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goodwillofthefingerlakes.sharepoint.com/sites/GUHH/Shared Documents/General/GUHH Training/"/>
    </mc:Choice>
  </mc:AlternateContent>
  <xr:revisionPtr revIDLastSave="7" documentId="11_7AFBF8362D02F10C5C68DBFDE8393BA64D5CDF7D" xr6:coauthVersionLast="47" xr6:coauthVersionMax="47" xr10:uidLastSave="{BB2752FA-F403-40C5-B4CE-053312A4DDEC}"/>
  <workbookProtection workbookAlgorithmName="SHA-512" workbookHashValue="2hS3H8KYloRvKmlfkrm+BfFT7iRpt91ZQ6MmmOmCoSkj/6uFP8Hq2tHZLc+Xt+oq0zGvX6yc3j4hPvA7hm0X6A==" workbookSaltValue="2Or89ckeJlK4zJKwfInVeQ==" workbookSpinCount="100000" lockStructure="1"/>
  <bookViews>
    <workbookView xWindow="1905" yWindow="1905" windowWidth="19185" windowHeight="9360" firstSheet="1" activeTab="1" xr2:uid="{00000000-000D-0000-FFFF-FFFF00000000}"/>
  </bookViews>
  <sheets>
    <sheet name="AllData" sheetId="1" state="hidden" r:id="rId1"/>
    <sheet name="ALLDATATABLE" sheetId="2" r:id="rId2"/>
    <sheet name="SystemData" sheetId="3" state="hidden" r:id="rId3"/>
  </sheets>
  <definedNames>
    <definedName name="_xlnm._FilterDatabase" localSheetId="0" hidden="1">AllData!$A$1:$T$728</definedName>
    <definedName name="_xlnm._FilterDatabase" localSheetId="1" hidden="1">ALLDATATABLE!$A$1:$W$1500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" i="2" l="1"/>
  <c r="B3" i="2"/>
  <c r="C3" i="2"/>
  <c r="D3" i="2"/>
  <c r="E3" i="2"/>
  <c r="F3" i="2"/>
  <c r="G3" i="2"/>
  <c r="H3" i="2"/>
  <c r="I3" i="2"/>
  <c r="J3" i="2"/>
  <c r="K3" i="2"/>
  <c r="L3" i="2"/>
  <c r="A4" i="2"/>
  <c r="B4" i="2"/>
  <c r="C4" i="2"/>
  <c r="D4" i="2"/>
  <c r="E4" i="2"/>
  <c r="F4" i="2"/>
  <c r="G4" i="2"/>
  <c r="H4" i="2"/>
  <c r="I4" i="2"/>
  <c r="J4" i="2"/>
  <c r="K4" i="2"/>
  <c r="L4" i="2"/>
  <c r="A5" i="2"/>
  <c r="B5" i="2"/>
  <c r="C5" i="2"/>
  <c r="D5" i="2"/>
  <c r="E5" i="2"/>
  <c r="F5" i="2"/>
  <c r="G5" i="2"/>
  <c r="H5" i="2"/>
  <c r="I5" i="2"/>
  <c r="J5" i="2"/>
  <c r="K5" i="2"/>
  <c r="L5" i="2"/>
  <c r="A6" i="2"/>
  <c r="B6" i="2"/>
  <c r="C6" i="2"/>
  <c r="D6" i="2"/>
  <c r="E6" i="2"/>
  <c r="F6" i="2"/>
  <c r="G6" i="2"/>
  <c r="H6" i="2"/>
  <c r="I6" i="2"/>
  <c r="J6" i="2"/>
  <c r="K6" i="2"/>
  <c r="L6" i="2"/>
  <c r="A7" i="2"/>
  <c r="B7" i="2"/>
  <c r="C7" i="2"/>
  <c r="D7" i="2"/>
  <c r="E7" i="2"/>
  <c r="F7" i="2"/>
  <c r="G7" i="2"/>
  <c r="H7" i="2"/>
  <c r="I7" i="2"/>
  <c r="J7" i="2"/>
  <c r="K7" i="2"/>
  <c r="L7" i="2"/>
  <c r="A8" i="2"/>
  <c r="B8" i="2"/>
  <c r="C8" i="2"/>
  <c r="D8" i="2"/>
  <c r="E8" i="2"/>
  <c r="F8" i="2"/>
  <c r="G8" i="2"/>
  <c r="H8" i="2"/>
  <c r="I8" i="2"/>
  <c r="J8" i="2"/>
  <c r="K8" i="2"/>
  <c r="L8" i="2"/>
  <c r="A9" i="2"/>
  <c r="B9" i="2"/>
  <c r="C9" i="2"/>
  <c r="D9" i="2"/>
  <c r="E9" i="2"/>
  <c r="F9" i="2"/>
  <c r="G9" i="2"/>
  <c r="H9" i="2"/>
  <c r="I9" i="2"/>
  <c r="J9" i="2"/>
  <c r="K9" i="2"/>
  <c r="L9" i="2"/>
  <c r="A10" i="2"/>
  <c r="B10" i="2"/>
  <c r="C10" i="2"/>
  <c r="D10" i="2"/>
  <c r="E10" i="2"/>
  <c r="F10" i="2"/>
  <c r="G10" i="2"/>
  <c r="H10" i="2"/>
  <c r="I10" i="2"/>
  <c r="J10" i="2"/>
  <c r="K10" i="2"/>
  <c r="L10" i="2"/>
  <c r="A11" i="2"/>
  <c r="B11" i="2"/>
  <c r="C11" i="2"/>
  <c r="D11" i="2"/>
  <c r="E11" i="2"/>
  <c r="F11" i="2"/>
  <c r="G11" i="2"/>
  <c r="H11" i="2"/>
  <c r="I11" i="2"/>
  <c r="J11" i="2"/>
  <c r="K11" i="2"/>
  <c r="L11" i="2"/>
  <c r="A12" i="2"/>
  <c r="B12" i="2"/>
  <c r="C12" i="2"/>
  <c r="D12" i="2"/>
  <c r="E12" i="2"/>
  <c r="F12" i="2"/>
  <c r="G12" i="2"/>
  <c r="H12" i="2"/>
  <c r="I12" i="2"/>
  <c r="J12" i="2"/>
  <c r="K12" i="2"/>
  <c r="L12" i="2"/>
  <c r="A13" i="2"/>
  <c r="B13" i="2"/>
  <c r="C13" i="2"/>
  <c r="D13" i="2"/>
  <c r="E13" i="2"/>
  <c r="F13" i="2"/>
  <c r="G13" i="2"/>
  <c r="H13" i="2"/>
  <c r="I13" i="2"/>
  <c r="J13" i="2"/>
  <c r="K13" i="2"/>
  <c r="L13" i="2"/>
  <c r="A14" i="2"/>
  <c r="B14" i="2"/>
  <c r="C14" i="2"/>
  <c r="D14" i="2"/>
  <c r="E14" i="2"/>
  <c r="F14" i="2"/>
  <c r="G14" i="2"/>
  <c r="H14" i="2"/>
  <c r="I14" i="2"/>
  <c r="J14" i="2"/>
  <c r="K14" i="2"/>
  <c r="L14" i="2"/>
  <c r="A15" i="2"/>
  <c r="B15" i="2"/>
  <c r="C15" i="2"/>
  <c r="D15" i="2"/>
  <c r="E15" i="2"/>
  <c r="F15" i="2"/>
  <c r="G15" i="2"/>
  <c r="H15" i="2"/>
  <c r="I15" i="2"/>
  <c r="J15" i="2"/>
  <c r="K15" i="2"/>
  <c r="L15" i="2"/>
  <c r="A16" i="2"/>
  <c r="B16" i="2"/>
  <c r="C16" i="2"/>
  <c r="D16" i="2"/>
  <c r="E16" i="2"/>
  <c r="F16" i="2"/>
  <c r="G16" i="2"/>
  <c r="H16" i="2"/>
  <c r="I16" i="2"/>
  <c r="J16" i="2"/>
  <c r="K16" i="2"/>
  <c r="L16" i="2"/>
  <c r="A17" i="2"/>
  <c r="B17" i="2"/>
  <c r="C17" i="2"/>
  <c r="D17" i="2"/>
  <c r="E17" i="2"/>
  <c r="F17" i="2"/>
  <c r="G17" i="2"/>
  <c r="H17" i="2"/>
  <c r="I17" i="2"/>
  <c r="J17" i="2"/>
  <c r="K17" i="2"/>
  <c r="L17" i="2"/>
  <c r="A18" i="2"/>
  <c r="B18" i="2"/>
  <c r="C18" i="2"/>
  <c r="D18" i="2"/>
  <c r="E18" i="2"/>
  <c r="F18" i="2"/>
  <c r="G18" i="2"/>
  <c r="H18" i="2"/>
  <c r="I18" i="2"/>
  <c r="J18" i="2"/>
  <c r="K18" i="2"/>
  <c r="L18" i="2"/>
  <c r="A19" i="2"/>
  <c r="B19" i="2"/>
  <c r="C19" i="2"/>
  <c r="D19" i="2"/>
  <c r="E19" i="2"/>
  <c r="F19" i="2"/>
  <c r="G19" i="2"/>
  <c r="H19" i="2"/>
  <c r="I19" i="2"/>
  <c r="J19" i="2"/>
  <c r="K19" i="2"/>
  <c r="L19" i="2"/>
  <c r="A20" i="2"/>
  <c r="B20" i="2"/>
  <c r="C20" i="2"/>
  <c r="D20" i="2"/>
  <c r="E20" i="2"/>
  <c r="F20" i="2"/>
  <c r="G20" i="2"/>
  <c r="H20" i="2"/>
  <c r="I20" i="2"/>
  <c r="J20" i="2"/>
  <c r="K20" i="2"/>
  <c r="L20" i="2"/>
  <c r="A21" i="2"/>
  <c r="B21" i="2"/>
  <c r="C21" i="2"/>
  <c r="D21" i="2"/>
  <c r="E21" i="2"/>
  <c r="F21" i="2"/>
  <c r="G21" i="2"/>
  <c r="H21" i="2"/>
  <c r="I21" i="2"/>
  <c r="J21" i="2"/>
  <c r="K21" i="2"/>
  <c r="L21" i="2"/>
  <c r="A22" i="2"/>
  <c r="B22" i="2"/>
  <c r="C22" i="2"/>
  <c r="D22" i="2"/>
  <c r="E22" i="2"/>
  <c r="F22" i="2"/>
  <c r="G22" i="2"/>
  <c r="H22" i="2"/>
  <c r="I22" i="2"/>
  <c r="J22" i="2"/>
  <c r="K22" i="2"/>
  <c r="L22" i="2"/>
  <c r="A23" i="2"/>
  <c r="B23" i="2"/>
  <c r="C23" i="2"/>
  <c r="D23" i="2"/>
  <c r="E23" i="2"/>
  <c r="F23" i="2"/>
  <c r="G23" i="2"/>
  <c r="H23" i="2"/>
  <c r="I23" i="2"/>
  <c r="J23" i="2"/>
  <c r="K23" i="2"/>
  <c r="L23" i="2"/>
  <c r="A24" i="2"/>
  <c r="B24" i="2"/>
  <c r="C24" i="2"/>
  <c r="D24" i="2"/>
  <c r="E24" i="2"/>
  <c r="F24" i="2"/>
  <c r="G24" i="2"/>
  <c r="H24" i="2"/>
  <c r="I24" i="2"/>
  <c r="J24" i="2"/>
  <c r="K24" i="2"/>
  <c r="L24" i="2"/>
  <c r="A25" i="2"/>
  <c r="B25" i="2"/>
  <c r="C25" i="2"/>
  <c r="D25" i="2"/>
  <c r="E25" i="2"/>
  <c r="F25" i="2"/>
  <c r="G25" i="2"/>
  <c r="H25" i="2"/>
  <c r="I25" i="2"/>
  <c r="J25" i="2"/>
  <c r="K25" i="2"/>
  <c r="L25" i="2"/>
  <c r="A26" i="2"/>
  <c r="B26" i="2"/>
  <c r="C26" i="2"/>
  <c r="D26" i="2"/>
  <c r="E26" i="2"/>
  <c r="F26" i="2"/>
  <c r="G26" i="2"/>
  <c r="H26" i="2"/>
  <c r="I26" i="2"/>
  <c r="J26" i="2"/>
  <c r="K26" i="2"/>
  <c r="L26" i="2"/>
  <c r="A27" i="2"/>
  <c r="B27" i="2"/>
  <c r="C27" i="2"/>
  <c r="D27" i="2"/>
  <c r="E27" i="2"/>
  <c r="F27" i="2"/>
  <c r="G27" i="2"/>
  <c r="H27" i="2"/>
  <c r="I27" i="2"/>
  <c r="J27" i="2"/>
  <c r="K27" i="2"/>
  <c r="L27" i="2"/>
  <c r="A28" i="2"/>
  <c r="B28" i="2"/>
  <c r="C28" i="2"/>
  <c r="D28" i="2"/>
  <c r="E28" i="2"/>
  <c r="F28" i="2"/>
  <c r="G28" i="2"/>
  <c r="H28" i="2"/>
  <c r="I28" i="2"/>
  <c r="J28" i="2"/>
  <c r="K28" i="2"/>
  <c r="L28" i="2"/>
  <c r="A29" i="2"/>
  <c r="B29" i="2"/>
  <c r="C29" i="2"/>
  <c r="D29" i="2"/>
  <c r="E29" i="2"/>
  <c r="F29" i="2"/>
  <c r="G29" i="2"/>
  <c r="H29" i="2"/>
  <c r="I29" i="2"/>
  <c r="J29" i="2"/>
  <c r="K29" i="2"/>
  <c r="L29" i="2"/>
  <c r="A30" i="2"/>
  <c r="B30" i="2"/>
  <c r="C30" i="2"/>
  <c r="D30" i="2"/>
  <c r="E30" i="2"/>
  <c r="F30" i="2"/>
  <c r="G30" i="2"/>
  <c r="H30" i="2"/>
  <c r="I30" i="2"/>
  <c r="J30" i="2"/>
  <c r="K30" i="2"/>
  <c r="L30" i="2"/>
  <c r="A31" i="2"/>
  <c r="B31" i="2"/>
  <c r="C31" i="2"/>
  <c r="D31" i="2"/>
  <c r="E31" i="2"/>
  <c r="F31" i="2"/>
  <c r="G31" i="2"/>
  <c r="H31" i="2"/>
  <c r="I31" i="2"/>
  <c r="J31" i="2"/>
  <c r="K31" i="2"/>
  <c r="L31" i="2"/>
  <c r="A32" i="2"/>
  <c r="B32" i="2"/>
  <c r="C32" i="2"/>
  <c r="D32" i="2"/>
  <c r="E32" i="2"/>
  <c r="F32" i="2"/>
  <c r="G32" i="2"/>
  <c r="H32" i="2"/>
  <c r="I32" i="2"/>
  <c r="J32" i="2"/>
  <c r="K32" i="2"/>
  <c r="L32" i="2"/>
  <c r="A33" i="2"/>
  <c r="B33" i="2"/>
  <c r="C33" i="2"/>
  <c r="D33" i="2"/>
  <c r="E33" i="2"/>
  <c r="F33" i="2"/>
  <c r="G33" i="2"/>
  <c r="H33" i="2"/>
  <c r="I33" i="2"/>
  <c r="J33" i="2"/>
  <c r="K33" i="2"/>
  <c r="L33" i="2"/>
  <c r="A34" i="2"/>
  <c r="B34" i="2"/>
  <c r="C34" i="2"/>
  <c r="D34" i="2"/>
  <c r="E34" i="2"/>
  <c r="F34" i="2"/>
  <c r="G34" i="2"/>
  <c r="H34" i="2"/>
  <c r="I34" i="2"/>
  <c r="J34" i="2"/>
  <c r="K34" i="2"/>
  <c r="L34" i="2"/>
  <c r="A35" i="2"/>
  <c r="B35" i="2"/>
  <c r="C35" i="2"/>
  <c r="D35" i="2"/>
  <c r="E35" i="2"/>
  <c r="F35" i="2"/>
  <c r="G35" i="2"/>
  <c r="H35" i="2"/>
  <c r="I35" i="2"/>
  <c r="J35" i="2"/>
  <c r="K35" i="2"/>
  <c r="L35" i="2"/>
  <c r="A36" i="2"/>
  <c r="B36" i="2"/>
  <c r="C36" i="2"/>
  <c r="D36" i="2"/>
  <c r="E36" i="2"/>
  <c r="F36" i="2"/>
  <c r="G36" i="2"/>
  <c r="H36" i="2"/>
  <c r="I36" i="2"/>
  <c r="J36" i="2"/>
  <c r="K36" i="2"/>
  <c r="L36" i="2"/>
  <c r="A37" i="2"/>
  <c r="B37" i="2"/>
  <c r="C37" i="2"/>
  <c r="D37" i="2"/>
  <c r="E37" i="2"/>
  <c r="F37" i="2"/>
  <c r="G37" i="2"/>
  <c r="H37" i="2"/>
  <c r="I37" i="2"/>
  <c r="J37" i="2"/>
  <c r="K37" i="2"/>
  <c r="L37" i="2"/>
  <c r="A38" i="2"/>
  <c r="B38" i="2"/>
  <c r="C38" i="2"/>
  <c r="D38" i="2"/>
  <c r="E38" i="2"/>
  <c r="F38" i="2"/>
  <c r="G38" i="2"/>
  <c r="H38" i="2"/>
  <c r="I38" i="2"/>
  <c r="J38" i="2"/>
  <c r="K38" i="2"/>
  <c r="L38" i="2"/>
  <c r="A39" i="2"/>
  <c r="B39" i="2"/>
  <c r="C39" i="2"/>
  <c r="D39" i="2"/>
  <c r="E39" i="2"/>
  <c r="F39" i="2"/>
  <c r="G39" i="2"/>
  <c r="H39" i="2"/>
  <c r="I39" i="2"/>
  <c r="J39" i="2"/>
  <c r="K39" i="2"/>
  <c r="L39" i="2"/>
  <c r="A40" i="2"/>
  <c r="B40" i="2"/>
  <c r="C40" i="2"/>
  <c r="D40" i="2"/>
  <c r="E40" i="2"/>
  <c r="F40" i="2"/>
  <c r="G40" i="2"/>
  <c r="H40" i="2"/>
  <c r="I40" i="2"/>
  <c r="J40" i="2"/>
  <c r="K40" i="2"/>
  <c r="L40" i="2"/>
  <c r="A41" i="2"/>
  <c r="B41" i="2"/>
  <c r="C41" i="2"/>
  <c r="D41" i="2"/>
  <c r="E41" i="2"/>
  <c r="F41" i="2"/>
  <c r="G41" i="2"/>
  <c r="H41" i="2"/>
  <c r="I41" i="2"/>
  <c r="J41" i="2"/>
  <c r="K41" i="2"/>
  <c r="L41" i="2"/>
  <c r="A42" i="2"/>
  <c r="B42" i="2"/>
  <c r="C42" i="2"/>
  <c r="D42" i="2"/>
  <c r="E42" i="2"/>
  <c r="F42" i="2"/>
  <c r="G42" i="2"/>
  <c r="H42" i="2"/>
  <c r="I42" i="2"/>
  <c r="J42" i="2"/>
  <c r="K42" i="2"/>
  <c r="L42" i="2"/>
  <c r="A43" i="2"/>
  <c r="B43" i="2"/>
  <c r="C43" i="2"/>
  <c r="D43" i="2"/>
  <c r="E43" i="2"/>
  <c r="F43" i="2"/>
  <c r="G43" i="2"/>
  <c r="H43" i="2"/>
  <c r="I43" i="2"/>
  <c r="J43" i="2"/>
  <c r="K43" i="2"/>
  <c r="L43" i="2"/>
  <c r="A44" i="2"/>
  <c r="B44" i="2"/>
  <c r="C44" i="2"/>
  <c r="D44" i="2"/>
  <c r="E44" i="2"/>
  <c r="F44" i="2"/>
  <c r="G44" i="2"/>
  <c r="H44" i="2"/>
  <c r="I44" i="2"/>
  <c r="J44" i="2"/>
  <c r="K44" i="2"/>
  <c r="L44" i="2"/>
  <c r="A45" i="2"/>
  <c r="B45" i="2"/>
  <c r="C45" i="2"/>
  <c r="D45" i="2"/>
  <c r="E45" i="2"/>
  <c r="F45" i="2"/>
  <c r="G45" i="2"/>
  <c r="H45" i="2"/>
  <c r="I45" i="2"/>
  <c r="J45" i="2"/>
  <c r="K45" i="2"/>
  <c r="L45" i="2"/>
  <c r="A46" i="2"/>
  <c r="B46" i="2"/>
  <c r="C46" i="2"/>
  <c r="D46" i="2"/>
  <c r="E46" i="2"/>
  <c r="F46" i="2"/>
  <c r="G46" i="2"/>
  <c r="H46" i="2"/>
  <c r="I46" i="2"/>
  <c r="J46" i="2"/>
  <c r="K46" i="2"/>
  <c r="L46" i="2"/>
  <c r="A47" i="2"/>
  <c r="B47" i="2"/>
  <c r="C47" i="2"/>
  <c r="D47" i="2"/>
  <c r="E47" i="2"/>
  <c r="F47" i="2"/>
  <c r="G47" i="2"/>
  <c r="H47" i="2"/>
  <c r="I47" i="2"/>
  <c r="J47" i="2"/>
  <c r="K47" i="2"/>
  <c r="L47" i="2"/>
  <c r="A48" i="2"/>
  <c r="B48" i="2"/>
  <c r="C48" i="2"/>
  <c r="D48" i="2"/>
  <c r="E48" i="2"/>
  <c r="F48" i="2"/>
  <c r="G48" i="2"/>
  <c r="H48" i="2"/>
  <c r="I48" i="2"/>
  <c r="J48" i="2"/>
  <c r="K48" i="2"/>
  <c r="L48" i="2"/>
  <c r="A49" i="2"/>
  <c r="B49" i="2"/>
  <c r="C49" i="2"/>
  <c r="D49" i="2"/>
  <c r="E49" i="2"/>
  <c r="F49" i="2"/>
  <c r="G49" i="2"/>
  <c r="H49" i="2"/>
  <c r="I49" i="2"/>
  <c r="J49" i="2"/>
  <c r="K49" i="2"/>
  <c r="L49" i="2"/>
  <c r="A50" i="2"/>
  <c r="B50" i="2"/>
  <c r="C50" i="2"/>
  <c r="D50" i="2"/>
  <c r="E50" i="2"/>
  <c r="F50" i="2"/>
  <c r="G50" i="2"/>
  <c r="H50" i="2"/>
  <c r="I50" i="2"/>
  <c r="J50" i="2"/>
  <c r="K50" i="2"/>
  <c r="L50" i="2"/>
  <c r="A51" i="2"/>
  <c r="B51" i="2"/>
  <c r="C51" i="2"/>
  <c r="D51" i="2"/>
  <c r="E51" i="2"/>
  <c r="F51" i="2"/>
  <c r="G51" i="2"/>
  <c r="H51" i="2"/>
  <c r="I51" i="2"/>
  <c r="J51" i="2"/>
  <c r="K51" i="2"/>
  <c r="L51" i="2"/>
  <c r="A52" i="2"/>
  <c r="B52" i="2"/>
  <c r="C52" i="2"/>
  <c r="D52" i="2"/>
  <c r="E52" i="2"/>
  <c r="F52" i="2"/>
  <c r="G52" i="2"/>
  <c r="H52" i="2"/>
  <c r="I52" i="2"/>
  <c r="J52" i="2"/>
  <c r="K52" i="2"/>
  <c r="L52" i="2"/>
  <c r="A53" i="2"/>
  <c r="B53" i="2"/>
  <c r="C53" i="2"/>
  <c r="D53" i="2"/>
  <c r="E53" i="2"/>
  <c r="F53" i="2"/>
  <c r="G53" i="2"/>
  <c r="H53" i="2"/>
  <c r="I53" i="2"/>
  <c r="J53" i="2"/>
  <c r="K53" i="2"/>
  <c r="L53" i="2"/>
  <c r="A54" i="2"/>
  <c r="B54" i="2"/>
  <c r="C54" i="2"/>
  <c r="D54" i="2"/>
  <c r="E54" i="2"/>
  <c r="F54" i="2"/>
  <c r="G54" i="2"/>
  <c r="H54" i="2"/>
  <c r="I54" i="2"/>
  <c r="J54" i="2"/>
  <c r="K54" i="2"/>
  <c r="L54" i="2"/>
  <c r="A55" i="2"/>
  <c r="B55" i="2"/>
  <c r="C55" i="2"/>
  <c r="D55" i="2"/>
  <c r="E55" i="2"/>
  <c r="F55" i="2"/>
  <c r="G55" i="2"/>
  <c r="H55" i="2"/>
  <c r="I55" i="2"/>
  <c r="J55" i="2"/>
  <c r="K55" i="2"/>
  <c r="L55" i="2"/>
  <c r="A56" i="2"/>
  <c r="B56" i="2"/>
  <c r="C56" i="2"/>
  <c r="D56" i="2"/>
  <c r="E56" i="2"/>
  <c r="F56" i="2"/>
  <c r="G56" i="2"/>
  <c r="H56" i="2"/>
  <c r="I56" i="2"/>
  <c r="J56" i="2"/>
  <c r="K56" i="2"/>
  <c r="L56" i="2"/>
  <c r="A57" i="2"/>
  <c r="B57" i="2"/>
  <c r="C57" i="2"/>
  <c r="D57" i="2"/>
  <c r="E57" i="2"/>
  <c r="F57" i="2"/>
  <c r="G57" i="2"/>
  <c r="H57" i="2"/>
  <c r="I57" i="2"/>
  <c r="J57" i="2"/>
  <c r="K57" i="2"/>
  <c r="L57" i="2"/>
  <c r="A58" i="2"/>
  <c r="B58" i="2"/>
  <c r="C58" i="2"/>
  <c r="D58" i="2"/>
  <c r="E58" i="2"/>
  <c r="F58" i="2"/>
  <c r="G58" i="2"/>
  <c r="H58" i="2"/>
  <c r="I58" i="2"/>
  <c r="J58" i="2"/>
  <c r="K58" i="2"/>
  <c r="L58" i="2"/>
  <c r="A59" i="2"/>
  <c r="B59" i="2"/>
  <c r="C59" i="2"/>
  <c r="D59" i="2"/>
  <c r="E59" i="2"/>
  <c r="F59" i="2"/>
  <c r="G59" i="2"/>
  <c r="H59" i="2"/>
  <c r="I59" i="2"/>
  <c r="J59" i="2"/>
  <c r="K59" i="2"/>
  <c r="L59" i="2"/>
  <c r="A60" i="2"/>
  <c r="B60" i="2"/>
  <c r="C60" i="2"/>
  <c r="D60" i="2"/>
  <c r="E60" i="2"/>
  <c r="F60" i="2"/>
  <c r="G60" i="2"/>
  <c r="H60" i="2"/>
  <c r="I60" i="2"/>
  <c r="J60" i="2"/>
  <c r="K60" i="2"/>
  <c r="L60" i="2"/>
  <c r="A61" i="2"/>
  <c r="B61" i="2"/>
  <c r="C61" i="2"/>
  <c r="D61" i="2"/>
  <c r="E61" i="2"/>
  <c r="F61" i="2"/>
  <c r="G61" i="2"/>
  <c r="H61" i="2"/>
  <c r="I61" i="2"/>
  <c r="J61" i="2"/>
  <c r="K61" i="2"/>
  <c r="L61" i="2"/>
  <c r="A62" i="2"/>
  <c r="B62" i="2"/>
  <c r="C62" i="2"/>
  <c r="D62" i="2"/>
  <c r="E62" i="2"/>
  <c r="F62" i="2"/>
  <c r="G62" i="2"/>
  <c r="H62" i="2"/>
  <c r="I62" i="2"/>
  <c r="J62" i="2"/>
  <c r="K62" i="2"/>
  <c r="L62" i="2"/>
  <c r="A63" i="2"/>
  <c r="B63" i="2"/>
  <c r="C63" i="2"/>
  <c r="D63" i="2"/>
  <c r="E63" i="2"/>
  <c r="F63" i="2"/>
  <c r="G63" i="2"/>
  <c r="H63" i="2"/>
  <c r="I63" i="2"/>
  <c r="J63" i="2"/>
  <c r="K63" i="2"/>
  <c r="L63" i="2"/>
  <c r="A64" i="2"/>
  <c r="B64" i="2"/>
  <c r="C64" i="2"/>
  <c r="D64" i="2"/>
  <c r="E64" i="2"/>
  <c r="F64" i="2"/>
  <c r="G64" i="2"/>
  <c r="H64" i="2"/>
  <c r="I64" i="2"/>
  <c r="J64" i="2"/>
  <c r="K64" i="2"/>
  <c r="L64" i="2"/>
  <c r="O64" i="2" s="1"/>
  <c r="A65" i="2"/>
  <c r="B65" i="2"/>
  <c r="C65" i="2"/>
  <c r="D65" i="2"/>
  <c r="E65" i="2"/>
  <c r="F65" i="2"/>
  <c r="G65" i="2"/>
  <c r="H65" i="2"/>
  <c r="I65" i="2"/>
  <c r="J65" i="2"/>
  <c r="K65" i="2"/>
  <c r="L65" i="2"/>
  <c r="A66" i="2"/>
  <c r="B66" i="2"/>
  <c r="C66" i="2"/>
  <c r="D66" i="2"/>
  <c r="E66" i="2"/>
  <c r="F66" i="2"/>
  <c r="G66" i="2"/>
  <c r="H66" i="2"/>
  <c r="I66" i="2"/>
  <c r="J66" i="2"/>
  <c r="K66" i="2"/>
  <c r="L66" i="2"/>
  <c r="A67" i="2"/>
  <c r="B67" i="2"/>
  <c r="C67" i="2"/>
  <c r="D67" i="2"/>
  <c r="E67" i="2"/>
  <c r="F67" i="2"/>
  <c r="G67" i="2"/>
  <c r="H67" i="2"/>
  <c r="I67" i="2"/>
  <c r="J67" i="2"/>
  <c r="K67" i="2"/>
  <c r="L67" i="2"/>
  <c r="A68" i="2"/>
  <c r="B68" i="2"/>
  <c r="C68" i="2"/>
  <c r="D68" i="2"/>
  <c r="E68" i="2"/>
  <c r="F68" i="2"/>
  <c r="G68" i="2"/>
  <c r="H68" i="2"/>
  <c r="I68" i="2"/>
  <c r="J68" i="2"/>
  <c r="K68" i="2"/>
  <c r="L68" i="2"/>
  <c r="A69" i="2"/>
  <c r="B69" i="2"/>
  <c r="C69" i="2"/>
  <c r="D69" i="2"/>
  <c r="E69" i="2"/>
  <c r="F69" i="2"/>
  <c r="G69" i="2"/>
  <c r="H69" i="2"/>
  <c r="I69" i="2"/>
  <c r="J69" i="2"/>
  <c r="K69" i="2"/>
  <c r="L69" i="2"/>
  <c r="A70" i="2"/>
  <c r="B70" i="2"/>
  <c r="C70" i="2"/>
  <c r="D70" i="2"/>
  <c r="E70" i="2"/>
  <c r="F70" i="2"/>
  <c r="G70" i="2"/>
  <c r="H70" i="2"/>
  <c r="I70" i="2"/>
  <c r="J70" i="2"/>
  <c r="K70" i="2"/>
  <c r="L70" i="2"/>
  <c r="A71" i="2"/>
  <c r="B71" i="2"/>
  <c r="C71" i="2"/>
  <c r="D71" i="2"/>
  <c r="E71" i="2"/>
  <c r="F71" i="2"/>
  <c r="G71" i="2"/>
  <c r="H71" i="2"/>
  <c r="I71" i="2"/>
  <c r="J71" i="2"/>
  <c r="K71" i="2"/>
  <c r="L71" i="2"/>
  <c r="A72" i="2"/>
  <c r="B72" i="2"/>
  <c r="C72" i="2"/>
  <c r="D72" i="2"/>
  <c r="E72" i="2"/>
  <c r="F72" i="2"/>
  <c r="G72" i="2"/>
  <c r="H72" i="2"/>
  <c r="I72" i="2"/>
  <c r="J72" i="2"/>
  <c r="K72" i="2"/>
  <c r="L72" i="2"/>
  <c r="A73" i="2"/>
  <c r="B73" i="2"/>
  <c r="C73" i="2"/>
  <c r="D73" i="2"/>
  <c r="E73" i="2"/>
  <c r="F73" i="2"/>
  <c r="G73" i="2"/>
  <c r="H73" i="2"/>
  <c r="I73" i="2"/>
  <c r="J73" i="2"/>
  <c r="K73" i="2"/>
  <c r="L73" i="2"/>
  <c r="A74" i="2"/>
  <c r="B74" i="2"/>
  <c r="C74" i="2"/>
  <c r="D74" i="2"/>
  <c r="E74" i="2"/>
  <c r="F74" i="2"/>
  <c r="G74" i="2"/>
  <c r="H74" i="2"/>
  <c r="I74" i="2"/>
  <c r="J74" i="2"/>
  <c r="K74" i="2"/>
  <c r="L74" i="2"/>
  <c r="A75" i="2"/>
  <c r="B75" i="2"/>
  <c r="C75" i="2"/>
  <c r="D75" i="2"/>
  <c r="E75" i="2"/>
  <c r="F75" i="2"/>
  <c r="G75" i="2"/>
  <c r="H75" i="2"/>
  <c r="I75" i="2"/>
  <c r="J75" i="2"/>
  <c r="K75" i="2"/>
  <c r="L75" i="2"/>
  <c r="A76" i="2"/>
  <c r="B76" i="2"/>
  <c r="C76" i="2"/>
  <c r="D76" i="2"/>
  <c r="E76" i="2"/>
  <c r="F76" i="2"/>
  <c r="G76" i="2"/>
  <c r="H76" i="2"/>
  <c r="I76" i="2"/>
  <c r="J76" i="2"/>
  <c r="K76" i="2"/>
  <c r="L76" i="2"/>
  <c r="A77" i="2"/>
  <c r="B77" i="2"/>
  <c r="C77" i="2"/>
  <c r="D77" i="2"/>
  <c r="E77" i="2"/>
  <c r="F77" i="2"/>
  <c r="G77" i="2"/>
  <c r="H77" i="2"/>
  <c r="I77" i="2"/>
  <c r="J77" i="2"/>
  <c r="K77" i="2"/>
  <c r="L77" i="2"/>
  <c r="A78" i="2"/>
  <c r="B78" i="2"/>
  <c r="C78" i="2"/>
  <c r="D78" i="2"/>
  <c r="E78" i="2"/>
  <c r="F78" i="2"/>
  <c r="G78" i="2"/>
  <c r="H78" i="2"/>
  <c r="I78" i="2"/>
  <c r="J78" i="2"/>
  <c r="K78" i="2"/>
  <c r="L78" i="2"/>
  <c r="A79" i="2"/>
  <c r="B79" i="2"/>
  <c r="C79" i="2"/>
  <c r="D79" i="2"/>
  <c r="E79" i="2"/>
  <c r="F79" i="2"/>
  <c r="G79" i="2"/>
  <c r="H79" i="2"/>
  <c r="I79" i="2"/>
  <c r="J79" i="2"/>
  <c r="K79" i="2"/>
  <c r="L79" i="2"/>
  <c r="A80" i="2"/>
  <c r="B80" i="2"/>
  <c r="C80" i="2"/>
  <c r="D80" i="2"/>
  <c r="E80" i="2"/>
  <c r="F80" i="2"/>
  <c r="G80" i="2"/>
  <c r="H80" i="2"/>
  <c r="I80" i="2"/>
  <c r="J80" i="2"/>
  <c r="K80" i="2"/>
  <c r="L80" i="2"/>
  <c r="A81" i="2"/>
  <c r="B81" i="2"/>
  <c r="C81" i="2"/>
  <c r="D81" i="2"/>
  <c r="E81" i="2"/>
  <c r="F81" i="2"/>
  <c r="G81" i="2"/>
  <c r="H81" i="2"/>
  <c r="I81" i="2"/>
  <c r="J81" i="2"/>
  <c r="K81" i="2"/>
  <c r="L81" i="2"/>
  <c r="A82" i="2"/>
  <c r="B82" i="2"/>
  <c r="C82" i="2"/>
  <c r="D82" i="2"/>
  <c r="E82" i="2"/>
  <c r="F82" i="2"/>
  <c r="G82" i="2"/>
  <c r="H82" i="2"/>
  <c r="I82" i="2"/>
  <c r="J82" i="2"/>
  <c r="K82" i="2"/>
  <c r="L82" i="2"/>
  <c r="A83" i="2"/>
  <c r="B83" i="2"/>
  <c r="C83" i="2"/>
  <c r="D83" i="2"/>
  <c r="E83" i="2"/>
  <c r="F83" i="2"/>
  <c r="G83" i="2"/>
  <c r="H83" i="2"/>
  <c r="I83" i="2"/>
  <c r="J83" i="2"/>
  <c r="K83" i="2"/>
  <c r="L83" i="2"/>
  <c r="A84" i="2"/>
  <c r="B84" i="2"/>
  <c r="C84" i="2"/>
  <c r="D84" i="2"/>
  <c r="E84" i="2"/>
  <c r="F84" i="2"/>
  <c r="G84" i="2"/>
  <c r="H84" i="2"/>
  <c r="I84" i="2"/>
  <c r="J84" i="2"/>
  <c r="K84" i="2"/>
  <c r="L84" i="2"/>
  <c r="A85" i="2"/>
  <c r="B85" i="2"/>
  <c r="C85" i="2"/>
  <c r="D85" i="2"/>
  <c r="E85" i="2"/>
  <c r="F85" i="2"/>
  <c r="G85" i="2"/>
  <c r="H85" i="2"/>
  <c r="I85" i="2"/>
  <c r="J85" i="2"/>
  <c r="K85" i="2"/>
  <c r="L85" i="2"/>
  <c r="A86" i="2"/>
  <c r="B86" i="2"/>
  <c r="C86" i="2"/>
  <c r="D86" i="2"/>
  <c r="E86" i="2"/>
  <c r="F86" i="2"/>
  <c r="G86" i="2"/>
  <c r="H86" i="2"/>
  <c r="I86" i="2"/>
  <c r="J86" i="2"/>
  <c r="K86" i="2"/>
  <c r="L86" i="2"/>
  <c r="A87" i="2"/>
  <c r="B87" i="2"/>
  <c r="C87" i="2"/>
  <c r="D87" i="2"/>
  <c r="E87" i="2"/>
  <c r="F87" i="2"/>
  <c r="G87" i="2"/>
  <c r="H87" i="2"/>
  <c r="I87" i="2"/>
  <c r="J87" i="2"/>
  <c r="K87" i="2"/>
  <c r="L87" i="2"/>
  <c r="A88" i="2"/>
  <c r="B88" i="2"/>
  <c r="C88" i="2"/>
  <c r="D88" i="2"/>
  <c r="E88" i="2"/>
  <c r="F88" i="2"/>
  <c r="G88" i="2"/>
  <c r="H88" i="2"/>
  <c r="I88" i="2"/>
  <c r="J88" i="2"/>
  <c r="K88" i="2"/>
  <c r="L88" i="2"/>
  <c r="A89" i="2"/>
  <c r="B89" i="2"/>
  <c r="C89" i="2"/>
  <c r="D89" i="2"/>
  <c r="E89" i="2"/>
  <c r="F89" i="2"/>
  <c r="G89" i="2"/>
  <c r="H89" i="2"/>
  <c r="I89" i="2"/>
  <c r="J89" i="2"/>
  <c r="K89" i="2"/>
  <c r="L89" i="2"/>
  <c r="A90" i="2"/>
  <c r="B90" i="2"/>
  <c r="C90" i="2"/>
  <c r="D90" i="2"/>
  <c r="E90" i="2"/>
  <c r="F90" i="2"/>
  <c r="G90" i="2"/>
  <c r="H90" i="2"/>
  <c r="I90" i="2"/>
  <c r="J90" i="2"/>
  <c r="K90" i="2"/>
  <c r="L90" i="2"/>
  <c r="A91" i="2"/>
  <c r="B91" i="2"/>
  <c r="C91" i="2"/>
  <c r="D91" i="2"/>
  <c r="E91" i="2"/>
  <c r="F91" i="2"/>
  <c r="G91" i="2"/>
  <c r="H91" i="2"/>
  <c r="I91" i="2"/>
  <c r="J91" i="2"/>
  <c r="K91" i="2"/>
  <c r="L91" i="2"/>
  <c r="A92" i="2"/>
  <c r="B92" i="2"/>
  <c r="C92" i="2"/>
  <c r="D92" i="2"/>
  <c r="E92" i="2"/>
  <c r="F92" i="2"/>
  <c r="G92" i="2"/>
  <c r="H92" i="2"/>
  <c r="I92" i="2"/>
  <c r="J92" i="2"/>
  <c r="K92" i="2"/>
  <c r="L92" i="2"/>
  <c r="A93" i="2"/>
  <c r="B93" i="2"/>
  <c r="C93" i="2"/>
  <c r="D93" i="2"/>
  <c r="E93" i="2"/>
  <c r="F93" i="2"/>
  <c r="G93" i="2"/>
  <c r="H93" i="2"/>
  <c r="I93" i="2"/>
  <c r="J93" i="2"/>
  <c r="K93" i="2"/>
  <c r="L93" i="2"/>
  <c r="A94" i="2"/>
  <c r="B94" i="2"/>
  <c r="C94" i="2"/>
  <c r="D94" i="2"/>
  <c r="E94" i="2"/>
  <c r="F94" i="2"/>
  <c r="G94" i="2"/>
  <c r="H94" i="2"/>
  <c r="I94" i="2"/>
  <c r="J94" i="2"/>
  <c r="K94" i="2"/>
  <c r="L94" i="2"/>
  <c r="A95" i="2"/>
  <c r="B95" i="2"/>
  <c r="C95" i="2"/>
  <c r="D95" i="2"/>
  <c r="E95" i="2"/>
  <c r="F95" i="2"/>
  <c r="G95" i="2"/>
  <c r="H95" i="2"/>
  <c r="I95" i="2"/>
  <c r="J95" i="2"/>
  <c r="K95" i="2"/>
  <c r="L95" i="2"/>
  <c r="A96" i="2"/>
  <c r="B96" i="2"/>
  <c r="C96" i="2"/>
  <c r="D96" i="2"/>
  <c r="E96" i="2"/>
  <c r="F96" i="2"/>
  <c r="G96" i="2"/>
  <c r="H96" i="2"/>
  <c r="I96" i="2"/>
  <c r="J96" i="2"/>
  <c r="K96" i="2"/>
  <c r="L96" i="2"/>
  <c r="A97" i="2"/>
  <c r="B97" i="2"/>
  <c r="C97" i="2"/>
  <c r="D97" i="2"/>
  <c r="E97" i="2"/>
  <c r="F97" i="2"/>
  <c r="G97" i="2"/>
  <c r="H97" i="2"/>
  <c r="I97" i="2"/>
  <c r="J97" i="2"/>
  <c r="K97" i="2"/>
  <c r="L97" i="2"/>
  <c r="A98" i="2"/>
  <c r="B98" i="2"/>
  <c r="C98" i="2"/>
  <c r="D98" i="2"/>
  <c r="E98" i="2"/>
  <c r="F98" i="2"/>
  <c r="G98" i="2"/>
  <c r="H98" i="2"/>
  <c r="I98" i="2"/>
  <c r="J98" i="2"/>
  <c r="K98" i="2"/>
  <c r="L98" i="2"/>
  <c r="A99" i="2"/>
  <c r="B99" i="2"/>
  <c r="C99" i="2"/>
  <c r="D99" i="2"/>
  <c r="E99" i="2"/>
  <c r="F99" i="2"/>
  <c r="G99" i="2"/>
  <c r="H99" i="2"/>
  <c r="I99" i="2"/>
  <c r="J99" i="2"/>
  <c r="K99" i="2"/>
  <c r="L99" i="2"/>
  <c r="A100" i="2"/>
  <c r="B100" i="2"/>
  <c r="C100" i="2"/>
  <c r="D100" i="2"/>
  <c r="E100" i="2"/>
  <c r="F100" i="2"/>
  <c r="G100" i="2"/>
  <c r="H100" i="2"/>
  <c r="I100" i="2"/>
  <c r="J100" i="2"/>
  <c r="K100" i="2"/>
  <c r="L100" i="2"/>
  <c r="A101" i="2"/>
  <c r="B101" i="2"/>
  <c r="C101" i="2"/>
  <c r="D101" i="2"/>
  <c r="E101" i="2"/>
  <c r="F101" i="2"/>
  <c r="G101" i="2"/>
  <c r="H101" i="2"/>
  <c r="I101" i="2"/>
  <c r="J101" i="2"/>
  <c r="K101" i="2"/>
  <c r="L101" i="2"/>
  <c r="A102" i="2"/>
  <c r="B102" i="2"/>
  <c r="C102" i="2"/>
  <c r="D102" i="2"/>
  <c r="E102" i="2"/>
  <c r="F102" i="2"/>
  <c r="G102" i="2"/>
  <c r="H102" i="2"/>
  <c r="I102" i="2"/>
  <c r="J102" i="2"/>
  <c r="K102" i="2"/>
  <c r="L102" i="2"/>
  <c r="A103" i="2"/>
  <c r="B103" i="2"/>
  <c r="C103" i="2"/>
  <c r="D103" i="2"/>
  <c r="E103" i="2"/>
  <c r="F103" i="2"/>
  <c r="G103" i="2"/>
  <c r="H103" i="2"/>
  <c r="I103" i="2"/>
  <c r="J103" i="2"/>
  <c r="K103" i="2"/>
  <c r="L103" i="2"/>
  <c r="A104" i="2"/>
  <c r="B104" i="2"/>
  <c r="C104" i="2"/>
  <c r="D104" i="2"/>
  <c r="E104" i="2"/>
  <c r="F104" i="2"/>
  <c r="G104" i="2"/>
  <c r="H104" i="2"/>
  <c r="I104" i="2"/>
  <c r="J104" i="2"/>
  <c r="K104" i="2"/>
  <c r="L104" i="2"/>
  <c r="A105" i="2"/>
  <c r="B105" i="2"/>
  <c r="C105" i="2"/>
  <c r="D105" i="2"/>
  <c r="E105" i="2"/>
  <c r="F105" i="2"/>
  <c r="G105" i="2"/>
  <c r="H105" i="2"/>
  <c r="I105" i="2"/>
  <c r="J105" i="2"/>
  <c r="K105" i="2"/>
  <c r="L105" i="2"/>
  <c r="A106" i="2"/>
  <c r="B106" i="2"/>
  <c r="C106" i="2"/>
  <c r="D106" i="2"/>
  <c r="E106" i="2"/>
  <c r="F106" i="2"/>
  <c r="G106" i="2"/>
  <c r="H106" i="2"/>
  <c r="I106" i="2"/>
  <c r="J106" i="2"/>
  <c r="K106" i="2"/>
  <c r="L106" i="2"/>
  <c r="A107" i="2"/>
  <c r="B107" i="2"/>
  <c r="C107" i="2"/>
  <c r="D107" i="2"/>
  <c r="E107" i="2"/>
  <c r="F107" i="2"/>
  <c r="G107" i="2"/>
  <c r="H107" i="2"/>
  <c r="I107" i="2"/>
  <c r="J107" i="2"/>
  <c r="K107" i="2"/>
  <c r="L107" i="2"/>
  <c r="A108" i="2"/>
  <c r="B108" i="2"/>
  <c r="C108" i="2"/>
  <c r="D108" i="2"/>
  <c r="E108" i="2"/>
  <c r="F108" i="2"/>
  <c r="G108" i="2"/>
  <c r="H108" i="2"/>
  <c r="I108" i="2"/>
  <c r="J108" i="2"/>
  <c r="K108" i="2"/>
  <c r="L108" i="2"/>
  <c r="A109" i="2"/>
  <c r="B109" i="2"/>
  <c r="C109" i="2"/>
  <c r="D109" i="2"/>
  <c r="E109" i="2"/>
  <c r="F109" i="2"/>
  <c r="G109" i="2"/>
  <c r="H109" i="2"/>
  <c r="I109" i="2"/>
  <c r="J109" i="2"/>
  <c r="K109" i="2"/>
  <c r="L109" i="2"/>
  <c r="A110" i="2"/>
  <c r="B110" i="2"/>
  <c r="C110" i="2"/>
  <c r="D110" i="2"/>
  <c r="E110" i="2"/>
  <c r="F110" i="2"/>
  <c r="G110" i="2"/>
  <c r="H110" i="2"/>
  <c r="I110" i="2"/>
  <c r="J110" i="2"/>
  <c r="K110" i="2"/>
  <c r="L110" i="2"/>
  <c r="A111" i="2"/>
  <c r="B111" i="2"/>
  <c r="C111" i="2"/>
  <c r="D111" i="2"/>
  <c r="E111" i="2"/>
  <c r="F111" i="2"/>
  <c r="G111" i="2"/>
  <c r="H111" i="2"/>
  <c r="I111" i="2"/>
  <c r="J111" i="2"/>
  <c r="K111" i="2"/>
  <c r="L111" i="2"/>
  <c r="A112" i="2"/>
  <c r="B112" i="2"/>
  <c r="C112" i="2"/>
  <c r="D112" i="2"/>
  <c r="E112" i="2"/>
  <c r="F112" i="2"/>
  <c r="G112" i="2"/>
  <c r="H112" i="2"/>
  <c r="I112" i="2"/>
  <c r="J112" i="2"/>
  <c r="K112" i="2"/>
  <c r="L112" i="2"/>
  <c r="A113" i="2"/>
  <c r="B113" i="2"/>
  <c r="C113" i="2"/>
  <c r="D113" i="2"/>
  <c r="E113" i="2"/>
  <c r="F113" i="2"/>
  <c r="G113" i="2"/>
  <c r="H113" i="2"/>
  <c r="I113" i="2"/>
  <c r="J113" i="2"/>
  <c r="K113" i="2"/>
  <c r="L113" i="2"/>
  <c r="A114" i="2"/>
  <c r="B114" i="2"/>
  <c r="C114" i="2"/>
  <c r="D114" i="2"/>
  <c r="E114" i="2"/>
  <c r="F114" i="2"/>
  <c r="G114" i="2"/>
  <c r="H114" i="2"/>
  <c r="I114" i="2"/>
  <c r="J114" i="2"/>
  <c r="K114" i="2"/>
  <c r="L114" i="2"/>
  <c r="A115" i="2"/>
  <c r="B115" i="2"/>
  <c r="C115" i="2"/>
  <c r="D115" i="2"/>
  <c r="E115" i="2"/>
  <c r="F115" i="2"/>
  <c r="G115" i="2"/>
  <c r="H115" i="2"/>
  <c r="I115" i="2"/>
  <c r="J115" i="2"/>
  <c r="K115" i="2"/>
  <c r="L115" i="2"/>
  <c r="A116" i="2"/>
  <c r="B116" i="2"/>
  <c r="C116" i="2"/>
  <c r="D116" i="2"/>
  <c r="E116" i="2"/>
  <c r="F116" i="2"/>
  <c r="G116" i="2"/>
  <c r="H116" i="2"/>
  <c r="I116" i="2"/>
  <c r="J116" i="2"/>
  <c r="K116" i="2"/>
  <c r="L116" i="2"/>
  <c r="A117" i="2"/>
  <c r="B117" i="2"/>
  <c r="C117" i="2"/>
  <c r="D117" i="2"/>
  <c r="E117" i="2"/>
  <c r="F117" i="2"/>
  <c r="G117" i="2"/>
  <c r="H117" i="2"/>
  <c r="I117" i="2"/>
  <c r="J117" i="2"/>
  <c r="K117" i="2"/>
  <c r="L117" i="2"/>
  <c r="A118" i="2"/>
  <c r="B118" i="2"/>
  <c r="C118" i="2"/>
  <c r="D118" i="2"/>
  <c r="E118" i="2"/>
  <c r="F118" i="2"/>
  <c r="G118" i="2"/>
  <c r="H118" i="2"/>
  <c r="I118" i="2"/>
  <c r="J118" i="2"/>
  <c r="K118" i="2"/>
  <c r="L118" i="2"/>
  <c r="A119" i="2"/>
  <c r="B119" i="2"/>
  <c r="C119" i="2"/>
  <c r="D119" i="2"/>
  <c r="E119" i="2"/>
  <c r="F119" i="2"/>
  <c r="G119" i="2"/>
  <c r="H119" i="2"/>
  <c r="I119" i="2"/>
  <c r="J119" i="2"/>
  <c r="K119" i="2"/>
  <c r="L119" i="2"/>
  <c r="A120" i="2"/>
  <c r="B120" i="2"/>
  <c r="C120" i="2"/>
  <c r="D120" i="2"/>
  <c r="E120" i="2"/>
  <c r="F120" i="2"/>
  <c r="G120" i="2"/>
  <c r="H120" i="2"/>
  <c r="I120" i="2"/>
  <c r="J120" i="2"/>
  <c r="K120" i="2"/>
  <c r="L120" i="2"/>
  <c r="A121" i="2"/>
  <c r="B121" i="2"/>
  <c r="C121" i="2"/>
  <c r="D121" i="2"/>
  <c r="E121" i="2"/>
  <c r="F121" i="2"/>
  <c r="G121" i="2"/>
  <c r="H121" i="2"/>
  <c r="I121" i="2"/>
  <c r="J121" i="2"/>
  <c r="K121" i="2"/>
  <c r="L121" i="2"/>
  <c r="A122" i="2"/>
  <c r="B122" i="2"/>
  <c r="C122" i="2"/>
  <c r="D122" i="2"/>
  <c r="E122" i="2"/>
  <c r="F122" i="2"/>
  <c r="G122" i="2"/>
  <c r="H122" i="2"/>
  <c r="I122" i="2"/>
  <c r="J122" i="2"/>
  <c r="K122" i="2"/>
  <c r="L122" i="2"/>
  <c r="A123" i="2"/>
  <c r="B123" i="2"/>
  <c r="C123" i="2"/>
  <c r="D123" i="2"/>
  <c r="E123" i="2"/>
  <c r="F123" i="2"/>
  <c r="G123" i="2"/>
  <c r="H123" i="2"/>
  <c r="I123" i="2"/>
  <c r="J123" i="2"/>
  <c r="K123" i="2"/>
  <c r="L123" i="2"/>
  <c r="A124" i="2"/>
  <c r="B124" i="2"/>
  <c r="C124" i="2"/>
  <c r="D124" i="2"/>
  <c r="E124" i="2"/>
  <c r="F124" i="2"/>
  <c r="G124" i="2"/>
  <c r="H124" i="2"/>
  <c r="I124" i="2"/>
  <c r="J124" i="2"/>
  <c r="K124" i="2"/>
  <c r="L124" i="2"/>
  <c r="A125" i="2"/>
  <c r="B125" i="2"/>
  <c r="C125" i="2"/>
  <c r="D125" i="2"/>
  <c r="E125" i="2"/>
  <c r="F125" i="2"/>
  <c r="G125" i="2"/>
  <c r="H125" i="2"/>
  <c r="I125" i="2"/>
  <c r="J125" i="2"/>
  <c r="K125" i="2"/>
  <c r="L125" i="2"/>
  <c r="A126" i="2"/>
  <c r="B126" i="2"/>
  <c r="C126" i="2"/>
  <c r="D126" i="2"/>
  <c r="E126" i="2"/>
  <c r="F126" i="2"/>
  <c r="G126" i="2"/>
  <c r="H126" i="2"/>
  <c r="I126" i="2"/>
  <c r="J126" i="2"/>
  <c r="K126" i="2"/>
  <c r="L126" i="2"/>
  <c r="A127" i="2"/>
  <c r="B127" i="2"/>
  <c r="C127" i="2"/>
  <c r="D127" i="2"/>
  <c r="E127" i="2"/>
  <c r="F127" i="2"/>
  <c r="G127" i="2"/>
  <c r="H127" i="2"/>
  <c r="I127" i="2"/>
  <c r="J127" i="2"/>
  <c r="K127" i="2"/>
  <c r="L127" i="2"/>
  <c r="A128" i="2"/>
  <c r="B128" i="2"/>
  <c r="C128" i="2"/>
  <c r="D128" i="2"/>
  <c r="E128" i="2"/>
  <c r="F128" i="2"/>
  <c r="G128" i="2"/>
  <c r="H128" i="2"/>
  <c r="I128" i="2"/>
  <c r="J128" i="2"/>
  <c r="K128" i="2"/>
  <c r="L128" i="2"/>
  <c r="O128" i="2" s="1"/>
  <c r="A129" i="2"/>
  <c r="B129" i="2"/>
  <c r="C129" i="2"/>
  <c r="D129" i="2"/>
  <c r="E129" i="2"/>
  <c r="F129" i="2"/>
  <c r="G129" i="2"/>
  <c r="H129" i="2"/>
  <c r="I129" i="2"/>
  <c r="J129" i="2"/>
  <c r="K129" i="2"/>
  <c r="L129" i="2"/>
  <c r="A130" i="2"/>
  <c r="B130" i="2"/>
  <c r="C130" i="2"/>
  <c r="D130" i="2"/>
  <c r="E130" i="2"/>
  <c r="F130" i="2"/>
  <c r="G130" i="2"/>
  <c r="H130" i="2"/>
  <c r="I130" i="2"/>
  <c r="J130" i="2"/>
  <c r="K130" i="2"/>
  <c r="L130" i="2"/>
  <c r="A131" i="2"/>
  <c r="B131" i="2"/>
  <c r="C131" i="2"/>
  <c r="D131" i="2"/>
  <c r="E131" i="2"/>
  <c r="F131" i="2"/>
  <c r="G131" i="2"/>
  <c r="H131" i="2"/>
  <c r="I131" i="2"/>
  <c r="J131" i="2"/>
  <c r="K131" i="2"/>
  <c r="L131" i="2"/>
  <c r="A132" i="2"/>
  <c r="B132" i="2"/>
  <c r="C132" i="2"/>
  <c r="D132" i="2"/>
  <c r="E132" i="2"/>
  <c r="F132" i="2"/>
  <c r="G132" i="2"/>
  <c r="H132" i="2"/>
  <c r="I132" i="2"/>
  <c r="J132" i="2"/>
  <c r="K132" i="2"/>
  <c r="L132" i="2"/>
  <c r="A133" i="2"/>
  <c r="B133" i="2"/>
  <c r="C133" i="2"/>
  <c r="D133" i="2"/>
  <c r="E133" i="2"/>
  <c r="F133" i="2"/>
  <c r="G133" i="2"/>
  <c r="H133" i="2"/>
  <c r="I133" i="2"/>
  <c r="J133" i="2"/>
  <c r="K133" i="2"/>
  <c r="L133" i="2"/>
  <c r="A134" i="2"/>
  <c r="B134" i="2"/>
  <c r="C134" i="2"/>
  <c r="D134" i="2"/>
  <c r="E134" i="2"/>
  <c r="F134" i="2"/>
  <c r="G134" i="2"/>
  <c r="H134" i="2"/>
  <c r="I134" i="2"/>
  <c r="J134" i="2"/>
  <c r="K134" i="2"/>
  <c r="L134" i="2"/>
  <c r="A135" i="2"/>
  <c r="B135" i="2"/>
  <c r="C135" i="2"/>
  <c r="D135" i="2"/>
  <c r="E135" i="2"/>
  <c r="F135" i="2"/>
  <c r="G135" i="2"/>
  <c r="H135" i="2"/>
  <c r="I135" i="2"/>
  <c r="J135" i="2"/>
  <c r="K135" i="2"/>
  <c r="L135" i="2"/>
  <c r="A136" i="2"/>
  <c r="B136" i="2"/>
  <c r="C136" i="2"/>
  <c r="D136" i="2"/>
  <c r="E136" i="2"/>
  <c r="F136" i="2"/>
  <c r="G136" i="2"/>
  <c r="H136" i="2"/>
  <c r="I136" i="2"/>
  <c r="J136" i="2"/>
  <c r="K136" i="2"/>
  <c r="L136" i="2"/>
  <c r="A137" i="2"/>
  <c r="B137" i="2"/>
  <c r="C137" i="2"/>
  <c r="D137" i="2"/>
  <c r="E137" i="2"/>
  <c r="F137" i="2"/>
  <c r="G137" i="2"/>
  <c r="H137" i="2"/>
  <c r="I137" i="2"/>
  <c r="J137" i="2"/>
  <c r="K137" i="2"/>
  <c r="L137" i="2"/>
  <c r="A138" i="2"/>
  <c r="B138" i="2"/>
  <c r="C138" i="2"/>
  <c r="D138" i="2"/>
  <c r="E138" i="2"/>
  <c r="F138" i="2"/>
  <c r="G138" i="2"/>
  <c r="H138" i="2"/>
  <c r="I138" i="2"/>
  <c r="J138" i="2"/>
  <c r="K138" i="2"/>
  <c r="L138" i="2"/>
  <c r="A139" i="2"/>
  <c r="B139" i="2"/>
  <c r="C139" i="2"/>
  <c r="D139" i="2"/>
  <c r="E139" i="2"/>
  <c r="F139" i="2"/>
  <c r="G139" i="2"/>
  <c r="H139" i="2"/>
  <c r="I139" i="2"/>
  <c r="J139" i="2"/>
  <c r="K139" i="2"/>
  <c r="L139" i="2"/>
  <c r="A140" i="2"/>
  <c r="B140" i="2"/>
  <c r="C140" i="2"/>
  <c r="D140" i="2"/>
  <c r="E140" i="2"/>
  <c r="F140" i="2"/>
  <c r="G140" i="2"/>
  <c r="H140" i="2"/>
  <c r="I140" i="2"/>
  <c r="J140" i="2"/>
  <c r="K140" i="2"/>
  <c r="L140" i="2"/>
  <c r="A141" i="2"/>
  <c r="B141" i="2"/>
  <c r="C141" i="2"/>
  <c r="D141" i="2"/>
  <c r="E141" i="2"/>
  <c r="F141" i="2"/>
  <c r="G141" i="2"/>
  <c r="H141" i="2"/>
  <c r="I141" i="2"/>
  <c r="J141" i="2"/>
  <c r="K141" i="2"/>
  <c r="L141" i="2"/>
  <c r="A142" i="2"/>
  <c r="B142" i="2"/>
  <c r="C142" i="2"/>
  <c r="D142" i="2"/>
  <c r="E142" i="2"/>
  <c r="F142" i="2"/>
  <c r="G142" i="2"/>
  <c r="H142" i="2"/>
  <c r="I142" i="2"/>
  <c r="J142" i="2"/>
  <c r="K142" i="2"/>
  <c r="L142" i="2"/>
  <c r="A143" i="2"/>
  <c r="B143" i="2"/>
  <c r="C143" i="2"/>
  <c r="D143" i="2"/>
  <c r="E143" i="2"/>
  <c r="F143" i="2"/>
  <c r="G143" i="2"/>
  <c r="H143" i="2"/>
  <c r="I143" i="2"/>
  <c r="J143" i="2"/>
  <c r="K143" i="2"/>
  <c r="L143" i="2"/>
  <c r="A144" i="2"/>
  <c r="B144" i="2"/>
  <c r="C144" i="2"/>
  <c r="D144" i="2"/>
  <c r="E144" i="2"/>
  <c r="F144" i="2"/>
  <c r="G144" i="2"/>
  <c r="H144" i="2"/>
  <c r="I144" i="2"/>
  <c r="J144" i="2"/>
  <c r="K144" i="2"/>
  <c r="L144" i="2"/>
  <c r="A145" i="2"/>
  <c r="B145" i="2"/>
  <c r="C145" i="2"/>
  <c r="D145" i="2"/>
  <c r="E145" i="2"/>
  <c r="F145" i="2"/>
  <c r="G145" i="2"/>
  <c r="H145" i="2"/>
  <c r="I145" i="2"/>
  <c r="J145" i="2"/>
  <c r="K145" i="2"/>
  <c r="L145" i="2"/>
  <c r="A146" i="2"/>
  <c r="B146" i="2"/>
  <c r="C146" i="2"/>
  <c r="D146" i="2"/>
  <c r="E146" i="2"/>
  <c r="F146" i="2"/>
  <c r="G146" i="2"/>
  <c r="H146" i="2"/>
  <c r="I146" i="2"/>
  <c r="J146" i="2"/>
  <c r="K146" i="2"/>
  <c r="L146" i="2"/>
  <c r="A147" i="2"/>
  <c r="B147" i="2"/>
  <c r="C147" i="2"/>
  <c r="D147" i="2"/>
  <c r="E147" i="2"/>
  <c r="F147" i="2"/>
  <c r="G147" i="2"/>
  <c r="H147" i="2"/>
  <c r="I147" i="2"/>
  <c r="J147" i="2"/>
  <c r="K147" i="2"/>
  <c r="L147" i="2"/>
  <c r="A148" i="2"/>
  <c r="B148" i="2"/>
  <c r="C148" i="2"/>
  <c r="D148" i="2"/>
  <c r="E148" i="2"/>
  <c r="F148" i="2"/>
  <c r="G148" i="2"/>
  <c r="H148" i="2"/>
  <c r="I148" i="2"/>
  <c r="J148" i="2"/>
  <c r="K148" i="2"/>
  <c r="L148" i="2"/>
  <c r="A149" i="2"/>
  <c r="B149" i="2"/>
  <c r="C149" i="2"/>
  <c r="D149" i="2"/>
  <c r="E149" i="2"/>
  <c r="F149" i="2"/>
  <c r="G149" i="2"/>
  <c r="H149" i="2"/>
  <c r="I149" i="2"/>
  <c r="J149" i="2"/>
  <c r="K149" i="2"/>
  <c r="L149" i="2"/>
  <c r="A150" i="2"/>
  <c r="B150" i="2"/>
  <c r="C150" i="2"/>
  <c r="D150" i="2"/>
  <c r="E150" i="2"/>
  <c r="F150" i="2"/>
  <c r="G150" i="2"/>
  <c r="H150" i="2"/>
  <c r="I150" i="2"/>
  <c r="J150" i="2"/>
  <c r="K150" i="2"/>
  <c r="L150" i="2"/>
  <c r="A151" i="2"/>
  <c r="B151" i="2"/>
  <c r="C151" i="2"/>
  <c r="D151" i="2"/>
  <c r="E151" i="2"/>
  <c r="F151" i="2"/>
  <c r="G151" i="2"/>
  <c r="H151" i="2"/>
  <c r="I151" i="2"/>
  <c r="J151" i="2"/>
  <c r="K151" i="2"/>
  <c r="L151" i="2"/>
  <c r="A152" i="2"/>
  <c r="B152" i="2"/>
  <c r="C152" i="2"/>
  <c r="D152" i="2"/>
  <c r="E152" i="2"/>
  <c r="F152" i="2"/>
  <c r="G152" i="2"/>
  <c r="H152" i="2"/>
  <c r="I152" i="2"/>
  <c r="J152" i="2"/>
  <c r="K152" i="2"/>
  <c r="L152" i="2"/>
  <c r="A153" i="2"/>
  <c r="B153" i="2"/>
  <c r="C153" i="2"/>
  <c r="D153" i="2"/>
  <c r="E153" i="2"/>
  <c r="F153" i="2"/>
  <c r="G153" i="2"/>
  <c r="H153" i="2"/>
  <c r="I153" i="2"/>
  <c r="J153" i="2"/>
  <c r="K153" i="2"/>
  <c r="L153" i="2"/>
  <c r="A154" i="2"/>
  <c r="B154" i="2"/>
  <c r="C154" i="2"/>
  <c r="D154" i="2"/>
  <c r="E154" i="2"/>
  <c r="F154" i="2"/>
  <c r="G154" i="2"/>
  <c r="H154" i="2"/>
  <c r="I154" i="2"/>
  <c r="J154" i="2"/>
  <c r="K154" i="2"/>
  <c r="L154" i="2"/>
  <c r="A155" i="2"/>
  <c r="B155" i="2"/>
  <c r="C155" i="2"/>
  <c r="D155" i="2"/>
  <c r="E155" i="2"/>
  <c r="F155" i="2"/>
  <c r="G155" i="2"/>
  <c r="H155" i="2"/>
  <c r="I155" i="2"/>
  <c r="J155" i="2"/>
  <c r="K155" i="2"/>
  <c r="L155" i="2"/>
  <c r="A156" i="2"/>
  <c r="B156" i="2"/>
  <c r="C156" i="2"/>
  <c r="D156" i="2"/>
  <c r="E156" i="2"/>
  <c r="F156" i="2"/>
  <c r="G156" i="2"/>
  <c r="H156" i="2"/>
  <c r="I156" i="2"/>
  <c r="J156" i="2"/>
  <c r="K156" i="2"/>
  <c r="L156" i="2"/>
  <c r="A157" i="2"/>
  <c r="B157" i="2"/>
  <c r="C157" i="2"/>
  <c r="D157" i="2"/>
  <c r="E157" i="2"/>
  <c r="F157" i="2"/>
  <c r="G157" i="2"/>
  <c r="H157" i="2"/>
  <c r="I157" i="2"/>
  <c r="J157" i="2"/>
  <c r="K157" i="2"/>
  <c r="L157" i="2"/>
  <c r="A158" i="2"/>
  <c r="B158" i="2"/>
  <c r="C158" i="2"/>
  <c r="D158" i="2"/>
  <c r="E158" i="2"/>
  <c r="F158" i="2"/>
  <c r="G158" i="2"/>
  <c r="H158" i="2"/>
  <c r="I158" i="2"/>
  <c r="J158" i="2"/>
  <c r="K158" i="2"/>
  <c r="L158" i="2"/>
  <c r="A159" i="2"/>
  <c r="B159" i="2"/>
  <c r="C159" i="2"/>
  <c r="D159" i="2"/>
  <c r="E159" i="2"/>
  <c r="F159" i="2"/>
  <c r="G159" i="2"/>
  <c r="H159" i="2"/>
  <c r="I159" i="2"/>
  <c r="J159" i="2"/>
  <c r="K159" i="2"/>
  <c r="L159" i="2"/>
  <c r="A160" i="2"/>
  <c r="B160" i="2"/>
  <c r="C160" i="2"/>
  <c r="D160" i="2"/>
  <c r="E160" i="2"/>
  <c r="F160" i="2"/>
  <c r="G160" i="2"/>
  <c r="H160" i="2"/>
  <c r="I160" i="2"/>
  <c r="J160" i="2"/>
  <c r="K160" i="2"/>
  <c r="L160" i="2"/>
  <c r="A161" i="2"/>
  <c r="B161" i="2"/>
  <c r="C161" i="2"/>
  <c r="D161" i="2"/>
  <c r="E161" i="2"/>
  <c r="F161" i="2"/>
  <c r="G161" i="2"/>
  <c r="H161" i="2"/>
  <c r="I161" i="2"/>
  <c r="J161" i="2"/>
  <c r="K161" i="2"/>
  <c r="L161" i="2"/>
  <c r="A162" i="2"/>
  <c r="B162" i="2"/>
  <c r="C162" i="2"/>
  <c r="D162" i="2"/>
  <c r="E162" i="2"/>
  <c r="F162" i="2"/>
  <c r="G162" i="2"/>
  <c r="H162" i="2"/>
  <c r="I162" i="2"/>
  <c r="J162" i="2"/>
  <c r="K162" i="2"/>
  <c r="L162" i="2"/>
  <c r="A163" i="2"/>
  <c r="B163" i="2"/>
  <c r="C163" i="2"/>
  <c r="D163" i="2"/>
  <c r="E163" i="2"/>
  <c r="F163" i="2"/>
  <c r="G163" i="2"/>
  <c r="H163" i="2"/>
  <c r="I163" i="2"/>
  <c r="J163" i="2"/>
  <c r="K163" i="2"/>
  <c r="L163" i="2"/>
  <c r="A164" i="2"/>
  <c r="B164" i="2"/>
  <c r="C164" i="2"/>
  <c r="D164" i="2"/>
  <c r="E164" i="2"/>
  <c r="F164" i="2"/>
  <c r="G164" i="2"/>
  <c r="H164" i="2"/>
  <c r="I164" i="2"/>
  <c r="J164" i="2"/>
  <c r="K164" i="2"/>
  <c r="L164" i="2"/>
  <c r="A165" i="2"/>
  <c r="B165" i="2"/>
  <c r="C165" i="2"/>
  <c r="D165" i="2"/>
  <c r="E165" i="2"/>
  <c r="F165" i="2"/>
  <c r="G165" i="2"/>
  <c r="H165" i="2"/>
  <c r="I165" i="2"/>
  <c r="J165" i="2"/>
  <c r="K165" i="2"/>
  <c r="L165" i="2"/>
  <c r="A166" i="2"/>
  <c r="B166" i="2"/>
  <c r="C166" i="2"/>
  <c r="D166" i="2"/>
  <c r="E166" i="2"/>
  <c r="F166" i="2"/>
  <c r="G166" i="2"/>
  <c r="H166" i="2"/>
  <c r="I166" i="2"/>
  <c r="J166" i="2"/>
  <c r="K166" i="2"/>
  <c r="L166" i="2"/>
  <c r="A167" i="2"/>
  <c r="B167" i="2"/>
  <c r="C167" i="2"/>
  <c r="D167" i="2"/>
  <c r="E167" i="2"/>
  <c r="F167" i="2"/>
  <c r="G167" i="2"/>
  <c r="H167" i="2"/>
  <c r="I167" i="2"/>
  <c r="J167" i="2"/>
  <c r="K167" i="2"/>
  <c r="L167" i="2"/>
  <c r="A168" i="2"/>
  <c r="B168" i="2"/>
  <c r="C168" i="2"/>
  <c r="D168" i="2"/>
  <c r="E168" i="2"/>
  <c r="F168" i="2"/>
  <c r="G168" i="2"/>
  <c r="H168" i="2"/>
  <c r="I168" i="2"/>
  <c r="J168" i="2"/>
  <c r="K168" i="2"/>
  <c r="L168" i="2"/>
  <c r="A169" i="2"/>
  <c r="B169" i="2"/>
  <c r="C169" i="2"/>
  <c r="D169" i="2"/>
  <c r="E169" i="2"/>
  <c r="F169" i="2"/>
  <c r="G169" i="2"/>
  <c r="H169" i="2"/>
  <c r="I169" i="2"/>
  <c r="J169" i="2"/>
  <c r="K169" i="2"/>
  <c r="L169" i="2"/>
  <c r="A170" i="2"/>
  <c r="B170" i="2"/>
  <c r="C170" i="2"/>
  <c r="D170" i="2"/>
  <c r="E170" i="2"/>
  <c r="F170" i="2"/>
  <c r="G170" i="2"/>
  <c r="H170" i="2"/>
  <c r="I170" i="2"/>
  <c r="J170" i="2"/>
  <c r="K170" i="2"/>
  <c r="L170" i="2"/>
  <c r="A171" i="2"/>
  <c r="B171" i="2"/>
  <c r="C171" i="2"/>
  <c r="D171" i="2"/>
  <c r="E171" i="2"/>
  <c r="F171" i="2"/>
  <c r="G171" i="2"/>
  <c r="H171" i="2"/>
  <c r="I171" i="2"/>
  <c r="J171" i="2"/>
  <c r="K171" i="2"/>
  <c r="L171" i="2"/>
  <c r="A172" i="2"/>
  <c r="B172" i="2"/>
  <c r="C172" i="2"/>
  <c r="D172" i="2"/>
  <c r="E172" i="2"/>
  <c r="F172" i="2"/>
  <c r="G172" i="2"/>
  <c r="H172" i="2"/>
  <c r="I172" i="2"/>
  <c r="J172" i="2"/>
  <c r="K172" i="2"/>
  <c r="L172" i="2"/>
  <c r="A173" i="2"/>
  <c r="B173" i="2"/>
  <c r="C173" i="2"/>
  <c r="D173" i="2"/>
  <c r="E173" i="2"/>
  <c r="F173" i="2"/>
  <c r="G173" i="2"/>
  <c r="H173" i="2"/>
  <c r="I173" i="2"/>
  <c r="J173" i="2"/>
  <c r="K173" i="2"/>
  <c r="L173" i="2"/>
  <c r="A174" i="2"/>
  <c r="B174" i="2"/>
  <c r="C174" i="2"/>
  <c r="D174" i="2"/>
  <c r="E174" i="2"/>
  <c r="F174" i="2"/>
  <c r="G174" i="2"/>
  <c r="H174" i="2"/>
  <c r="I174" i="2"/>
  <c r="J174" i="2"/>
  <c r="K174" i="2"/>
  <c r="L174" i="2"/>
  <c r="A175" i="2"/>
  <c r="B175" i="2"/>
  <c r="C175" i="2"/>
  <c r="D175" i="2"/>
  <c r="E175" i="2"/>
  <c r="F175" i="2"/>
  <c r="G175" i="2"/>
  <c r="H175" i="2"/>
  <c r="I175" i="2"/>
  <c r="J175" i="2"/>
  <c r="K175" i="2"/>
  <c r="L175" i="2"/>
  <c r="A176" i="2"/>
  <c r="B176" i="2"/>
  <c r="C176" i="2"/>
  <c r="D176" i="2"/>
  <c r="E176" i="2"/>
  <c r="F176" i="2"/>
  <c r="G176" i="2"/>
  <c r="H176" i="2"/>
  <c r="I176" i="2"/>
  <c r="J176" i="2"/>
  <c r="K176" i="2"/>
  <c r="L176" i="2"/>
  <c r="A177" i="2"/>
  <c r="B177" i="2"/>
  <c r="C177" i="2"/>
  <c r="D177" i="2"/>
  <c r="E177" i="2"/>
  <c r="F177" i="2"/>
  <c r="G177" i="2"/>
  <c r="H177" i="2"/>
  <c r="I177" i="2"/>
  <c r="J177" i="2"/>
  <c r="K177" i="2"/>
  <c r="L177" i="2"/>
  <c r="A178" i="2"/>
  <c r="B178" i="2"/>
  <c r="C178" i="2"/>
  <c r="D178" i="2"/>
  <c r="E178" i="2"/>
  <c r="F178" i="2"/>
  <c r="G178" i="2"/>
  <c r="H178" i="2"/>
  <c r="I178" i="2"/>
  <c r="J178" i="2"/>
  <c r="K178" i="2"/>
  <c r="L178" i="2"/>
  <c r="A179" i="2"/>
  <c r="B179" i="2"/>
  <c r="C179" i="2"/>
  <c r="D179" i="2"/>
  <c r="E179" i="2"/>
  <c r="F179" i="2"/>
  <c r="G179" i="2"/>
  <c r="H179" i="2"/>
  <c r="I179" i="2"/>
  <c r="J179" i="2"/>
  <c r="K179" i="2"/>
  <c r="L179" i="2"/>
  <c r="A180" i="2"/>
  <c r="B180" i="2"/>
  <c r="C180" i="2"/>
  <c r="D180" i="2"/>
  <c r="E180" i="2"/>
  <c r="F180" i="2"/>
  <c r="G180" i="2"/>
  <c r="H180" i="2"/>
  <c r="I180" i="2"/>
  <c r="J180" i="2"/>
  <c r="K180" i="2"/>
  <c r="L180" i="2"/>
  <c r="A181" i="2"/>
  <c r="B181" i="2"/>
  <c r="C181" i="2"/>
  <c r="D181" i="2"/>
  <c r="E181" i="2"/>
  <c r="F181" i="2"/>
  <c r="G181" i="2"/>
  <c r="H181" i="2"/>
  <c r="I181" i="2"/>
  <c r="J181" i="2"/>
  <c r="K181" i="2"/>
  <c r="L181" i="2"/>
  <c r="A182" i="2"/>
  <c r="B182" i="2"/>
  <c r="C182" i="2"/>
  <c r="D182" i="2"/>
  <c r="E182" i="2"/>
  <c r="F182" i="2"/>
  <c r="G182" i="2"/>
  <c r="H182" i="2"/>
  <c r="I182" i="2"/>
  <c r="J182" i="2"/>
  <c r="K182" i="2"/>
  <c r="L182" i="2"/>
  <c r="A183" i="2"/>
  <c r="B183" i="2"/>
  <c r="C183" i="2"/>
  <c r="D183" i="2"/>
  <c r="E183" i="2"/>
  <c r="F183" i="2"/>
  <c r="G183" i="2"/>
  <c r="H183" i="2"/>
  <c r="I183" i="2"/>
  <c r="J183" i="2"/>
  <c r="K183" i="2"/>
  <c r="L183" i="2"/>
  <c r="A184" i="2"/>
  <c r="B184" i="2"/>
  <c r="C184" i="2"/>
  <c r="D184" i="2"/>
  <c r="E184" i="2"/>
  <c r="F184" i="2"/>
  <c r="G184" i="2"/>
  <c r="H184" i="2"/>
  <c r="I184" i="2"/>
  <c r="J184" i="2"/>
  <c r="K184" i="2"/>
  <c r="L184" i="2"/>
  <c r="A185" i="2"/>
  <c r="B185" i="2"/>
  <c r="C185" i="2"/>
  <c r="D185" i="2"/>
  <c r="E185" i="2"/>
  <c r="F185" i="2"/>
  <c r="G185" i="2"/>
  <c r="H185" i="2"/>
  <c r="I185" i="2"/>
  <c r="J185" i="2"/>
  <c r="K185" i="2"/>
  <c r="L185" i="2"/>
  <c r="A186" i="2"/>
  <c r="B186" i="2"/>
  <c r="C186" i="2"/>
  <c r="D186" i="2"/>
  <c r="E186" i="2"/>
  <c r="F186" i="2"/>
  <c r="G186" i="2"/>
  <c r="H186" i="2"/>
  <c r="I186" i="2"/>
  <c r="J186" i="2"/>
  <c r="K186" i="2"/>
  <c r="L186" i="2"/>
  <c r="M186" i="2" s="1"/>
  <c r="A187" i="2"/>
  <c r="B187" i="2"/>
  <c r="C187" i="2"/>
  <c r="D187" i="2"/>
  <c r="E187" i="2"/>
  <c r="F187" i="2"/>
  <c r="G187" i="2"/>
  <c r="H187" i="2"/>
  <c r="I187" i="2"/>
  <c r="J187" i="2"/>
  <c r="K187" i="2"/>
  <c r="L187" i="2"/>
  <c r="A188" i="2"/>
  <c r="B188" i="2"/>
  <c r="C188" i="2"/>
  <c r="D188" i="2"/>
  <c r="E188" i="2"/>
  <c r="F188" i="2"/>
  <c r="G188" i="2"/>
  <c r="H188" i="2"/>
  <c r="I188" i="2"/>
  <c r="J188" i="2"/>
  <c r="K188" i="2"/>
  <c r="L188" i="2"/>
  <c r="A189" i="2"/>
  <c r="B189" i="2"/>
  <c r="C189" i="2"/>
  <c r="D189" i="2"/>
  <c r="E189" i="2"/>
  <c r="F189" i="2"/>
  <c r="G189" i="2"/>
  <c r="H189" i="2"/>
  <c r="I189" i="2"/>
  <c r="J189" i="2"/>
  <c r="K189" i="2"/>
  <c r="L189" i="2"/>
  <c r="A190" i="2"/>
  <c r="B190" i="2"/>
  <c r="C190" i="2"/>
  <c r="D190" i="2"/>
  <c r="E190" i="2"/>
  <c r="F190" i="2"/>
  <c r="G190" i="2"/>
  <c r="H190" i="2"/>
  <c r="I190" i="2"/>
  <c r="J190" i="2"/>
  <c r="K190" i="2"/>
  <c r="L190" i="2"/>
  <c r="A191" i="2"/>
  <c r="B191" i="2"/>
  <c r="C191" i="2"/>
  <c r="D191" i="2"/>
  <c r="E191" i="2"/>
  <c r="F191" i="2"/>
  <c r="G191" i="2"/>
  <c r="H191" i="2"/>
  <c r="I191" i="2"/>
  <c r="J191" i="2"/>
  <c r="K191" i="2"/>
  <c r="L191" i="2"/>
  <c r="A192" i="2"/>
  <c r="B192" i="2"/>
  <c r="C192" i="2"/>
  <c r="D192" i="2"/>
  <c r="E192" i="2"/>
  <c r="F192" i="2"/>
  <c r="G192" i="2"/>
  <c r="H192" i="2"/>
  <c r="I192" i="2"/>
  <c r="J192" i="2"/>
  <c r="K192" i="2"/>
  <c r="L192" i="2"/>
  <c r="A193" i="2"/>
  <c r="B193" i="2"/>
  <c r="C193" i="2"/>
  <c r="D193" i="2"/>
  <c r="E193" i="2"/>
  <c r="F193" i="2"/>
  <c r="G193" i="2"/>
  <c r="H193" i="2"/>
  <c r="I193" i="2"/>
  <c r="J193" i="2"/>
  <c r="K193" i="2"/>
  <c r="L193" i="2"/>
  <c r="A194" i="2"/>
  <c r="B194" i="2"/>
  <c r="C194" i="2"/>
  <c r="D194" i="2"/>
  <c r="E194" i="2"/>
  <c r="F194" i="2"/>
  <c r="G194" i="2"/>
  <c r="H194" i="2"/>
  <c r="I194" i="2"/>
  <c r="J194" i="2"/>
  <c r="K194" i="2"/>
  <c r="L194" i="2"/>
  <c r="A195" i="2"/>
  <c r="B195" i="2"/>
  <c r="C195" i="2"/>
  <c r="D195" i="2"/>
  <c r="E195" i="2"/>
  <c r="F195" i="2"/>
  <c r="G195" i="2"/>
  <c r="H195" i="2"/>
  <c r="I195" i="2"/>
  <c r="J195" i="2"/>
  <c r="K195" i="2"/>
  <c r="L195" i="2"/>
  <c r="A196" i="2"/>
  <c r="B196" i="2"/>
  <c r="C196" i="2"/>
  <c r="D196" i="2"/>
  <c r="E196" i="2"/>
  <c r="F196" i="2"/>
  <c r="G196" i="2"/>
  <c r="H196" i="2"/>
  <c r="I196" i="2"/>
  <c r="J196" i="2"/>
  <c r="K196" i="2"/>
  <c r="L196" i="2"/>
  <c r="A197" i="2"/>
  <c r="B197" i="2"/>
  <c r="C197" i="2"/>
  <c r="D197" i="2"/>
  <c r="E197" i="2"/>
  <c r="F197" i="2"/>
  <c r="G197" i="2"/>
  <c r="H197" i="2"/>
  <c r="I197" i="2"/>
  <c r="J197" i="2"/>
  <c r="K197" i="2"/>
  <c r="L197" i="2"/>
  <c r="A198" i="2"/>
  <c r="B198" i="2"/>
  <c r="C198" i="2"/>
  <c r="D198" i="2"/>
  <c r="E198" i="2"/>
  <c r="F198" i="2"/>
  <c r="G198" i="2"/>
  <c r="H198" i="2"/>
  <c r="I198" i="2"/>
  <c r="J198" i="2"/>
  <c r="K198" i="2"/>
  <c r="L198" i="2"/>
  <c r="A199" i="2"/>
  <c r="B199" i="2"/>
  <c r="C199" i="2"/>
  <c r="D199" i="2"/>
  <c r="E199" i="2"/>
  <c r="F199" i="2"/>
  <c r="G199" i="2"/>
  <c r="H199" i="2"/>
  <c r="I199" i="2"/>
  <c r="J199" i="2"/>
  <c r="K199" i="2"/>
  <c r="L199" i="2"/>
  <c r="A200" i="2"/>
  <c r="B200" i="2"/>
  <c r="C200" i="2"/>
  <c r="D200" i="2"/>
  <c r="E200" i="2"/>
  <c r="F200" i="2"/>
  <c r="G200" i="2"/>
  <c r="H200" i="2"/>
  <c r="I200" i="2"/>
  <c r="J200" i="2"/>
  <c r="K200" i="2"/>
  <c r="L200" i="2"/>
  <c r="A201" i="2"/>
  <c r="B201" i="2"/>
  <c r="C201" i="2"/>
  <c r="D201" i="2"/>
  <c r="E201" i="2"/>
  <c r="F201" i="2"/>
  <c r="G201" i="2"/>
  <c r="H201" i="2"/>
  <c r="I201" i="2"/>
  <c r="J201" i="2"/>
  <c r="K201" i="2"/>
  <c r="L201" i="2"/>
  <c r="A202" i="2"/>
  <c r="B202" i="2"/>
  <c r="C202" i="2"/>
  <c r="D202" i="2"/>
  <c r="E202" i="2"/>
  <c r="F202" i="2"/>
  <c r="G202" i="2"/>
  <c r="H202" i="2"/>
  <c r="I202" i="2"/>
  <c r="J202" i="2"/>
  <c r="K202" i="2"/>
  <c r="L202" i="2"/>
  <c r="A203" i="2"/>
  <c r="B203" i="2"/>
  <c r="C203" i="2"/>
  <c r="D203" i="2"/>
  <c r="E203" i="2"/>
  <c r="F203" i="2"/>
  <c r="G203" i="2"/>
  <c r="H203" i="2"/>
  <c r="I203" i="2"/>
  <c r="J203" i="2"/>
  <c r="K203" i="2"/>
  <c r="L203" i="2"/>
  <c r="A204" i="2"/>
  <c r="B204" i="2"/>
  <c r="C204" i="2"/>
  <c r="D204" i="2"/>
  <c r="E204" i="2"/>
  <c r="F204" i="2"/>
  <c r="G204" i="2"/>
  <c r="H204" i="2"/>
  <c r="I204" i="2"/>
  <c r="J204" i="2"/>
  <c r="K204" i="2"/>
  <c r="L204" i="2"/>
  <c r="A205" i="2"/>
  <c r="B205" i="2"/>
  <c r="C205" i="2"/>
  <c r="D205" i="2"/>
  <c r="E205" i="2"/>
  <c r="F205" i="2"/>
  <c r="G205" i="2"/>
  <c r="H205" i="2"/>
  <c r="I205" i="2"/>
  <c r="J205" i="2"/>
  <c r="K205" i="2"/>
  <c r="L205" i="2"/>
  <c r="A206" i="2"/>
  <c r="B206" i="2"/>
  <c r="C206" i="2"/>
  <c r="D206" i="2"/>
  <c r="E206" i="2"/>
  <c r="F206" i="2"/>
  <c r="G206" i="2"/>
  <c r="H206" i="2"/>
  <c r="I206" i="2"/>
  <c r="J206" i="2"/>
  <c r="K206" i="2"/>
  <c r="L206" i="2"/>
  <c r="A207" i="2"/>
  <c r="B207" i="2"/>
  <c r="C207" i="2"/>
  <c r="D207" i="2"/>
  <c r="E207" i="2"/>
  <c r="F207" i="2"/>
  <c r="G207" i="2"/>
  <c r="H207" i="2"/>
  <c r="I207" i="2"/>
  <c r="J207" i="2"/>
  <c r="K207" i="2"/>
  <c r="L207" i="2"/>
  <c r="A208" i="2"/>
  <c r="B208" i="2"/>
  <c r="C208" i="2"/>
  <c r="D208" i="2"/>
  <c r="E208" i="2"/>
  <c r="F208" i="2"/>
  <c r="G208" i="2"/>
  <c r="H208" i="2"/>
  <c r="I208" i="2"/>
  <c r="J208" i="2"/>
  <c r="K208" i="2"/>
  <c r="L208" i="2"/>
  <c r="A209" i="2"/>
  <c r="B209" i="2"/>
  <c r="C209" i="2"/>
  <c r="D209" i="2"/>
  <c r="E209" i="2"/>
  <c r="F209" i="2"/>
  <c r="G209" i="2"/>
  <c r="H209" i="2"/>
  <c r="I209" i="2"/>
  <c r="J209" i="2"/>
  <c r="K209" i="2"/>
  <c r="L209" i="2"/>
  <c r="A210" i="2"/>
  <c r="B210" i="2"/>
  <c r="C210" i="2"/>
  <c r="D210" i="2"/>
  <c r="E210" i="2"/>
  <c r="F210" i="2"/>
  <c r="G210" i="2"/>
  <c r="H210" i="2"/>
  <c r="I210" i="2"/>
  <c r="J210" i="2"/>
  <c r="K210" i="2"/>
  <c r="L210" i="2"/>
  <c r="A211" i="2"/>
  <c r="B211" i="2"/>
  <c r="C211" i="2"/>
  <c r="D211" i="2"/>
  <c r="E211" i="2"/>
  <c r="F211" i="2"/>
  <c r="G211" i="2"/>
  <c r="H211" i="2"/>
  <c r="I211" i="2"/>
  <c r="J211" i="2"/>
  <c r="K211" i="2"/>
  <c r="L211" i="2"/>
  <c r="A212" i="2"/>
  <c r="B212" i="2"/>
  <c r="C212" i="2"/>
  <c r="D212" i="2"/>
  <c r="E212" i="2"/>
  <c r="F212" i="2"/>
  <c r="G212" i="2"/>
  <c r="H212" i="2"/>
  <c r="I212" i="2"/>
  <c r="J212" i="2"/>
  <c r="K212" i="2"/>
  <c r="L212" i="2"/>
  <c r="A213" i="2"/>
  <c r="B213" i="2"/>
  <c r="C213" i="2"/>
  <c r="D213" i="2"/>
  <c r="E213" i="2"/>
  <c r="F213" i="2"/>
  <c r="G213" i="2"/>
  <c r="H213" i="2"/>
  <c r="I213" i="2"/>
  <c r="J213" i="2"/>
  <c r="K213" i="2"/>
  <c r="L213" i="2"/>
  <c r="A214" i="2"/>
  <c r="B214" i="2"/>
  <c r="C214" i="2"/>
  <c r="D214" i="2"/>
  <c r="E214" i="2"/>
  <c r="F214" i="2"/>
  <c r="G214" i="2"/>
  <c r="H214" i="2"/>
  <c r="I214" i="2"/>
  <c r="J214" i="2"/>
  <c r="K214" i="2"/>
  <c r="L214" i="2"/>
  <c r="A215" i="2"/>
  <c r="B215" i="2"/>
  <c r="C215" i="2"/>
  <c r="D215" i="2"/>
  <c r="E215" i="2"/>
  <c r="F215" i="2"/>
  <c r="G215" i="2"/>
  <c r="H215" i="2"/>
  <c r="I215" i="2"/>
  <c r="J215" i="2"/>
  <c r="K215" i="2"/>
  <c r="L215" i="2"/>
  <c r="A216" i="2"/>
  <c r="B216" i="2"/>
  <c r="C216" i="2"/>
  <c r="D216" i="2"/>
  <c r="E216" i="2"/>
  <c r="F216" i="2"/>
  <c r="G216" i="2"/>
  <c r="H216" i="2"/>
  <c r="I216" i="2"/>
  <c r="J216" i="2"/>
  <c r="K216" i="2"/>
  <c r="L216" i="2"/>
  <c r="A217" i="2"/>
  <c r="B217" i="2"/>
  <c r="C217" i="2"/>
  <c r="D217" i="2"/>
  <c r="E217" i="2"/>
  <c r="F217" i="2"/>
  <c r="G217" i="2"/>
  <c r="H217" i="2"/>
  <c r="I217" i="2"/>
  <c r="J217" i="2"/>
  <c r="K217" i="2"/>
  <c r="L217" i="2"/>
  <c r="A218" i="2"/>
  <c r="B218" i="2"/>
  <c r="C218" i="2"/>
  <c r="D218" i="2"/>
  <c r="E218" i="2"/>
  <c r="F218" i="2"/>
  <c r="G218" i="2"/>
  <c r="H218" i="2"/>
  <c r="I218" i="2"/>
  <c r="J218" i="2"/>
  <c r="K218" i="2"/>
  <c r="L218" i="2"/>
  <c r="A219" i="2"/>
  <c r="B219" i="2"/>
  <c r="C219" i="2"/>
  <c r="D219" i="2"/>
  <c r="E219" i="2"/>
  <c r="F219" i="2"/>
  <c r="G219" i="2"/>
  <c r="H219" i="2"/>
  <c r="I219" i="2"/>
  <c r="J219" i="2"/>
  <c r="K219" i="2"/>
  <c r="L219" i="2"/>
  <c r="A220" i="2"/>
  <c r="B220" i="2"/>
  <c r="C220" i="2"/>
  <c r="D220" i="2"/>
  <c r="E220" i="2"/>
  <c r="F220" i="2"/>
  <c r="G220" i="2"/>
  <c r="H220" i="2"/>
  <c r="I220" i="2"/>
  <c r="J220" i="2"/>
  <c r="K220" i="2"/>
  <c r="L220" i="2"/>
  <c r="A221" i="2"/>
  <c r="B221" i="2"/>
  <c r="C221" i="2"/>
  <c r="D221" i="2"/>
  <c r="E221" i="2"/>
  <c r="F221" i="2"/>
  <c r="G221" i="2"/>
  <c r="H221" i="2"/>
  <c r="I221" i="2"/>
  <c r="J221" i="2"/>
  <c r="K221" i="2"/>
  <c r="L221" i="2"/>
  <c r="A222" i="2"/>
  <c r="B222" i="2"/>
  <c r="C222" i="2"/>
  <c r="D222" i="2"/>
  <c r="E222" i="2"/>
  <c r="F222" i="2"/>
  <c r="G222" i="2"/>
  <c r="H222" i="2"/>
  <c r="I222" i="2"/>
  <c r="J222" i="2"/>
  <c r="K222" i="2"/>
  <c r="L222" i="2"/>
  <c r="A223" i="2"/>
  <c r="B223" i="2"/>
  <c r="C223" i="2"/>
  <c r="D223" i="2"/>
  <c r="E223" i="2"/>
  <c r="F223" i="2"/>
  <c r="G223" i="2"/>
  <c r="H223" i="2"/>
  <c r="I223" i="2"/>
  <c r="J223" i="2"/>
  <c r="K223" i="2"/>
  <c r="L223" i="2"/>
  <c r="A224" i="2"/>
  <c r="B224" i="2"/>
  <c r="C224" i="2"/>
  <c r="D224" i="2"/>
  <c r="E224" i="2"/>
  <c r="F224" i="2"/>
  <c r="G224" i="2"/>
  <c r="H224" i="2"/>
  <c r="I224" i="2"/>
  <c r="J224" i="2"/>
  <c r="K224" i="2"/>
  <c r="L224" i="2"/>
  <c r="A225" i="2"/>
  <c r="B225" i="2"/>
  <c r="C225" i="2"/>
  <c r="D225" i="2"/>
  <c r="E225" i="2"/>
  <c r="F225" i="2"/>
  <c r="G225" i="2"/>
  <c r="H225" i="2"/>
  <c r="I225" i="2"/>
  <c r="J225" i="2"/>
  <c r="K225" i="2"/>
  <c r="L225" i="2"/>
  <c r="A226" i="2"/>
  <c r="B226" i="2"/>
  <c r="C226" i="2"/>
  <c r="D226" i="2"/>
  <c r="E226" i="2"/>
  <c r="F226" i="2"/>
  <c r="G226" i="2"/>
  <c r="H226" i="2"/>
  <c r="I226" i="2"/>
  <c r="J226" i="2"/>
  <c r="K226" i="2"/>
  <c r="L226" i="2"/>
  <c r="A227" i="2"/>
  <c r="B227" i="2"/>
  <c r="C227" i="2"/>
  <c r="D227" i="2"/>
  <c r="E227" i="2"/>
  <c r="F227" i="2"/>
  <c r="G227" i="2"/>
  <c r="H227" i="2"/>
  <c r="I227" i="2"/>
  <c r="J227" i="2"/>
  <c r="K227" i="2"/>
  <c r="L227" i="2"/>
  <c r="A228" i="2"/>
  <c r="B228" i="2"/>
  <c r="C228" i="2"/>
  <c r="D228" i="2"/>
  <c r="E228" i="2"/>
  <c r="F228" i="2"/>
  <c r="G228" i="2"/>
  <c r="H228" i="2"/>
  <c r="I228" i="2"/>
  <c r="J228" i="2"/>
  <c r="K228" i="2"/>
  <c r="L228" i="2"/>
  <c r="A229" i="2"/>
  <c r="B229" i="2"/>
  <c r="C229" i="2"/>
  <c r="D229" i="2"/>
  <c r="E229" i="2"/>
  <c r="F229" i="2"/>
  <c r="G229" i="2"/>
  <c r="H229" i="2"/>
  <c r="I229" i="2"/>
  <c r="J229" i="2"/>
  <c r="K229" i="2"/>
  <c r="L229" i="2"/>
  <c r="A230" i="2"/>
  <c r="B230" i="2"/>
  <c r="C230" i="2"/>
  <c r="D230" i="2"/>
  <c r="E230" i="2"/>
  <c r="F230" i="2"/>
  <c r="G230" i="2"/>
  <c r="H230" i="2"/>
  <c r="I230" i="2"/>
  <c r="J230" i="2"/>
  <c r="K230" i="2"/>
  <c r="L230" i="2"/>
  <c r="A231" i="2"/>
  <c r="B231" i="2"/>
  <c r="C231" i="2"/>
  <c r="D231" i="2"/>
  <c r="E231" i="2"/>
  <c r="F231" i="2"/>
  <c r="G231" i="2"/>
  <c r="H231" i="2"/>
  <c r="I231" i="2"/>
  <c r="J231" i="2"/>
  <c r="K231" i="2"/>
  <c r="L231" i="2"/>
  <c r="A232" i="2"/>
  <c r="B232" i="2"/>
  <c r="C232" i="2"/>
  <c r="D232" i="2"/>
  <c r="E232" i="2"/>
  <c r="F232" i="2"/>
  <c r="G232" i="2"/>
  <c r="H232" i="2"/>
  <c r="I232" i="2"/>
  <c r="J232" i="2"/>
  <c r="K232" i="2"/>
  <c r="L232" i="2"/>
  <c r="A233" i="2"/>
  <c r="B233" i="2"/>
  <c r="C233" i="2"/>
  <c r="D233" i="2"/>
  <c r="E233" i="2"/>
  <c r="F233" i="2"/>
  <c r="G233" i="2"/>
  <c r="H233" i="2"/>
  <c r="I233" i="2"/>
  <c r="J233" i="2"/>
  <c r="K233" i="2"/>
  <c r="L233" i="2"/>
  <c r="A234" i="2"/>
  <c r="B234" i="2"/>
  <c r="C234" i="2"/>
  <c r="D234" i="2"/>
  <c r="E234" i="2"/>
  <c r="F234" i="2"/>
  <c r="G234" i="2"/>
  <c r="H234" i="2"/>
  <c r="I234" i="2"/>
  <c r="J234" i="2"/>
  <c r="K234" i="2"/>
  <c r="L234" i="2"/>
  <c r="A235" i="2"/>
  <c r="B235" i="2"/>
  <c r="C235" i="2"/>
  <c r="D235" i="2"/>
  <c r="E235" i="2"/>
  <c r="F235" i="2"/>
  <c r="G235" i="2"/>
  <c r="H235" i="2"/>
  <c r="I235" i="2"/>
  <c r="J235" i="2"/>
  <c r="K235" i="2"/>
  <c r="L235" i="2"/>
  <c r="A236" i="2"/>
  <c r="B236" i="2"/>
  <c r="C236" i="2"/>
  <c r="D236" i="2"/>
  <c r="E236" i="2"/>
  <c r="F236" i="2"/>
  <c r="G236" i="2"/>
  <c r="H236" i="2"/>
  <c r="I236" i="2"/>
  <c r="J236" i="2"/>
  <c r="K236" i="2"/>
  <c r="L236" i="2"/>
  <c r="A237" i="2"/>
  <c r="B237" i="2"/>
  <c r="C237" i="2"/>
  <c r="D237" i="2"/>
  <c r="E237" i="2"/>
  <c r="F237" i="2"/>
  <c r="G237" i="2"/>
  <c r="H237" i="2"/>
  <c r="I237" i="2"/>
  <c r="J237" i="2"/>
  <c r="K237" i="2"/>
  <c r="L237" i="2"/>
  <c r="A238" i="2"/>
  <c r="B238" i="2"/>
  <c r="C238" i="2"/>
  <c r="D238" i="2"/>
  <c r="E238" i="2"/>
  <c r="F238" i="2"/>
  <c r="G238" i="2"/>
  <c r="H238" i="2"/>
  <c r="I238" i="2"/>
  <c r="J238" i="2"/>
  <c r="K238" i="2"/>
  <c r="L238" i="2"/>
  <c r="A239" i="2"/>
  <c r="B239" i="2"/>
  <c r="C239" i="2"/>
  <c r="D239" i="2"/>
  <c r="E239" i="2"/>
  <c r="F239" i="2"/>
  <c r="G239" i="2"/>
  <c r="H239" i="2"/>
  <c r="I239" i="2"/>
  <c r="J239" i="2"/>
  <c r="K239" i="2"/>
  <c r="L239" i="2"/>
  <c r="A240" i="2"/>
  <c r="B240" i="2"/>
  <c r="C240" i="2"/>
  <c r="D240" i="2"/>
  <c r="E240" i="2"/>
  <c r="F240" i="2"/>
  <c r="G240" i="2"/>
  <c r="H240" i="2"/>
  <c r="I240" i="2"/>
  <c r="J240" i="2"/>
  <c r="K240" i="2"/>
  <c r="L240" i="2"/>
  <c r="A241" i="2"/>
  <c r="B241" i="2"/>
  <c r="C241" i="2"/>
  <c r="D241" i="2"/>
  <c r="E241" i="2"/>
  <c r="F241" i="2"/>
  <c r="G241" i="2"/>
  <c r="H241" i="2"/>
  <c r="I241" i="2"/>
  <c r="J241" i="2"/>
  <c r="K241" i="2"/>
  <c r="L241" i="2"/>
  <c r="A242" i="2"/>
  <c r="B242" i="2"/>
  <c r="C242" i="2"/>
  <c r="D242" i="2"/>
  <c r="E242" i="2"/>
  <c r="F242" i="2"/>
  <c r="G242" i="2"/>
  <c r="H242" i="2"/>
  <c r="I242" i="2"/>
  <c r="J242" i="2"/>
  <c r="K242" i="2"/>
  <c r="L242" i="2"/>
  <c r="A243" i="2"/>
  <c r="B243" i="2"/>
  <c r="C243" i="2"/>
  <c r="D243" i="2"/>
  <c r="E243" i="2"/>
  <c r="F243" i="2"/>
  <c r="G243" i="2"/>
  <c r="H243" i="2"/>
  <c r="I243" i="2"/>
  <c r="J243" i="2"/>
  <c r="K243" i="2"/>
  <c r="L243" i="2"/>
  <c r="A244" i="2"/>
  <c r="B244" i="2"/>
  <c r="C244" i="2"/>
  <c r="D244" i="2"/>
  <c r="E244" i="2"/>
  <c r="F244" i="2"/>
  <c r="G244" i="2"/>
  <c r="H244" i="2"/>
  <c r="I244" i="2"/>
  <c r="J244" i="2"/>
  <c r="K244" i="2"/>
  <c r="L244" i="2"/>
  <c r="A245" i="2"/>
  <c r="B245" i="2"/>
  <c r="C245" i="2"/>
  <c r="D245" i="2"/>
  <c r="E245" i="2"/>
  <c r="F245" i="2"/>
  <c r="G245" i="2"/>
  <c r="H245" i="2"/>
  <c r="I245" i="2"/>
  <c r="J245" i="2"/>
  <c r="K245" i="2"/>
  <c r="L245" i="2"/>
  <c r="A246" i="2"/>
  <c r="B246" i="2"/>
  <c r="C246" i="2"/>
  <c r="D246" i="2"/>
  <c r="E246" i="2"/>
  <c r="F246" i="2"/>
  <c r="G246" i="2"/>
  <c r="H246" i="2"/>
  <c r="I246" i="2"/>
  <c r="J246" i="2"/>
  <c r="K246" i="2"/>
  <c r="L246" i="2"/>
  <c r="A247" i="2"/>
  <c r="B247" i="2"/>
  <c r="C247" i="2"/>
  <c r="D247" i="2"/>
  <c r="E247" i="2"/>
  <c r="F247" i="2"/>
  <c r="G247" i="2"/>
  <c r="H247" i="2"/>
  <c r="I247" i="2"/>
  <c r="J247" i="2"/>
  <c r="K247" i="2"/>
  <c r="L247" i="2"/>
  <c r="A248" i="2"/>
  <c r="B248" i="2"/>
  <c r="C248" i="2"/>
  <c r="D248" i="2"/>
  <c r="E248" i="2"/>
  <c r="F248" i="2"/>
  <c r="G248" i="2"/>
  <c r="H248" i="2"/>
  <c r="I248" i="2"/>
  <c r="J248" i="2"/>
  <c r="K248" i="2"/>
  <c r="L248" i="2"/>
  <c r="A249" i="2"/>
  <c r="B249" i="2"/>
  <c r="C249" i="2"/>
  <c r="D249" i="2"/>
  <c r="E249" i="2"/>
  <c r="F249" i="2"/>
  <c r="G249" i="2"/>
  <c r="H249" i="2"/>
  <c r="I249" i="2"/>
  <c r="J249" i="2"/>
  <c r="K249" i="2"/>
  <c r="L249" i="2"/>
  <c r="A250" i="2"/>
  <c r="B250" i="2"/>
  <c r="C250" i="2"/>
  <c r="D250" i="2"/>
  <c r="E250" i="2"/>
  <c r="F250" i="2"/>
  <c r="G250" i="2"/>
  <c r="H250" i="2"/>
  <c r="I250" i="2"/>
  <c r="J250" i="2"/>
  <c r="K250" i="2"/>
  <c r="L250" i="2"/>
  <c r="A251" i="2"/>
  <c r="B251" i="2"/>
  <c r="C251" i="2"/>
  <c r="D251" i="2"/>
  <c r="E251" i="2"/>
  <c r="F251" i="2"/>
  <c r="G251" i="2"/>
  <c r="H251" i="2"/>
  <c r="I251" i="2"/>
  <c r="J251" i="2"/>
  <c r="K251" i="2"/>
  <c r="L251" i="2"/>
  <c r="A252" i="2"/>
  <c r="B252" i="2"/>
  <c r="C252" i="2"/>
  <c r="D252" i="2"/>
  <c r="E252" i="2"/>
  <c r="F252" i="2"/>
  <c r="G252" i="2"/>
  <c r="H252" i="2"/>
  <c r="I252" i="2"/>
  <c r="J252" i="2"/>
  <c r="K252" i="2"/>
  <c r="L252" i="2"/>
  <c r="A253" i="2"/>
  <c r="B253" i="2"/>
  <c r="C253" i="2"/>
  <c r="D253" i="2"/>
  <c r="E253" i="2"/>
  <c r="F253" i="2"/>
  <c r="G253" i="2"/>
  <c r="H253" i="2"/>
  <c r="I253" i="2"/>
  <c r="J253" i="2"/>
  <c r="K253" i="2"/>
  <c r="L253" i="2"/>
  <c r="A254" i="2"/>
  <c r="B254" i="2"/>
  <c r="C254" i="2"/>
  <c r="D254" i="2"/>
  <c r="E254" i="2"/>
  <c r="F254" i="2"/>
  <c r="G254" i="2"/>
  <c r="H254" i="2"/>
  <c r="I254" i="2"/>
  <c r="J254" i="2"/>
  <c r="K254" i="2"/>
  <c r="L254" i="2"/>
  <c r="A255" i="2"/>
  <c r="B255" i="2"/>
  <c r="C255" i="2"/>
  <c r="D255" i="2"/>
  <c r="E255" i="2"/>
  <c r="F255" i="2"/>
  <c r="G255" i="2"/>
  <c r="H255" i="2"/>
  <c r="I255" i="2"/>
  <c r="J255" i="2"/>
  <c r="K255" i="2"/>
  <c r="L255" i="2"/>
  <c r="A256" i="2"/>
  <c r="B256" i="2"/>
  <c r="C256" i="2"/>
  <c r="D256" i="2"/>
  <c r="E256" i="2"/>
  <c r="F256" i="2"/>
  <c r="G256" i="2"/>
  <c r="H256" i="2"/>
  <c r="I256" i="2"/>
  <c r="J256" i="2"/>
  <c r="K256" i="2"/>
  <c r="L256" i="2"/>
  <c r="A257" i="2"/>
  <c r="B257" i="2"/>
  <c r="C257" i="2"/>
  <c r="D257" i="2"/>
  <c r="E257" i="2"/>
  <c r="F257" i="2"/>
  <c r="G257" i="2"/>
  <c r="H257" i="2"/>
  <c r="I257" i="2"/>
  <c r="J257" i="2"/>
  <c r="K257" i="2"/>
  <c r="L257" i="2"/>
  <c r="O257" i="2" s="1"/>
  <c r="A258" i="2"/>
  <c r="B258" i="2"/>
  <c r="C258" i="2"/>
  <c r="D258" i="2"/>
  <c r="E258" i="2"/>
  <c r="F258" i="2"/>
  <c r="G258" i="2"/>
  <c r="H258" i="2"/>
  <c r="I258" i="2"/>
  <c r="J258" i="2"/>
  <c r="K258" i="2"/>
  <c r="L258" i="2"/>
  <c r="A259" i="2"/>
  <c r="B259" i="2"/>
  <c r="C259" i="2"/>
  <c r="D259" i="2"/>
  <c r="E259" i="2"/>
  <c r="F259" i="2"/>
  <c r="G259" i="2"/>
  <c r="H259" i="2"/>
  <c r="I259" i="2"/>
  <c r="J259" i="2"/>
  <c r="K259" i="2"/>
  <c r="L259" i="2"/>
  <c r="A260" i="2"/>
  <c r="B260" i="2"/>
  <c r="C260" i="2"/>
  <c r="D260" i="2"/>
  <c r="E260" i="2"/>
  <c r="F260" i="2"/>
  <c r="G260" i="2"/>
  <c r="H260" i="2"/>
  <c r="I260" i="2"/>
  <c r="J260" i="2"/>
  <c r="K260" i="2"/>
  <c r="L260" i="2"/>
  <c r="A261" i="2"/>
  <c r="B261" i="2"/>
  <c r="C261" i="2"/>
  <c r="D261" i="2"/>
  <c r="E261" i="2"/>
  <c r="F261" i="2"/>
  <c r="G261" i="2"/>
  <c r="H261" i="2"/>
  <c r="I261" i="2"/>
  <c r="J261" i="2"/>
  <c r="K261" i="2"/>
  <c r="L261" i="2"/>
  <c r="A262" i="2"/>
  <c r="B262" i="2"/>
  <c r="C262" i="2"/>
  <c r="D262" i="2"/>
  <c r="E262" i="2"/>
  <c r="F262" i="2"/>
  <c r="G262" i="2"/>
  <c r="H262" i="2"/>
  <c r="I262" i="2"/>
  <c r="J262" i="2"/>
  <c r="K262" i="2"/>
  <c r="L262" i="2"/>
  <c r="A263" i="2"/>
  <c r="B263" i="2"/>
  <c r="C263" i="2"/>
  <c r="D263" i="2"/>
  <c r="E263" i="2"/>
  <c r="F263" i="2"/>
  <c r="G263" i="2"/>
  <c r="H263" i="2"/>
  <c r="I263" i="2"/>
  <c r="J263" i="2"/>
  <c r="K263" i="2"/>
  <c r="L263" i="2"/>
  <c r="A264" i="2"/>
  <c r="B264" i="2"/>
  <c r="C264" i="2"/>
  <c r="D264" i="2"/>
  <c r="E264" i="2"/>
  <c r="F264" i="2"/>
  <c r="G264" i="2"/>
  <c r="H264" i="2"/>
  <c r="I264" i="2"/>
  <c r="J264" i="2"/>
  <c r="K264" i="2"/>
  <c r="L264" i="2"/>
  <c r="A265" i="2"/>
  <c r="B265" i="2"/>
  <c r="C265" i="2"/>
  <c r="D265" i="2"/>
  <c r="E265" i="2"/>
  <c r="F265" i="2"/>
  <c r="G265" i="2"/>
  <c r="H265" i="2"/>
  <c r="I265" i="2"/>
  <c r="J265" i="2"/>
  <c r="K265" i="2"/>
  <c r="L265" i="2"/>
  <c r="A266" i="2"/>
  <c r="B266" i="2"/>
  <c r="C266" i="2"/>
  <c r="D266" i="2"/>
  <c r="E266" i="2"/>
  <c r="F266" i="2"/>
  <c r="G266" i="2"/>
  <c r="H266" i="2"/>
  <c r="I266" i="2"/>
  <c r="J266" i="2"/>
  <c r="K266" i="2"/>
  <c r="L266" i="2"/>
  <c r="A267" i="2"/>
  <c r="B267" i="2"/>
  <c r="C267" i="2"/>
  <c r="D267" i="2"/>
  <c r="E267" i="2"/>
  <c r="F267" i="2"/>
  <c r="G267" i="2"/>
  <c r="H267" i="2"/>
  <c r="I267" i="2"/>
  <c r="J267" i="2"/>
  <c r="K267" i="2"/>
  <c r="L267" i="2"/>
  <c r="A268" i="2"/>
  <c r="B268" i="2"/>
  <c r="C268" i="2"/>
  <c r="D268" i="2"/>
  <c r="E268" i="2"/>
  <c r="F268" i="2"/>
  <c r="G268" i="2"/>
  <c r="H268" i="2"/>
  <c r="I268" i="2"/>
  <c r="J268" i="2"/>
  <c r="K268" i="2"/>
  <c r="L268" i="2"/>
  <c r="A269" i="2"/>
  <c r="B269" i="2"/>
  <c r="C269" i="2"/>
  <c r="D269" i="2"/>
  <c r="E269" i="2"/>
  <c r="F269" i="2"/>
  <c r="G269" i="2"/>
  <c r="H269" i="2"/>
  <c r="I269" i="2"/>
  <c r="J269" i="2"/>
  <c r="K269" i="2"/>
  <c r="L269" i="2"/>
  <c r="A270" i="2"/>
  <c r="B270" i="2"/>
  <c r="C270" i="2"/>
  <c r="D270" i="2"/>
  <c r="E270" i="2"/>
  <c r="F270" i="2"/>
  <c r="G270" i="2"/>
  <c r="H270" i="2"/>
  <c r="I270" i="2"/>
  <c r="J270" i="2"/>
  <c r="K270" i="2"/>
  <c r="L270" i="2"/>
  <c r="A271" i="2"/>
  <c r="B271" i="2"/>
  <c r="C271" i="2"/>
  <c r="D271" i="2"/>
  <c r="E271" i="2"/>
  <c r="F271" i="2"/>
  <c r="G271" i="2"/>
  <c r="H271" i="2"/>
  <c r="I271" i="2"/>
  <c r="J271" i="2"/>
  <c r="K271" i="2"/>
  <c r="L271" i="2"/>
  <c r="A272" i="2"/>
  <c r="B272" i="2"/>
  <c r="C272" i="2"/>
  <c r="D272" i="2"/>
  <c r="E272" i="2"/>
  <c r="F272" i="2"/>
  <c r="G272" i="2"/>
  <c r="H272" i="2"/>
  <c r="I272" i="2"/>
  <c r="J272" i="2"/>
  <c r="K272" i="2"/>
  <c r="L272" i="2"/>
  <c r="A273" i="2"/>
  <c r="B273" i="2"/>
  <c r="C273" i="2"/>
  <c r="D273" i="2"/>
  <c r="E273" i="2"/>
  <c r="F273" i="2"/>
  <c r="G273" i="2"/>
  <c r="H273" i="2"/>
  <c r="I273" i="2"/>
  <c r="J273" i="2"/>
  <c r="K273" i="2"/>
  <c r="L273" i="2"/>
  <c r="A274" i="2"/>
  <c r="B274" i="2"/>
  <c r="C274" i="2"/>
  <c r="D274" i="2"/>
  <c r="E274" i="2"/>
  <c r="F274" i="2"/>
  <c r="G274" i="2"/>
  <c r="H274" i="2"/>
  <c r="I274" i="2"/>
  <c r="J274" i="2"/>
  <c r="K274" i="2"/>
  <c r="L274" i="2"/>
  <c r="A275" i="2"/>
  <c r="B275" i="2"/>
  <c r="C275" i="2"/>
  <c r="D275" i="2"/>
  <c r="E275" i="2"/>
  <c r="F275" i="2"/>
  <c r="G275" i="2"/>
  <c r="H275" i="2"/>
  <c r="I275" i="2"/>
  <c r="J275" i="2"/>
  <c r="K275" i="2"/>
  <c r="L275" i="2"/>
  <c r="A276" i="2"/>
  <c r="B276" i="2"/>
  <c r="C276" i="2"/>
  <c r="D276" i="2"/>
  <c r="E276" i="2"/>
  <c r="F276" i="2"/>
  <c r="G276" i="2"/>
  <c r="H276" i="2"/>
  <c r="I276" i="2"/>
  <c r="J276" i="2"/>
  <c r="K276" i="2"/>
  <c r="L276" i="2"/>
  <c r="A277" i="2"/>
  <c r="B277" i="2"/>
  <c r="C277" i="2"/>
  <c r="D277" i="2"/>
  <c r="E277" i="2"/>
  <c r="F277" i="2"/>
  <c r="G277" i="2"/>
  <c r="H277" i="2"/>
  <c r="I277" i="2"/>
  <c r="J277" i="2"/>
  <c r="K277" i="2"/>
  <c r="L277" i="2"/>
  <c r="A278" i="2"/>
  <c r="B278" i="2"/>
  <c r="C278" i="2"/>
  <c r="D278" i="2"/>
  <c r="E278" i="2"/>
  <c r="F278" i="2"/>
  <c r="G278" i="2"/>
  <c r="H278" i="2"/>
  <c r="I278" i="2"/>
  <c r="J278" i="2"/>
  <c r="K278" i="2"/>
  <c r="L278" i="2"/>
  <c r="A279" i="2"/>
  <c r="B279" i="2"/>
  <c r="C279" i="2"/>
  <c r="D279" i="2"/>
  <c r="E279" i="2"/>
  <c r="F279" i="2"/>
  <c r="G279" i="2"/>
  <c r="H279" i="2"/>
  <c r="I279" i="2"/>
  <c r="J279" i="2"/>
  <c r="K279" i="2"/>
  <c r="L279" i="2"/>
  <c r="A280" i="2"/>
  <c r="B280" i="2"/>
  <c r="C280" i="2"/>
  <c r="D280" i="2"/>
  <c r="E280" i="2"/>
  <c r="F280" i="2"/>
  <c r="G280" i="2"/>
  <c r="H280" i="2"/>
  <c r="I280" i="2"/>
  <c r="J280" i="2"/>
  <c r="K280" i="2"/>
  <c r="L280" i="2"/>
  <c r="A281" i="2"/>
  <c r="B281" i="2"/>
  <c r="C281" i="2"/>
  <c r="D281" i="2"/>
  <c r="E281" i="2"/>
  <c r="F281" i="2"/>
  <c r="G281" i="2"/>
  <c r="H281" i="2"/>
  <c r="I281" i="2"/>
  <c r="J281" i="2"/>
  <c r="K281" i="2"/>
  <c r="L281" i="2"/>
  <c r="A282" i="2"/>
  <c r="B282" i="2"/>
  <c r="C282" i="2"/>
  <c r="D282" i="2"/>
  <c r="E282" i="2"/>
  <c r="F282" i="2"/>
  <c r="G282" i="2"/>
  <c r="H282" i="2"/>
  <c r="I282" i="2"/>
  <c r="J282" i="2"/>
  <c r="K282" i="2"/>
  <c r="L282" i="2"/>
  <c r="A283" i="2"/>
  <c r="B283" i="2"/>
  <c r="C283" i="2"/>
  <c r="D283" i="2"/>
  <c r="E283" i="2"/>
  <c r="F283" i="2"/>
  <c r="G283" i="2"/>
  <c r="H283" i="2"/>
  <c r="I283" i="2"/>
  <c r="J283" i="2"/>
  <c r="K283" i="2"/>
  <c r="L283" i="2"/>
  <c r="A284" i="2"/>
  <c r="B284" i="2"/>
  <c r="C284" i="2"/>
  <c r="D284" i="2"/>
  <c r="E284" i="2"/>
  <c r="F284" i="2"/>
  <c r="G284" i="2"/>
  <c r="H284" i="2"/>
  <c r="I284" i="2"/>
  <c r="J284" i="2"/>
  <c r="K284" i="2"/>
  <c r="L284" i="2"/>
  <c r="A285" i="2"/>
  <c r="B285" i="2"/>
  <c r="C285" i="2"/>
  <c r="D285" i="2"/>
  <c r="E285" i="2"/>
  <c r="F285" i="2"/>
  <c r="G285" i="2"/>
  <c r="H285" i="2"/>
  <c r="I285" i="2"/>
  <c r="J285" i="2"/>
  <c r="K285" i="2"/>
  <c r="L285" i="2"/>
  <c r="A286" i="2"/>
  <c r="B286" i="2"/>
  <c r="C286" i="2"/>
  <c r="D286" i="2"/>
  <c r="E286" i="2"/>
  <c r="F286" i="2"/>
  <c r="G286" i="2"/>
  <c r="H286" i="2"/>
  <c r="I286" i="2"/>
  <c r="J286" i="2"/>
  <c r="K286" i="2"/>
  <c r="L286" i="2"/>
  <c r="A287" i="2"/>
  <c r="B287" i="2"/>
  <c r="C287" i="2"/>
  <c r="D287" i="2"/>
  <c r="E287" i="2"/>
  <c r="F287" i="2"/>
  <c r="G287" i="2"/>
  <c r="H287" i="2"/>
  <c r="I287" i="2"/>
  <c r="J287" i="2"/>
  <c r="K287" i="2"/>
  <c r="L287" i="2"/>
  <c r="A288" i="2"/>
  <c r="B288" i="2"/>
  <c r="C288" i="2"/>
  <c r="D288" i="2"/>
  <c r="E288" i="2"/>
  <c r="F288" i="2"/>
  <c r="G288" i="2"/>
  <c r="H288" i="2"/>
  <c r="I288" i="2"/>
  <c r="J288" i="2"/>
  <c r="K288" i="2"/>
  <c r="L288" i="2"/>
  <c r="A289" i="2"/>
  <c r="B289" i="2"/>
  <c r="C289" i="2"/>
  <c r="D289" i="2"/>
  <c r="E289" i="2"/>
  <c r="F289" i="2"/>
  <c r="G289" i="2"/>
  <c r="H289" i="2"/>
  <c r="I289" i="2"/>
  <c r="J289" i="2"/>
  <c r="K289" i="2"/>
  <c r="L289" i="2"/>
  <c r="A290" i="2"/>
  <c r="B290" i="2"/>
  <c r="C290" i="2"/>
  <c r="D290" i="2"/>
  <c r="E290" i="2"/>
  <c r="F290" i="2"/>
  <c r="G290" i="2"/>
  <c r="H290" i="2"/>
  <c r="I290" i="2"/>
  <c r="J290" i="2"/>
  <c r="K290" i="2"/>
  <c r="L290" i="2"/>
  <c r="A291" i="2"/>
  <c r="B291" i="2"/>
  <c r="C291" i="2"/>
  <c r="D291" i="2"/>
  <c r="E291" i="2"/>
  <c r="F291" i="2"/>
  <c r="G291" i="2"/>
  <c r="H291" i="2"/>
  <c r="I291" i="2"/>
  <c r="J291" i="2"/>
  <c r="K291" i="2"/>
  <c r="L291" i="2"/>
  <c r="A292" i="2"/>
  <c r="B292" i="2"/>
  <c r="C292" i="2"/>
  <c r="D292" i="2"/>
  <c r="E292" i="2"/>
  <c r="F292" i="2"/>
  <c r="G292" i="2"/>
  <c r="H292" i="2"/>
  <c r="I292" i="2"/>
  <c r="J292" i="2"/>
  <c r="K292" i="2"/>
  <c r="L292" i="2"/>
  <c r="A293" i="2"/>
  <c r="B293" i="2"/>
  <c r="C293" i="2"/>
  <c r="D293" i="2"/>
  <c r="E293" i="2"/>
  <c r="F293" i="2"/>
  <c r="G293" i="2"/>
  <c r="H293" i="2"/>
  <c r="I293" i="2"/>
  <c r="J293" i="2"/>
  <c r="K293" i="2"/>
  <c r="L293" i="2"/>
  <c r="A294" i="2"/>
  <c r="B294" i="2"/>
  <c r="C294" i="2"/>
  <c r="D294" i="2"/>
  <c r="E294" i="2"/>
  <c r="F294" i="2"/>
  <c r="G294" i="2"/>
  <c r="H294" i="2"/>
  <c r="I294" i="2"/>
  <c r="J294" i="2"/>
  <c r="K294" i="2"/>
  <c r="L294" i="2"/>
  <c r="A295" i="2"/>
  <c r="B295" i="2"/>
  <c r="C295" i="2"/>
  <c r="D295" i="2"/>
  <c r="E295" i="2"/>
  <c r="F295" i="2"/>
  <c r="G295" i="2"/>
  <c r="H295" i="2"/>
  <c r="I295" i="2"/>
  <c r="J295" i="2"/>
  <c r="K295" i="2"/>
  <c r="L295" i="2"/>
  <c r="A296" i="2"/>
  <c r="B296" i="2"/>
  <c r="C296" i="2"/>
  <c r="D296" i="2"/>
  <c r="E296" i="2"/>
  <c r="F296" i="2"/>
  <c r="G296" i="2"/>
  <c r="H296" i="2"/>
  <c r="I296" i="2"/>
  <c r="J296" i="2"/>
  <c r="K296" i="2"/>
  <c r="L296" i="2"/>
  <c r="A297" i="2"/>
  <c r="B297" i="2"/>
  <c r="C297" i="2"/>
  <c r="D297" i="2"/>
  <c r="E297" i="2"/>
  <c r="F297" i="2"/>
  <c r="G297" i="2"/>
  <c r="H297" i="2"/>
  <c r="I297" i="2"/>
  <c r="J297" i="2"/>
  <c r="K297" i="2"/>
  <c r="L297" i="2"/>
  <c r="A298" i="2"/>
  <c r="B298" i="2"/>
  <c r="C298" i="2"/>
  <c r="D298" i="2"/>
  <c r="E298" i="2"/>
  <c r="F298" i="2"/>
  <c r="G298" i="2"/>
  <c r="H298" i="2"/>
  <c r="I298" i="2"/>
  <c r="J298" i="2"/>
  <c r="K298" i="2"/>
  <c r="L298" i="2"/>
  <c r="A299" i="2"/>
  <c r="B299" i="2"/>
  <c r="C299" i="2"/>
  <c r="D299" i="2"/>
  <c r="E299" i="2"/>
  <c r="F299" i="2"/>
  <c r="G299" i="2"/>
  <c r="H299" i="2"/>
  <c r="I299" i="2"/>
  <c r="J299" i="2"/>
  <c r="K299" i="2"/>
  <c r="L299" i="2"/>
  <c r="A300" i="2"/>
  <c r="B300" i="2"/>
  <c r="C300" i="2"/>
  <c r="D300" i="2"/>
  <c r="E300" i="2"/>
  <c r="F300" i="2"/>
  <c r="G300" i="2"/>
  <c r="H300" i="2"/>
  <c r="I300" i="2"/>
  <c r="J300" i="2"/>
  <c r="K300" i="2"/>
  <c r="L300" i="2"/>
  <c r="A301" i="2"/>
  <c r="B301" i="2"/>
  <c r="C301" i="2"/>
  <c r="D301" i="2"/>
  <c r="E301" i="2"/>
  <c r="F301" i="2"/>
  <c r="G301" i="2"/>
  <c r="H301" i="2"/>
  <c r="I301" i="2"/>
  <c r="J301" i="2"/>
  <c r="K301" i="2"/>
  <c r="L301" i="2"/>
  <c r="A302" i="2"/>
  <c r="B302" i="2"/>
  <c r="C302" i="2"/>
  <c r="D302" i="2"/>
  <c r="E302" i="2"/>
  <c r="F302" i="2"/>
  <c r="G302" i="2"/>
  <c r="H302" i="2"/>
  <c r="I302" i="2"/>
  <c r="J302" i="2"/>
  <c r="K302" i="2"/>
  <c r="L302" i="2"/>
  <c r="A303" i="2"/>
  <c r="B303" i="2"/>
  <c r="C303" i="2"/>
  <c r="D303" i="2"/>
  <c r="E303" i="2"/>
  <c r="F303" i="2"/>
  <c r="G303" i="2"/>
  <c r="H303" i="2"/>
  <c r="I303" i="2"/>
  <c r="J303" i="2"/>
  <c r="K303" i="2"/>
  <c r="L303" i="2"/>
  <c r="A304" i="2"/>
  <c r="B304" i="2"/>
  <c r="C304" i="2"/>
  <c r="D304" i="2"/>
  <c r="E304" i="2"/>
  <c r="F304" i="2"/>
  <c r="G304" i="2"/>
  <c r="H304" i="2"/>
  <c r="I304" i="2"/>
  <c r="J304" i="2"/>
  <c r="K304" i="2"/>
  <c r="L304" i="2"/>
  <c r="A305" i="2"/>
  <c r="B305" i="2"/>
  <c r="C305" i="2"/>
  <c r="D305" i="2"/>
  <c r="E305" i="2"/>
  <c r="F305" i="2"/>
  <c r="G305" i="2"/>
  <c r="H305" i="2"/>
  <c r="I305" i="2"/>
  <c r="J305" i="2"/>
  <c r="K305" i="2"/>
  <c r="L305" i="2"/>
  <c r="A306" i="2"/>
  <c r="B306" i="2"/>
  <c r="C306" i="2"/>
  <c r="D306" i="2"/>
  <c r="E306" i="2"/>
  <c r="F306" i="2"/>
  <c r="G306" i="2"/>
  <c r="H306" i="2"/>
  <c r="I306" i="2"/>
  <c r="J306" i="2"/>
  <c r="K306" i="2"/>
  <c r="L306" i="2"/>
  <c r="A307" i="2"/>
  <c r="B307" i="2"/>
  <c r="C307" i="2"/>
  <c r="D307" i="2"/>
  <c r="E307" i="2"/>
  <c r="F307" i="2"/>
  <c r="G307" i="2"/>
  <c r="H307" i="2"/>
  <c r="I307" i="2"/>
  <c r="J307" i="2"/>
  <c r="K307" i="2"/>
  <c r="L307" i="2"/>
  <c r="A308" i="2"/>
  <c r="B308" i="2"/>
  <c r="C308" i="2"/>
  <c r="D308" i="2"/>
  <c r="E308" i="2"/>
  <c r="F308" i="2"/>
  <c r="G308" i="2"/>
  <c r="H308" i="2"/>
  <c r="I308" i="2"/>
  <c r="J308" i="2"/>
  <c r="K308" i="2"/>
  <c r="L308" i="2"/>
  <c r="A309" i="2"/>
  <c r="B309" i="2"/>
  <c r="C309" i="2"/>
  <c r="D309" i="2"/>
  <c r="E309" i="2"/>
  <c r="F309" i="2"/>
  <c r="G309" i="2"/>
  <c r="H309" i="2"/>
  <c r="I309" i="2"/>
  <c r="J309" i="2"/>
  <c r="K309" i="2"/>
  <c r="L309" i="2"/>
  <c r="A310" i="2"/>
  <c r="B310" i="2"/>
  <c r="C310" i="2"/>
  <c r="D310" i="2"/>
  <c r="E310" i="2"/>
  <c r="F310" i="2"/>
  <c r="G310" i="2"/>
  <c r="H310" i="2"/>
  <c r="I310" i="2"/>
  <c r="J310" i="2"/>
  <c r="K310" i="2"/>
  <c r="L310" i="2"/>
  <c r="A311" i="2"/>
  <c r="B311" i="2"/>
  <c r="C311" i="2"/>
  <c r="D311" i="2"/>
  <c r="E311" i="2"/>
  <c r="F311" i="2"/>
  <c r="G311" i="2"/>
  <c r="H311" i="2"/>
  <c r="I311" i="2"/>
  <c r="J311" i="2"/>
  <c r="K311" i="2"/>
  <c r="L311" i="2"/>
  <c r="A312" i="2"/>
  <c r="B312" i="2"/>
  <c r="C312" i="2"/>
  <c r="D312" i="2"/>
  <c r="E312" i="2"/>
  <c r="F312" i="2"/>
  <c r="G312" i="2"/>
  <c r="H312" i="2"/>
  <c r="I312" i="2"/>
  <c r="J312" i="2"/>
  <c r="K312" i="2"/>
  <c r="L312" i="2"/>
  <c r="A313" i="2"/>
  <c r="B313" i="2"/>
  <c r="C313" i="2"/>
  <c r="D313" i="2"/>
  <c r="E313" i="2"/>
  <c r="F313" i="2"/>
  <c r="G313" i="2"/>
  <c r="H313" i="2"/>
  <c r="I313" i="2"/>
  <c r="J313" i="2"/>
  <c r="K313" i="2"/>
  <c r="L313" i="2"/>
  <c r="A314" i="2"/>
  <c r="B314" i="2"/>
  <c r="C314" i="2"/>
  <c r="D314" i="2"/>
  <c r="E314" i="2"/>
  <c r="F314" i="2"/>
  <c r="G314" i="2"/>
  <c r="H314" i="2"/>
  <c r="I314" i="2"/>
  <c r="J314" i="2"/>
  <c r="K314" i="2"/>
  <c r="L314" i="2"/>
  <c r="A315" i="2"/>
  <c r="B315" i="2"/>
  <c r="C315" i="2"/>
  <c r="D315" i="2"/>
  <c r="E315" i="2"/>
  <c r="F315" i="2"/>
  <c r="G315" i="2"/>
  <c r="H315" i="2"/>
  <c r="I315" i="2"/>
  <c r="J315" i="2"/>
  <c r="K315" i="2"/>
  <c r="L315" i="2"/>
  <c r="A316" i="2"/>
  <c r="B316" i="2"/>
  <c r="C316" i="2"/>
  <c r="D316" i="2"/>
  <c r="E316" i="2"/>
  <c r="F316" i="2"/>
  <c r="G316" i="2"/>
  <c r="H316" i="2"/>
  <c r="I316" i="2"/>
  <c r="J316" i="2"/>
  <c r="K316" i="2"/>
  <c r="L316" i="2"/>
  <c r="A317" i="2"/>
  <c r="B317" i="2"/>
  <c r="C317" i="2"/>
  <c r="D317" i="2"/>
  <c r="E317" i="2"/>
  <c r="F317" i="2"/>
  <c r="G317" i="2"/>
  <c r="H317" i="2"/>
  <c r="I317" i="2"/>
  <c r="J317" i="2"/>
  <c r="K317" i="2"/>
  <c r="L317" i="2"/>
  <c r="A318" i="2"/>
  <c r="B318" i="2"/>
  <c r="C318" i="2"/>
  <c r="D318" i="2"/>
  <c r="E318" i="2"/>
  <c r="F318" i="2"/>
  <c r="G318" i="2"/>
  <c r="H318" i="2"/>
  <c r="I318" i="2"/>
  <c r="J318" i="2"/>
  <c r="K318" i="2"/>
  <c r="L318" i="2"/>
  <c r="A319" i="2"/>
  <c r="B319" i="2"/>
  <c r="C319" i="2"/>
  <c r="D319" i="2"/>
  <c r="E319" i="2"/>
  <c r="F319" i="2"/>
  <c r="G319" i="2"/>
  <c r="H319" i="2"/>
  <c r="I319" i="2"/>
  <c r="J319" i="2"/>
  <c r="K319" i="2"/>
  <c r="L319" i="2"/>
  <c r="A320" i="2"/>
  <c r="B320" i="2"/>
  <c r="C320" i="2"/>
  <c r="D320" i="2"/>
  <c r="E320" i="2"/>
  <c r="F320" i="2"/>
  <c r="G320" i="2"/>
  <c r="H320" i="2"/>
  <c r="I320" i="2"/>
  <c r="J320" i="2"/>
  <c r="K320" i="2"/>
  <c r="L320" i="2"/>
  <c r="A321" i="2"/>
  <c r="B321" i="2"/>
  <c r="C321" i="2"/>
  <c r="D321" i="2"/>
  <c r="E321" i="2"/>
  <c r="F321" i="2"/>
  <c r="G321" i="2"/>
  <c r="H321" i="2"/>
  <c r="I321" i="2"/>
  <c r="J321" i="2"/>
  <c r="K321" i="2"/>
  <c r="L321" i="2"/>
  <c r="A322" i="2"/>
  <c r="B322" i="2"/>
  <c r="C322" i="2"/>
  <c r="D322" i="2"/>
  <c r="E322" i="2"/>
  <c r="F322" i="2"/>
  <c r="G322" i="2"/>
  <c r="H322" i="2"/>
  <c r="I322" i="2"/>
  <c r="J322" i="2"/>
  <c r="K322" i="2"/>
  <c r="L322" i="2"/>
  <c r="A323" i="2"/>
  <c r="B323" i="2"/>
  <c r="C323" i="2"/>
  <c r="D323" i="2"/>
  <c r="E323" i="2"/>
  <c r="F323" i="2"/>
  <c r="G323" i="2"/>
  <c r="H323" i="2"/>
  <c r="I323" i="2"/>
  <c r="J323" i="2"/>
  <c r="K323" i="2"/>
  <c r="L323" i="2"/>
  <c r="A324" i="2"/>
  <c r="B324" i="2"/>
  <c r="C324" i="2"/>
  <c r="D324" i="2"/>
  <c r="E324" i="2"/>
  <c r="F324" i="2"/>
  <c r="G324" i="2"/>
  <c r="H324" i="2"/>
  <c r="I324" i="2"/>
  <c r="J324" i="2"/>
  <c r="K324" i="2"/>
  <c r="L324" i="2"/>
  <c r="A325" i="2"/>
  <c r="B325" i="2"/>
  <c r="C325" i="2"/>
  <c r="D325" i="2"/>
  <c r="E325" i="2"/>
  <c r="F325" i="2"/>
  <c r="G325" i="2"/>
  <c r="H325" i="2"/>
  <c r="I325" i="2"/>
  <c r="J325" i="2"/>
  <c r="K325" i="2"/>
  <c r="L325" i="2"/>
  <c r="A326" i="2"/>
  <c r="B326" i="2"/>
  <c r="C326" i="2"/>
  <c r="D326" i="2"/>
  <c r="E326" i="2"/>
  <c r="F326" i="2"/>
  <c r="G326" i="2"/>
  <c r="H326" i="2"/>
  <c r="I326" i="2"/>
  <c r="J326" i="2"/>
  <c r="K326" i="2"/>
  <c r="L326" i="2"/>
  <c r="A327" i="2"/>
  <c r="B327" i="2"/>
  <c r="C327" i="2"/>
  <c r="D327" i="2"/>
  <c r="E327" i="2"/>
  <c r="F327" i="2"/>
  <c r="G327" i="2"/>
  <c r="H327" i="2"/>
  <c r="I327" i="2"/>
  <c r="J327" i="2"/>
  <c r="K327" i="2"/>
  <c r="L327" i="2"/>
  <c r="A328" i="2"/>
  <c r="B328" i="2"/>
  <c r="C328" i="2"/>
  <c r="D328" i="2"/>
  <c r="E328" i="2"/>
  <c r="F328" i="2"/>
  <c r="G328" i="2"/>
  <c r="H328" i="2"/>
  <c r="I328" i="2"/>
  <c r="J328" i="2"/>
  <c r="K328" i="2"/>
  <c r="L328" i="2"/>
  <c r="A329" i="2"/>
  <c r="B329" i="2"/>
  <c r="C329" i="2"/>
  <c r="D329" i="2"/>
  <c r="E329" i="2"/>
  <c r="F329" i="2"/>
  <c r="G329" i="2"/>
  <c r="H329" i="2"/>
  <c r="I329" i="2"/>
  <c r="J329" i="2"/>
  <c r="K329" i="2"/>
  <c r="L329" i="2"/>
  <c r="A330" i="2"/>
  <c r="B330" i="2"/>
  <c r="C330" i="2"/>
  <c r="D330" i="2"/>
  <c r="E330" i="2"/>
  <c r="F330" i="2"/>
  <c r="G330" i="2"/>
  <c r="H330" i="2"/>
  <c r="I330" i="2"/>
  <c r="J330" i="2"/>
  <c r="K330" i="2"/>
  <c r="L330" i="2"/>
  <c r="A331" i="2"/>
  <c r="B331" i="2"/>
  <c r="C331" i="2"/>
  <c r="D331" i="2"/>
  <c r="E331" i="2"/>
  <c r="F331" i="2"/>
  <c r="G331" i="2"/>
  <c r="H331" i="2"/>
  <c r="I331" i="2"/>
  <c r="J331" i="2"/>
  <c r="K331" i="2"/>
  <c r="L331" i="2"/>
  <c r="A332" i="2"/>
  <c r="B332" i="2"/>
  <c r="C332" i="2"/>
  <c r="D332" i="2"/>
  <c r="E332" i="2"/>
  <c r="F332" i="2"/>
  <c r="G332" i="2"/>
  <c r="H332" i="2"/>
  <c r="I332" i="2"/>
  <c r="J332" i="2"/>
  <c r="K332" i="2"/>
  <c r="L332" i="2"/>
  <c r="A333" i="2"/>
  <c r="B333" i="2"/>
  <c r="C333" i="2"/>
  <c r="D333" i="2"/>
  <c r="E333" i="2"/>
  <c r="F333" i="2"/>
  <c r="G333" i="2"/>
  <c r="H333" i="2"/>
  <c r="I333" i="2"/>
  <c r="J333" i="2"/>
  <c r="K333" i="2"/>
  <c r="L333" i="2"/>
  <c r="A334" i="2"/>
  <c r="B334" i="2"/>
  <c r="C334" i="2"/>
  <c r="D334" i="2"/>
  <c r="E334" i="2"/>
  <c r="F334" i="2"/>
  <c r="G334" i="2"/>
  <c r="H334" i="2"/>
  <c r="I334" i="2"/>
  <c r="J334" i="2"/>
  <c r="K334" i="2"/>
  <c r="L334" i="2"/>
  <c r="A335" i="2"/>
  <c r="B335" i="2"/>
  <c r="C335" i="2"/>
  <c r="D335" i="2"/>
  <c r="E335" i="2"/>
  <c r="F335" i="2"/>
  <c r="G335" i="2"/>
  <c r="H335" i="2"/>
  <c r="I335" i="2"/>
  <c r="J335" i="2"/>
  <c r="K335" i="2"/>
  <c r="L335" i="2"/>
  <c r="A336" i="2"/>
  <c r="B336" i="2"/>
  <c r="C336" i="2"/>
  <c r="D336" i="2"/>
  <c r="E336" i="2"/>
  <c r="F336" i="2"/>
  <c r="G336" i="2"/>
  <c r="H336" i="2"/>
  <c r="I336" i="2"/>
  <c r="J336" i="2"/>
  <c r="K336" i="2"/>
  <c r="L336" i="2"/>
  <c r="A337" i="2"/>
  <c r="B337" i="2"/>
  <c r="C337" i="2"/>
  <c r="D337" i="2"/>
  <c r="E337" i="2"/>
  <c r="F337" i="2"/>
  <c r="G337" i="2"/>
  <c r="H337" i="2"/>
  <c r="I337" i="2"/>
  <c r="J337" i="2"/>
  <c r="K337" i="2"/>
  <c r="L337" i="2"/>
  <c r="A338" i="2"/>
  <c r="B338" i="2"/>
  <c r="C338" i="2"/>
  <c r="D338" i="2"/>
  <c r="E338" i="2"/>
  <c r="F338" i="2"/>
  <c r="G338" i="2"/>
  <c r="H338" i="2"/>
  <c r="I338" i="2"/>
  <c r="J338" i="2"/>
  <c r="K338" i="2"/>
  <c r="L338" i="2"/>
  <c r="A339" i="2"/>
  <c r="B339" i="2"/>
  <c r="C339" i="2"/>
  <c r="D339" i="2"/>
  <c r="E339" i="2"/>
  <c r="F339" i="2"/>
  <c r="G339" i="2"/>
  <c r="H339" i="2"/>
  <c r="I339" i="2"/>
  <c r="J339" i="2"/>
  <c r="K339" i="2"/>
  <c r="L339" i="2"/>
  <c r="A340" i="2"/>
  <c r="B340" i="2"/>
  <c r="C340" i="2"/>
  <c r="D340" i="2"/>
  <c r="E340" i="2"/>
  <c r="F340" i="2"/>
  <c r="G340" i="2"/>
  <c r="H340" i="2"/>
  <c r="I340" i="2"/>
  <c r="J340" i="2"/>
  <c r="K340" i="2"/>
  <c r="L340" i="2"/>
  <c r="A341" i="2"/>
  <c r="B341" i="2"/>
  <c r="C341" i="2"/>
  <c r="D341" i="2"/>
  <c r="E341" i="2"/>
  <c r="F341" i="2"/>
  <c r="G341" i="2"/>
  <c r="H341" i="2"/>
  <c r="I341" i="2"/>
  <c r="J341" i="2"/>
  <c r="K341" i="2"/>
  <c r="L341" i="2"/>
  <c r="A342" i="2"/>
  <c r="B342" i="2"/>
  <c r="C342" i="2"/>
  <c r="D342" i="2"/>
  <c r="E342" i="2"/>
  <c r="F342" i="2"/>
  <c r="G342" i="2"/>
  <c r="H342" i="2"/>
  <c r="I342" i="2"/>
  <c r="J342" i="2"/>
  <c r="K342" i="2"/>
  <c r="L342" i="2"/>
  <c r="A343" i="2"/>
  <c r="B343" i="2"/>
  <c r="C343" i="2"/>
  <c r="D343" i="2"/>
  <c r="E343" i="2"/>
  <c r="F343" i="2"/>
  <c r="G343" i="2"/>
  <c r="H343" i="2"/>
  <c r="I343" i="2"/>
  <c r="J343" i="2"/>
  <c r="K343" i="2"/>
  <c r="L343" i="2"/>
  <c r="A344" i="2"/>
  <c r="B344" i="2"/>
  <c r="C344" i="2"/>
  <c r="D344" i="2"/>
  <c r="E344" i="2"/>
  <c r="F344" i="2"/>
  <c r="G344" i="2"/>
  <c r="H344" i="2"/>
  <c r="I344" i="2"/>
  <c r="J344" i="2"/>
  <c r="K344" i="2"/>
  <c r="L344" i="2"/>
  <c r="A345" i="2"/>
  <c r="B345" i="2"/>
  <c r="C345" i="2"/>
  <c r="D345" i="2"/>
  <c r="E345" i="2"/>
  <c r="F345" i="2"/>
  <c r="G345" i="2"/>
  <c r="H345" i="2"/>
  <c r="I345" i="2"/>
  <c r="J345" i="2"/>
  <c r="K345" i="2"/>
  <c r="L345" i="2"/>
  <c r="A346" i="2"/>
  <c r="B346" i="2"/>
  <c r="C346" i="2"/>
  <c r="D346" i="2"/>
  <c r="E346" i="2"/>
  <c r="F346" i="2"/>
  <c r="G346" i="2"/>
  <c r="H346" i="2"/>
  <c r="I346" i="2"/>
  <c r="J346" i="2"/>
  <c r="K346" i="2"/>
  <c r="L346" i="2"/>
  <c r="A347" i="2"/>
  <c r="B347" i="2"/>
  <c r="C347" i="2"/>
  <c r="D347" i="2"/>
  <c r="E347" i="2"/>
  <c r="F347" i="2"/>
  <c r="G347" i="2"/>
  <c r="H347" i="2"/>
  <c r="I347" i="2"/>
  <c r="J347" i="2"/>
  <c r="K347" i="2"/>
  <c r="L347" i="2"/>
  <c r="A348" i="2"/>
  <c r="B348" i="2"/>
  <c r="C348" i="2"/>
  <c r="D348" i="2"/>
  <c r="E348" i="2"/>
  <c r="F348" i="2"/>
  <c r="G348" i="2"/>
  <c r="H348" i="2"/>
  <c r="I348" i="2"/>
  <c r="J348" i="2"/>
  <c r="K348" i="2"/>
  <c r="L348" i="2"/>
  <c r="A349" i="2"/>
  <c r="B349" i="2"/>
  <c r="C349" i="2"/>
  <c r="D349" i="2"/>
  <c r="E349" i="2"/>
  <c r="F349" i="2"/>
  <c r="G349" i="2"/>
  <c r="H349" i="2"/>
  <c r="I349" i="2"/>
  <c r="J349" i="2"/>
  <c r="K349" i="2"/>
  <c r="L349" i="2"/>
  <c r="A350" i="2"/>
  <c r="B350" i="2"/>
  <c r="C350" i="2"/>
  <c r="D350" i="2"/>
  <c r="E350" i="2"/>
  <c r="F350" i="2"/>
  <c r="G350" i="2"/>
  <c r="H350" i="2"/>
  <c r="I350" i="2"/>
  <c r="J350" i="2"/>
  <c r="K350" i="2"/>
  <c r="L350" i="2"/>
  <c r="A351" i="2"/>
  <c r="B351" i="2"/>
  <c r="C351" i="2"/>
  <c r="D351" i="2"/>
  <c r="E351" i="2"/>
  <c r="F351" i="2"/>
  <c r="G351" i="2"/>
  <c r="H351" i="2"/>
  <c r="I351" i="2"/>
  <c r="J351" i="2"/>
  <c r="K351" i="2"/>
  <c r="L351" i="2"/>
  <c r="A352" i="2"/>
  <c r="B352" i="2"/>
  <c r="C352" i="2"/>
  <c r="D352" i="2"/>
  <c r="E352" i="2"/>
  <c r="F352" i="2"/>
  <c r="G352" i="2"/>
  <c r="H352" i="2"/>
  <c r="I352" i="2"/>
  <c r="J352" i="2"/>
  <c r="K352" i="2"/>
  <c r="L352" i="2"/>
  <c r="A353" i="2"/>
  <c r="B353" i="2"/>
  <c r="C353" i="2"/>
  <c r="D353" i="2"/>
  <c r="E353" i="2"/>
  <c r="F353" i="2"/>
  <c r="G353" i="2"/>
  <c r="H353" i="2"/>
  <c r="I353" i="2"/>
  <c r="J353" i="2"/>
  <c r="K353" i="2"/>
  <c r="L353" i="2"/>
  <c r="A354" i="2"/>
  <c r="B354" i="2"/>
  <c r="C354" i="2"/>
  <c r="D354" i="2"/>
  <c r="E354" i="2"/>
  <c r="F354" i="2"/>
  <c r="G354" i="2"/>
  <c r="H354" i="2"/>
  <c r="I354" i="2"/>
  <c r="J354" i="2"/>
  <c r="K354" i="2"/>
  <c r="L354" i="2"/>
  <c r="A355" i="2"/>
  <c r="B355" i="2"/>
  <c r="C355" i="2"/>
  <c r="D355" i="2"/>
  <c r="E355" i="2"/>
  <c r="F355" i="2"/>
  <c r="G355" i="2"/>
  <c r="H355" i="2"/>
  <c r="I355" i="2"/>
  <c r="J355" i="2"/>
  <c r="K355" i="2"/>
  <c r="L355" i="2"/>
  <c r="A356" i="2"/>
  <c r="B356" i="2"/>
  <c r="C356" i="2"/>
  <c r="D356" i="2"/>
  <c r="E356" i="2"/>
  <c r="F356" i="2"/>
  <c r="G356" i="2"/>
  <c r="H356" i="2"/>
  <c r="I356" i="2"/>
  <c r="J356" i="2"/>
  <c r="K356" i="2"/>
  <c r="L356" i="2"/>
  <c r="A357" i="2"/>
  <c r="B357" i="2"/>
  <c r="C357" i="2"/>
  <c r="D357" i="2"/>
  <c r="E357" i="2"/>
  <c r="F357" i="2"/>
  <c r="G357" i="2"/>
  <c r="H357" i="2"/>
  <c r="I357" i="2"/>
  <c r="J357" i="2"/>
  <c r="K357" i="2"/>
  <c r="L357" i="2"/>
  <c r="A358" i="2"/>
  <c r="B358" i="2"/>
  <c r="C358" i="2"/>
  <c r="D358" i="2"/>
  <c r="E358" i="2"/>
  <c r="F358" i="2"/>
  <c r="G358" i="2"/>
  <c r="H358" i="2"/>
  <c r="I358" i="2"/>
  <c r="J358" i="2"/>
  <c r="K358" i="2"/>
  <c r="L358" i="2"/>
  <c r="A359" i="2"/>
  <c r="B359" i="2"/>
  <c r="C359" i="2"/>
  <c r="D359" i="2"/>
  <c r="E359" i="2"/>
  <c r="F359" i="2"/>
  <c r="G359" i="2"/>
  <c r="H359" i="2"/>
  <c r="I359" i="2"/>
  <c r="J359" i="2"/>
  <c r="K359" i="2"/>
  <c r="L359" i="2"/>
  <c r="A360" i="2"/>
  <c r="B360" i="2"/>
  <c r="C360" i="2"/>
  <c r="D360" i="2"/>
  <c r="E360" i="2"/>
  <c r="F360" i="2"/>
  <c r="G360" i="2"/>
  <c r="H360" i="2"/>
  <c r="I360" i="2"/>
  <c r="J360" i="2"/>
  <c r="K360" i="2"/>
  <c r="L360" i="2"/>
  <c r="A361" i="2"/>
  <c r="B361" i="2"/>
  <c r="C361" i="2"/>
  <c r="D361" i="2"/>
  <c r="E361" i="2"/>
  <c r="F361" i="2"/>
  <c r="G361" i="2"/>
  <c r="H361" i="2"/>
  <c r="I361" i="2"/>
  <c r="J361" i="2"/>
  <c r="K361" i="2"/>
  <c r="L361" i="2"/>
  <c r="A362" i="2"/>
  <c r="B362" i="2"/>
  <c r="C362" i="2"/>
  <c r="D362" i="2"/>
  <c r="E362" i="2"/>
  <c r="F362" i="2"/>
  <c r="G362" i="2"/>
  <c r="H362" i="2"/>
  <c r="I362" i="2"/>
  <c r="J362" i="2"/>
  <c r="K362" i="2"/>
  <c r="L362" i="2"/>
  <c r="A363" i="2"/>
  <c r="B363" i="2"/>
  <c r="C363" i="2"/>
  <c r="D363" i="2"/>
  <c r="E363" i="2"/>
  <c r="F363" i="2"/>
  <c r="G363" i="2"/>
  <c r="H363" i="2"/>
  <c r="I363" i="2"/>
  <c r="J363" i="2"/>
  <c r="K363" i="2"/>
  <c r="L363" i="2"/>
  <c r="A364" i="2"/>
  <c r="B364" i="2"/>
  <c r="C364" i="2"/>
  <c r="D364" i="2"/>
  <c r="E364" i="2"/>
  <c r="F364" i="2"/>
  <c r="G364" i="2"/>
  <c r="H364" i="2"/>
  <c r="I364" i="2"/>
  <c r="J364" i="2"/>
  <c r="K364" i="2"/>
  <c r="L364" i="2"/>
  <c r="A365" i="2"/>
  <c r="B365" i="2"/>
  <c r="C365" i="2"/>
  <c r="D365" i="2"/>
  <c r="E365" i="2"/>
  <c r="F365" i="2"/>
  <c r="G365" i="2"/>
  <c r="H365" i="2"/>
  <c r="I365" i="2"/>
  <c r="J365" i="2"/>
  <c r="K365" i="2"/>
  <c r="L365" i="2"/>
  <c r="A366" i="2"/>
  <c r="B366" i="2"/>
  <c r="C366" i="2"/>
  <c r="D366" i="2"/>
  <c r="E366" i="2"/>
  <c r="F366" i="2"/>
  <c r="G366" i="2"/>
  <c r="H366" i="2"/>
  <c r="I366" i="2"/>
  <c r="J366" i="2"/>
  <c r="K366" i="2"/>
  <c r="L366" i="2"/>
  <c r="A367" i="2"/>
  <c r="B367" i="2"/>
  <c r="C367" i="2"/>
  <c r="D367" i="2"/>
  <c r="E367" i="2"/>
  <c r="F367" i="2"/>
  <c r="G367" i="2"/>
  <c r="H367" i="2"/>
  <c r="I367" i="2"/>
  <c r="J367" i="2"/>
  <c r="K367" i="2"/>
  <c r="L367" i="2"/>
  <c r="A368" i="2"/>
  <c r="B368" i="2"/>
  <c r="C368" i="2"/>
  <c r="D368" i="2"/>
  <c r="E368" i="2"/>
  <c r="F368" i="2"/>
  <c r="G368" i="2"/>
  <c r="H368" i="2"/>
  <c r="I368" i="2"/>
  <c r="J368" i="2"/>
  <c r="K368" i="2"/>
  <c r="L368" i="2"/>
  <c r="A369" i="2"/>
  <c r="B369" i="2"/>
  <c r="C369" i="2"/>
  <c r="D369" i="2"/>
  <c r="E369" i="2"/>
  <c r="F369" i="2"/>
  <c r="G369" i="2"/>
  <c r="H369" i="2"/>
  <c r="I369" i="2"/>
  <c r="J369" i="2"/>
  <c r="K369" i="2"/>
  <c r="L369" i="2"/>
  <c r="A370" i="2"/>
  <c r="B370" i="2"/>
  <c r="C370" i="2"/>
  <c r="D370" i="2"/>
  <c r="E370" i="2"/>
  <c r="F370" i="2"/>
  <c r="G370" i="2"/>
  <c r="H370" i="2"/>
  <c r="I370" i="2"/>
  <c r="J370" i="2"/>
  <c r="K370" i="2"/>
  <c r="L370" i="2"/>
  <c r="A371" i="2"/>
  <c r="B371" i="2"/>
  <c r="C371" i="2"/>
  <c r="D371" i="2"/>
  <c r="E371" i="2"/>
  <c r="F371" i="2"/>
  <c r="G371" i="2"/>
  <c r="H371" i="2"/>
  <c r="I371" i="2"/>
  <c r="J371" i="2"/>
  <c r="K371" i="2"/>
  <c r="L371" i="2"/>
  <c r="A372" i="2"/>
  <c r="B372" i="2"/>
  <c r="C372" i="2"/>
  <c r="D372" i="2"/>
  <c r="E372" i="2"/>
  <c r="F372" i="2"/>
  <c r="G372" i="2"/>
  <c r="H372" i="2"/>
  <c r="I372" i="2"/>
  <c r="J372" i="2"/>
  <c r="K372" i="2"/>
  <c r="L372" i="2"/>
  <c r="A373" i="2"/>
  <c r="B373" i="2"/>
  <c r="C373" i="2"/>
  <c r="D373" i="2"/>
  <c r="E373" i="2"/>
  <c r="F373" i="2"/>
  <c r="G373" i="2"/>
  <c r="H373" i="2"/>
  <c r="I373" i="2"/>
  <c r="J373" i="2"/>
  <c r="K373" i="2"/>
  <c r="L373" i="2"/>
  <c r="A374" i="2"/>
  <c r="B374" i="2"/>
  <c r="C374" i="2"/>
  <c r="D374" i="2"/>
  <c r="E374" i="2"/>
  <c r="F374" i="2"/>
  <c r="G374" i="2"/>
  <c r="H374" i="2"/>
  <c r="I374" i="2"/>
  <c r="J374" i="2"/>
  <c r="K374" i="2"/>
  <c r="L374" i="2"/>
  <c r="A375" i="2"/>
  <c r="B375" i="2"/>
  <c r="C375" i="2"/>
  <c r="D375" i="2"/>
  <c r="E375" i="2"/>
  <c r="F375" i="2"/>
  <c r="G375" i="2"/>
  <c r="H375" i="2"/>
  <c r="I375" i="2"/>
  <c r="J375" i="2"/>
  <c r="K375" i="2"/>
  <c r="L375" i="2"/>
  <c r="A376" i="2"/>
  <c r="B376" i="2"/>
  <c r="C376" i="2"/>
  <c r="D376" i="2"/>
  <c r="E376" i="2"/>
  <c r="F376" i="2"/>
  <c r="G376" i="2"/>
  <c r="H376" i="2"/>
  <c r="I376" i="2"/>
  <c r="J376" i="2"/>
  <c r="K376" i="2"/>
  <c r="L376" i="2"/>
  <c r="A377" i="2"/>
  <c r="B377" i="2"/>
  <c r="C377" i="2"/>
  <c r="D377" i="2"/>
  <c r="E377" i="2"/>
  <c r="F377" i="2"/>
  <c r="G377" i="2"/>
  <c r="H377" i="2"/>
  <c r="I377" i="2"/>
  <c r="J377" i="2"/>
  <c r="K377" i="2"/>
  <c r="L377" i="2"/>
  <c r="A378" i="2"/>
  <c r="B378" i="2"/>
  <c r="C378" i="2"/>
  <c r="D378" i="2"/>
  <c r="E378" i="2"/>
  <c r="F378" i="2"/>
  <c r="G378" i="2"/>
  <c r="H378" i="2"/>
  <c r="I378" i="2"/>
  <c r="J378" i="2"/>
  <c r="K378" i="2"/>
  <c r="L378" i="2"/>
  <c r="A379" i="2"/>
  <c r="B379" i="2"/>
  <c r="C379" i="2"/>
  <c r="D379" i="2"/>
  <c r="E379" i="2"/>
  <c r="F379" i="2"/>
  <c r="G379" i="2"/>
  <c r="H379" i="2"/>
  <c r="I379" i="2"/>
  <c r="J379" i="2"/>
  <c r="K379" i="2"/>
  <c r="L379" i="2"/>
  <c r="A380" i="2"/>
  <c r="B380" i="2"/>
  <c r="C380" i="2"/>
  <c r="D380" i="2"/>
  <c r="E380" i="2"/>
  <c r="F380" i="2"/>
  <c r="G380" i="2"/>
  <c r="H380" i="2"/>
  <c r="I380" i="2"/>
  <c r="J380" i="2"/>
  <c r="K380" i="2"/>
  <c r="L380" i="2"/>
  <c r="A381" i="2"/>
  <c r="B381" i="2"/>
  <c r="C381" i="2"/>
  <c r="D381" i="2"/>
  <c r="E381" i="2"/>
  <c r="F381" i="2"/>
  <c r="G381" i="2"/>
  <c r="H381" i="2"/>
  <c r="I381" i="2"/>
  <c r="J381" i="2"/>
  <c r="K381" i="2"/>
  <c r="L381" i="2"/>
  <c r="A382" i="2"/>
  <c r="B382" i="2"/>
  <c r="C382" i="2"/>
  <c r="D382" i="2"/>
  <c r="E382" i="2"/>
  <c r="F382" i="2"/>
  <c r="G382" i="2"/>
  <c r="H382" i="2"/>
  <c r="I382" i="2"/>
  <c r="J382" i="2"/>
  <c r="K382" i="2"/>
  <c r="L382" i="2"/>
  <c r="A383" i="2"/>
  <c r="B383" i="2"/>
  <c r="C383" i="2"/>
  <c r="D383" i="2"/>
  <c r="E383" i="2"/>
  <c r="F383" i="2"/>
  <c r="G383" i="2"/>
  <c r="H383" i="2"/>
  <c r="I383" i="2"/>
  <c r="J383" i="2"/>
  <c r="K383" i="2"/>
  <c r="L383" i="2"/>
  <c r="A384" i="2"/>
  <c r="B384" i="2"/>
  <c r="C384" i="2"/>
  <c r="D384" i="2"/>
  <c r="E384" i="2"/>
  <c r="F384" i="2"/>
  <c r="G384" i="2"/>
  <c r="H384" i="2"/>
  <c r="I384" i="2"/>
  <c r="J384" i="2"/>
  <c r="K384" i="2"/>
  <c r="L384" i="2"/>
  <c r="A385" i="2"/>
  <c r="B385" i="2"/>
  <c r="C385" i="2"/>
  <c r="D385" i="2"/>
  <c r="E385" i="2"/>
  <c r="F385" i="2"/>
  <c r="G385" i="2"/>
  <c r="H385" i="2"/>
  <c r="I385" i="2"/>
  <c r="J385" i="2"/>
  <c r="K385" i="2"/>
  <c r="L385" i="2"/>
  <c r="A386" i="2"/>
  <c r="B386" i="2"/>
  <c r="C386" i="2"/>
  <c r="D386" i="2"/>
  <c r="E386" i="2"/>
  <c r="F386" i="2"/>
  <c r="G386" i="2"/>
  <c r="H386" i="2"/>
  <c r="I386" i="2"/>
  <c r="J386" i="2"/>
  <c r="K386" i="2"/>
  <c r="L386" i="2"/>
  <c r="A387" i="2"/>
  <c r="B387" i="2"/>
  <c r="C387" i="2"/>
  <c r="D387" i="2"/>
  <c r="E387" i="2"/>
  <c r="F387" i="2"/>
  <c r="G387" i="2"/>
  <c r="H387" i="2"/>
  <c r="I387" i="2"/>
  <c r="J387" i="2"/>
  <c r="K387" i="2"/>
  <c r="L387" i="2"/>
  <c r="A388" i="2"/>
  <c r="B388" i="2"/>
  <c r="C388" i="2"/>
  <c r="D388" i="2"/>
  <c r="E388" i="2"/>
  <c r="F388" i="2"/>
  <c r="G388" i="2"/>
  <c r="H388" i="2"/>
  <c r="I388" i="2"/>
  <c r="J388" i="2"/>
  <c r="K388" i="2"/>
  <c r="L388" i="2"/>
  <c r="A389" i="2"/>
  <c r="B389" i="2"/>
  <c r="C389" i="2"/>
  <c r="D389" i="2"/>
  <c r="E389" i="2"/>
  <c r="F389" i="2"/>
  <c r="G389" i="2"/>
  <c r="H389" i="2"/>
  <c r="I389" i="2"/>
  <c r="J389" i="2"/>
  <c r="K389" i="2"/>
  <c r="L389" i="2"/>
  <c r="A390" i="2"/>
  <c r="B390" i="2"/>
  <c r="C390" i="2"/>
  <c r="D390" i="2"/>
  <c r="E390" i="2"/>
  <c r="F390" i="2"/>
  <c r="G390" i="2"/>
  <c r="H390" i="2"/>
  <c r="I390" i="2"/>
  <c r="J390" i="2"/>
  <c r="K390" i="2"/>
  <c r="L390" i="2"/>
  <c r="A391" i="2"/>
  <c r="B391" i="2"/>
  <c r="C391" i="2"/>
  <c r="D391" i="2"/>
  <c r="E391" i="2"/>
  <c r="F391" i="2"/>
  <c r="G391" i="2"/>
  <c r="H391" i="2"/>
  <c r="I391" i="2"/>
  <c r="J391" i="2"/>
  <c r="K391" i="2"/>
  <c r="L391" i="2"/>
  <c r="A392" i="2"/>
  <c r="B392" i="2"/>
  <c r="C392" i="2"/>
  <c r="D392" i="2"/>
  <c r="E392" i="2"/>
  <c r="F392" i="2"/>
  <c r="G392" i="2"/>
  <c r="H392" i="2"/>
  <c r="I392" i="2"/>
  <c r="J392" i="2"/>
  <c r="K392" i="2"/>
  <c r="L392" i="2"/>
  <c r="A393" i="2"/>
  <c r="B393" i="2"/>
  <c r="C393" i="2"/>
  <c r="D393" i="2"/>
  <c r="E393" i="2"/>
  <c r="F393" i="2"/>
  <c r="G393" i="2"/>
  <c r="H393" i="2"/>
  <c r="I393" i="2"/>
  <c r="J393" i="2"/>
  <c r="K393" i="2"/>
  <c r="L393" i="2"/>
  <c r="A394" i="2"/>
  <c r="B394" i="2"/>
  <c r="C394" i="2"/>
  <c r="D394" i="2"/>
  <c r="E394" i="2"/>
  <c r="F394" i="2"/>
  <c r="G394" i="2"/>
  <c r="H394" i="2"/>
  <c r="I394" i="2"/>
  <c r="J394" i="2"/>
  <c r="K394" i="2"/>
  <c r="L394" i="2"/>
  <c r="A395" i="2"/>
  <c r="B395" i="2"/>
  <c r="C395" i="2"/>
  <c r="D395" i="2"/>
  <c r="E395" i="2"/>
  <c r="F395" i="2"/>
  <c r="G395" i="2"/>
  <c r="H395" i="2"/>
  <c r="I395" i="2"/>
  <c r="J395" i="2"/>
  <c r="K395" i="2"/>
  <c r="L395" i="2"/>
  <c r="A396" i="2"/>
  <c r="B396" i="2"/>
  <c r="C396" i="2"/>
  <c r="D396" i="2"/>
  <c r="E396" i="2"/>
  <c r="F396" i="2"/>
  <c r="G396" i="2"/>
  <c r="H396" i="2"/>
  <c r="I396" i="2"/>
  <c r="J396" i="2"/>
  <c r="K396" i="2"/>
  <c r="L396" i="2"/>
  <c r="A397" i="2"/>
  <c r="B397" i="2"/>
  <c r="C397" i="2"/>
  <c r="D397" i="2"/>
  <c r="E397" i="2"/>
  <c r="F397" i="2"/>
  <c r="G397" i="2"/>
  <c r="H397" i="2"/>
  <c r="I397" i="2"/>
  <c r="J397" i="2"/>
  <c r="K397" i="2"/>
  <c r="L397" i="2"/>
  <c r="A398" i="2"/>
  <c r="B398" i="2"/>
  <c r="C398" i="2"/>
  <c r="D398" i="2"/>
  <c r="E398" i="2"/>
  <c r="F398" i="2"/>
  <c r="G398" i="2"/>
  <c r="H398" i="2"/>
  <c r="I398" i="2"/>
  <c r="J398" i="2"/>
  <c r="K398" i="2"/>
  <c r="L398" i="2"/>
  <c r="A399" i="2"/>
  <c r="B399" i="2"/>
  <c r="C399" i="2"/>
  <c r="D399" i="2"/>
  <c r="E399" i="2"/>
  <c r="F399" i="2"/>
  <c r="G399" i="2"/>
  <c r="H399" i="2"/>
  <c r="I399" i="2"/>
  <c r="J399" i="2"/>
  <c r="K399" i="2"/>
  <c r="L399" i="2"/>
  <c r="A400" i="2"/>
  <c r="B400" i="2"/>
  <c r="C400" i="2"/>
  <c r="D400" i="2"/>
  <c r="E400" i="2"/>
  <c r="F400" i="2"/>
  <c r="G400" i="2"/>
  <c r="H400" i="2"/>
  <c r="I400" i="2"/>
  <c r="J400" i="2"/>
  <c r="K400" i="2"/>
  <c r="L400" i="2"/>
  <c r="A401" i="2"/>
  <c r="B401" i="2"/>
  <c r="C401" i="2"/>
  <c r="D401" i="2"/>
  <c r="E401" i="2"/>
  <c r="F401" i="2"/>
  <c r="G401" i="2"/>
  <c r="H401" i="2"/>
  <c r="I401" i="2"/>
  <c r="J401" i="2"/>
  <c r="K401" i="2"/>
  <c r="L401" i="2"/>
  <c r="A402" i="2"/>
  <c r="B402" i="2"/>
  <c r="C402" i="2"/>
  <c r="D402" i="2"/>
  <c r="E402" i="2"/>
  <c r="F402" i="2"/>
  <c r="G402" i="2"/>
  <c r="H402" i="2"/>
  <c r="I402" i="2"/>
  <c r="J402" i="2"/>
  <c r="K402" i="2"/>
  <c r="L402" i="2"/>
  <c r="A403" i="2"/>
  <c r="B403" i="2"/>
  <c r="C403" i="2"/>
  <c r="D403" i="2"/>
  <c r="E403" i="2"/>
  <c r="F403" i="2"/>
  <c r="G403" i="2"/>
  <c r="H403" i="2"/>
  <c r="I403" i="2"/>
  <c r="J403" i="2"/>
  <c r="K403" i="2"/>
  <c r="L403" i="2"/>
  <c r="A404" i="2"/>
  <c r="B404" i="2"/>
  <c r="C404" i="2"/>
  <c r="D404" i="2"/>
  <c r="E404" i="2"/>
  <c r="F404" i="2"/>
  <c r="G404" i="2"/>
  <c r="H404" i="2"/>
  <c r="I404" i="2"/>
  <c r="J404" i="2"/>
  <c r="K404" i="2"/>
  <c r="L404" i="2"/>
  <c r="A405" i="2"/>
  <c r="B405" i="2"/>
  <c r="C405" i="2"/>
  <c r="D405" i="2"/>
  <c r="E405" i="2"/>
  <c r="F405" i="2"/>
  <c r="G405" i="2"/>
  <c r="H405" i="2"/>
  <c r="I405" i="2"/>
  <c r="J405" i="2"/>
  <c r="K405" i="2"/>
  <c r="L405" i="2"/>
  <c r="A406" i="2"/>
  <c r="B406" i="2"/>
  <c r="C406" i="2"/>
  <c r="D406" i="2"/>
  <c r="E406" i="2"/>
  <c r="F406" i="2"/>
  <c r="G406" i="2"/>
  <c r="H406" i="2"/>
  <c r="I406" i="2"/>
  <c r="J406" i="2"/>
  <c r="K406" i="2"/>
  <c r="L406" i="2"/>
  <c r="A407" i="2"/>
  <c r="B407" i="2"/>
  <c r="C407" i="2"/>
  <c r="D407" i="2"/>
  <c r="E407" i="2"/>
  <c r="F407" i="2"/>
  <c r="G407" i="2"/>
  <c r="H407" i="2"/>
  <c r="I407" i="2"/>
  <c r="J407" i="2"/>
  <c r="K407" i="2"/>
  <c r="L407" i="2"/>
  <c r="A408" i="2"/>
  <c r="B408" i="2"/>
  <c r="C408" i="2"/>
  <c r="D408" i="2"/>
  <c r="E408" i="2"/>
  <c r="F408" i="2"/>
  <c r="G408" i="2"/>
  <c r="H408" i="2"/>
  <c r="I408" i="2"/>
  <c r="J408" i="2"/>
  <c r="K408" i="2"/>
  <c r="L408" i="2"/>
  <c r="A409" i="2"/>
  <c r="B409" i="2"/>
  <c r="C409" i="2"/>
  <c r="D409" i="2"/>
  <c r="E409" i="2"/>
  <c r="F409" i="2"/>
  <c r="G409" i="2"/>
  <c r="H409" i="2"/>
  <c r="I409" i="2"/>
  <c r="J409" i="2"/>
  <c r="K409" i="2"/>
  <c r="L409" i="2"/>
  <c r="A410" i="2"/>
  <c r="B410" i="2"/>
  <c r="C410" i="2"/>
  <c r="D410" i="2"/>
  <c r="E410" i="2"/>
  <c r="F410" i="2"/>
  <c r="G410" i="2"/>
  <c r="H410" i="2"/>
  <c r="I410" i="2"/>
  <c r="J410" i="2"/>
  <c r="K410" i="2"/>
  <c r="L410" i="2"/>
  <c r="A411" i="2"/>
  <c r="B411" i="2"/>
  <c r="C411" i="2"/>
  <c r="D411" i="2"/>
  <c r="E411" i="2"/>
  <c r="F411" i="2"/>
  <c r="G411" i="2"/>
  <c r="H411" i="2"/>
  <c r="I411" i="2"/>
  <c r="J411" i="2"/>
  <c r="K411" i="2"/>
  <c r="L411" i="2"/>
  <c r="A412" i="2"/>
  <c r="B412" i="2"/>
  <c r="C412" i="2"/>
  <c r="D412" i="2"/>
  <c r="E412" i="2"/>
  <c r="F412" i="2"/>
  <c r="G412" i="2"/>
  <c r="H412" i="2"/>
  <c r="I412" i="2"/>
  <c r="J412" i="2"/>
  <c r="K412" i="2"/>
  <c r="L412" i="2"/>
  <c r="A413" i="2"/>
  <c r="B413" i="2"/>
  <c r="C413" i="2"/>
  <c r="D413" i="2"/>
  <c r="E413" i="2"/>
  <c r="F413" i="2"/>
  <c r="G413" i="2"/>
  <c r="H413" i="2"/>
  <c r="I413" i="2"/>
  <c r="J413" i="2"/>
  <c r="K413" i="2"/>
  <c r="L413" i="2"/>
  <c r="A414" i="2"/>
  <c r="B414" i="2"/>
  <c r="C414" i="2"/>
  <c r="D414" i="2"/>
  <c r="E414" i="2"/>
  <c r="F414" i="2"/>
  <c r="G414" i="2"/>
  <c r="H414" i="2"/>
  <c r="I414" i="2"/>
  <c r="J414" i="2"/>
  <c r="K414" i="2"/>
  <c r="L414" i="2"/>
  <c r="A415" i="2"/>
  <c r="B415" i="2"/>
  <c r="C415" i="2"/>
  <c r="D415" i="2"/>
  <c r="E415" i="2"/>
  <c r="F415" i="2"/>
  <c r="G415" i="2"/>
  <c r="H415" i="2"/>
  <c r="I415" i="2"/>
  <c r="J415" i="2"/>
  <c r="K415" i="2"/>
  <c r="L415" i="2"/>
  <c r="A416" i="2"/>
  <c r="B416" i="2"/>
  <c r="C416" i="2"/>
  <c r="D416" i="2"/>
  <c r="E416" i="2"/>
  <c r="F416" i="2"/>
  <c r="G416" i="2"/>
  <c r="H416" i="2"/>
  <c r="I416" i="2"/>
  <c r="J416" i="2"/>
  <c r="K416" i="2"/>
  <c r="L416" i="2"/>
  <c r="A417" i="2"/>
  <c r="B417" i="2"/>
  <c r="C417" i="2"/>
  <c r="D417" i="2"/>
  <c r="E417" i="2"/>
  <c r="F417" i="2"/>
  <c r="G417" i="2"/>
  <c r="H417" i="2"/>
  <c r="I417" i="2"/>
  <c r="J417" i="2"/>
  <c r="K417" i="2"/>
  <c r="L417" i="2"/>
  <c r="A418" i="2"/>
  <c r="B418" i="2"/>
  <c r="C418" i="2"/>
  <c r="D418" i="2"/>
  <c r="E418" i="2"/>
  <c r="F418" i="2"/>
  <c r="G418" i="2"/>
  <c r="H418" i="2"/>
  <c r="I418" i="2"/>
  <c r="J418" i="2"/>
  <c r="K418" i="2"/>
  <c r="L418" i="2"/>
  <c r="A419" i="2"/>
  <c r="B419" i="2"/>
  <c r="C419" i="2"/>
  <c r="D419" i="2"/>
  <c r="E419" i="2"/>
  <c r="F419" i="2"/>
  <c r="G419" i="2"/>
  <c r="H419" i="2"/>
  <c r="I419" i="2"/>
  <c r="J419" i="2"/>
  <c r="K419" i="2"/>
  <c r="L419" i="2"/>
  <c r="A420" i="2"/>
  <c r="B420" i="2"/>
  <c r="C420" i="2"/>
  <c r="D420" i="2"/>
  <c r="E420" i="2"/>
  <c r="F420" i="2"/>
  <c r="G420" i="2"/>
  <c r="H420" i="2"/>
  <c r="I420" i="2"/>
  <c r="J420" i="2"/>
  <c r="K420" i="2"/>
  <c r="L420" i="2"/>
  <c r="A421" i="2"/>
  <c r="B421" i="2"/>
  <c r="C421" i="2"/>
  <c r="D421" i="2"/>
  <c r="E421" i="2"/>
  <c r="F421" i="2"/>
  <c r="G421" i="2"/>
  <c r="H421" i="2"/>
  <c r="I421" i="2"/>
  <c r="J421" i="2"/>
  <c r="K421" i="2"/>
  <c r="L421" i="2"/>
  <c r="A422" i="2"/>
  <c r="B422" i="2"/>
  <c r="C422" i="2"/>
  <c r="D422" i="2"/>
  <c r="E422" i="2"/>
  <c r="F422" i="2"/>
  <c r="G422" i="2"/>
  <c r="H422" i="2"/>
  <c r="I422" i="2"/>
  <c r="J422" i="2"/>
  <c r="K422" i="2"/>
  <c r="L422" i="2"/>
  <c r="A423" i="2"/>
  <c r="B423" i="2"/>
  <c r="C423" i="2"/>
  <c r="D423" i="2"/>
  <c r="E423" i="2"/>
  <c r="F423" i="2"/>
  <c r="G423" i="2"/>
  <c r="H423" i="2"/>
  <c r="I423" i="2"/>
  <c r="J423" i="2"/>
  <c r="K423" i="2"/>
  <c r="L423" i="2"/>
  <c r="A424" i="2"/>
  <c r="B424" i="2"/>
  <c r="C424" i="2"/>
  <c r="D424" i="2"/>
  <c r="E424" i="2"/>
  <c r="F424" i="2"/>
  <c r="G424" i="2"/>
  <c r="H424" i="2"/>
  <c r="I424" i="2"/>
  <c r="J424" i="2"/>
  <c r="K424" i="2"/>
  <c r="L424" i="2"/>
  <c r="A425" i="2"/>
  <c r="B425" i="2"/>
  <c r="C425" i="2"/>
  <c r="D425" i="2"/>
  <c r="E425" i="2"/>
  <c r="F425" i="2"/>
  <c r="G425" i="2"/>
  <c r="H425" i="2"/>
  <c r="I425" i="2"/>
  <c r="J425" i="2"/>
  <c r="K425" i="2"/>
  <c r="L425" i="2"/>
  <c r="A426" i="2"/>
  <c r="B426" i="2"/>
  <c r="C426" i="2"/>
  <c r="D426" i="2"/>
  <c r="E426" i="2"/>
  <c r="F426" i="2"/>
  <c r="G426" i="2"/>
  <c r="H426" i="2"/>
  <c r="I426" i="2"/>
  <c r="J426" i="2"/>
  <c r="K426" i="2"/>
  <c r="L426" i="2"/>
  <c r="A427" i="2"/>
  <c r="B427" i="2"/>
  <c r="C427" i="2"/>
  <c r="D427" i="2"/>
  <c r="E427" i="2"/>
  <c r="F427" i="2"/>
  <c r="G427" i="2"/>
  <c r="H427" i="2"/>
  <c r="I427" i="2"/>
  <c r="J427" i="2"/>
  <c r="K427" i="2"/>
  <c r="L427" i="2"/>
  <c r="A428" i="2"/>
  <c r="B428" i="2"/>
  <c r="C428" i="2"/>
  <c r="D428" i="2"/>
  <c r="E428" i="2"/>
  <c r="F428" i="2"/>
  <c r="G428" i="2"/>
  <c r="H428" i="2"/>
  <c r="I428" i="2"/>
  <c r="J428" i="2"/>
  <c r="K428" i="2"/>
  <c r="L428" i="2"/>
  <c r="A429" i="2"/>
  <c r="B429" i="2"/>
  <c r="C429" i="2"/>
  <c r="D429" i="2"/>
  <c r="E429" i="2"/>
  <c r="F429" i="2"/>
  <c r="G429" i="2"/>
  <c r="H429" i="2"/>
  <c r="I429" i="2"/>
  <c r="J429" i="2"/>
  <c r="K429" i="2"/>
  <c r="L429" i="2"/>
  <c r="A430" i="2"/>
  <c r="B430" i="2"/>
  <c r="C430" i="2"/>
  <c r="D430" i="2"/>
  <c r="E430" i="2"/>
  <c r="F430" i="2"/>
  <c r="G430" i="2"/>
  <c r="H430" i="2"/>
  <c r="I430" i="2"/>
  <c r="J430" i="2"/>
  <c r="K430" i="2"/>
  <c r="L430" i="2"/>
  <c r="A431" i="2"/>
  <c r="B431" i="2"/>
  <c r="C431" i="2"/>
  <c r="D431" i="2"/>
  <c r="E431" i="2"/>
  <c r="F431" i="2"/>
  <c r="G431" i="2"/>
  <c r="H431" i="2"/>
  <c r="I431" i="2"/>
  <c r="J431" i="2"/>
  <c r="K431" i="2"/>
  <c r="L431" i="2"/>
  <c r="A432" i="2"/>
  <c r="B432" i="2"/>
  <c r="C432" i="2"/>
  <c r="D432" i="2"/>
  <c r="E432" i="2"/>
  <c r="F432" i="2"/>
  <c r="G432" i="2"/>
  <c r="H432" i="2"/>
  <c r="I432" i="2"/>
  <c r="J432" i="2"/>
  <c r="K432" i="2"/>
  <c r="L432" i="2"/>
  <c r="A433" i="2"/>
  <c r="B433" i="2"/>
  <c r="C433" i="2"/>
  <c r="D433" i="2"/>
  <c r="E433" i="2"/>
  <c r="F433" i="2"/>
  <c r="G433" i="2"/>
  <c r="H433" i="2"/>
  <c r="I433" i="2"/>
  <c r="J433" i="2"/>
  <c r="K433" i="2"/>
  <c r="L433" i="2"/>
  <c r="A434" i="2"/>
  <c r="B434" i="2"/>
  <c r="C434" i="2"/>
  <c r="D434" i="2"/>
  <c r="E434" i="2"/>
  <c r="F434" i="2"/>
  <c r="G434" i="2"/>
  <c r="H434" i="2"/>
  <c r="I434" i="2"/>
  <c r="J434" i="2"/>
  <c r="K434" i="2"/>
  <c r="L434" i="2"/>
  <c r="A435" i="2"/>
  <c r="B435" i="2"/>
  <c r="C435" i="2"/>
  <c r="D435" i="2"/>
  <c r="E435" i="2"/>
  <c r="F435" i="2"/>
  <c r="G435" i="2"/>
  <c r="H435" i="2"/>
  <c r="I435" i="2"/>
  <c r="J435" i="2"/>
  <c r="K435" i="2"/>
  <c r="L435" i="2"/>
  <c r="A436" i="2"/>
  <c r="B436" i="2"/>
  <c r="C436" i="2"/>
  <c r="D436" i="2"/>
  <c r="E436" i="2"/>
  <c r="F436" i="2"/>
  <c r="G436" i="2"/>
  <c r="H436" i="2"/>
  <c r="I436" i="2"/>
  <c r="J436" i="2"/>
  <c r="K436" i="2"/>
  <c r="L436" i="2"/>
  <c r="A437" i="2"/>
  <c r="B437" i="2"/>
  <c r="C437" i="2"/>
  <c r="D437" i="2"/>
  <c r="E437" i="2"/>
  <c r="F437" i="2"/>
  <c r="G437" i="2"/>
  <c r="H437" i="2"/>
  <c r="I437" i="2"/>
  <c r="J437" i="2"/>
  <c r="K437" i="2"/>
  <c r="L437" i="2"/>
  <c r="A438" i="2"/>
  <c r="B438" i="2"/>
  <c r="C438" i="2"/>
  <c r="D438" i="2"/>
  <c r="E438" i="2"/>
  <c r="F438" i="2"/>
  <c r="G438" i="2"/>
  <c r="H438" i="2"/>
  <c r="I438" i="2"/>
  <c r="J438" i="2"/>
  <c r="K438" i="2"/>
  <c r="L438" i="2"/>
  <c r="A439" i="2"/>
  <c r="B439" i="2"/>
  <c r="C439" i="2"/>
  <c r="D439" i="2"/>
  <c r="E439" i="2"/>
  <c r="F439" i="2"/>
  <c r="G439" i="2"/>
  <c r="H439" i="2"/>
  <c r="I439" i="2"/>
  <c r="J439" i="2"/>
  <c r="K439" i="2"/>
  <c r="L439" i="2"/>
  <c r="A440" i="2"/>
  <c r="B440" i="2"/>
  <c r="C440" i="2"/>
  <c r="D440" i="2"/>
  <c r="E440" i="2"/>
  <c r="F440" i="2"/>
  <c r="G440" i="2"/>
  <c r="H440" i="2"/>
  <c r="I440" i="2"/>
  <c r="J440" i="2"/>
  <c r="K440" i="2"/>
  <c r="L440" i="2"/>
  <c r="A441" i="2"/>
  <c r="B441" i="2"/>
  <c r="C441" i="2"/>
  <c r="D441" i="2"/>
  <c r="E441" i="2"/>
  <c r="F441" i="2"/>
  <c r="G441" i="2"/>
  <c r="H441" i="2"/>
  <c r="I441" i="2"/>
  <c r="J441" i="2"/>
  <c r="K441" i="2"/>
  <c r="L441" i="2"/>
  <c r="A442" i="2"/>
  <c r="B442" i="2"/>
  <c r="C442" i="2"/>
  <c r="D442" i="2"/>
  <c r="E442" i="2"/>
  <c r="F442" i="2"/>
  <c r="G442" i="2"/>
  <c r="H442" i="2"/>
  <c r="I442" i="2"/>
  <c r="J442" i="2"/>
  <c r="K442" i="2"/>
  <c r="L442" i="2"/>
  <c r="A443" i="2"/>
  <c r="B443" i="2"/>
  <c r="C443" i="2"/>
  <c r="D443" i="2"/>
  <c r="E443" i="2"/>
  <c r="F443" i="2"/>
  <c r="G443" i="2"/>
  <c r="H443" i="2"/>
  <c r="I443" i="2"/>
  <c r="J443" i="2"/>
  <c r="K443" i="2"/>
  <c r="L443" i="2"/>
  <c r="A444" i="2"/>
  <c r="B444" i="2"/>
  <c r="C444" i="2"/>
  <c r="D444" i="2"/>
  <c r="E444" i="2"/>
  <c r="F444" i="2"/>
  <c r="G444" i="2"/>
  <c r="H444" i="2"/>
  <c r="I444" i="2"/>
  <c r="J444" i="2"/>
  <c r="K444" i="2"/>
  <c r="L444" i="2"/>
  <c r="A445" i="2"/>
  <c r="B445" i="2"/>
  <c r="C445" i="2"/>
  <c r="D445" i="2"/>
  <c r="E445" i="2"/>
  <c r="F445" i="2"/>
  <c r="G445" i="2"/>
  <c r="H445" i="2"/>
  <c r="I445" i="2"/>
  <c r="J445" i="2"/>
  <c r="K445" i="2"/>
  <c r="L445" i="2"/>
  <c r="A446" i="2"/>
  <c r="B446" i="2"/>
  <c r="C446" i="2"/>
  <c r="D446" i="2"/>
  <c r="E446" i="2"/>
  <c r="F446" i="2"/>
  <c r="G446" i="2"/>
  <c r="H446" i="2"/>
  <c r="I446" i="2"/>
  <c r="J446" i="2"/>
  <c r="K446" i="2"/>
  <c r="L446" i="2"/>
  <c r="A447" i="2"/>
  <c r="B447" i="2"/>
  <c r="C447" i="2"/>
  <c r="D447" i="2"/>
  <c r="E447" i="2"/>
  <c r="F447" i="2"/>
  <c r="G447" i="2"/>
  <c r="H447" i="2"/>
  <c r="I447" i="2"/>
  <c r="J447" i="2"/>
  <c r="K447" i="2"/>
  <c r="L447" i="2"/>
  <c r="A448" i="2"/>
  <c r="B448" i="2"/>
  <c r="C448" i="2"/>
  <c r="D448" i="2"/>
  <c r="E448" i="2"/>
  <c r="F448" i="2"/>
  <c r="G448" i="2"/>
  <c r="H448" i="2"/>
  <c r="I448" i="2"/>
  <c r="J448" i="2"/>
  <c r="K448" i="2"/>
  <c r="L448" i="2"/>
  <c r="A449" i="2"/>
  <c r="B449" i="2"/>
  <c r="C449" i="2"/>
  <c r="D449" i="2"/>
  <c r="E449" i="2"/>
  <c r="F449" i="2"/>
  <c r="G449" i="2"/>
  <c r="H449" i="2"/>
  <c r="I449" i="2"/>
  <c r="J449" i="2"/>
  <c r="K449" i="2"/>
  <c r="L449" i="2"/>
  <c r="M449" i="2" s="1"/>
  <c r="A450" i="2"/>
  <c r="B450" i="2"/>
  <c r="C450" i="2"/>
  <c r="D450" i="2"/>
  <c r="E450" i="2"/>
  <c r="F450" i="2"/>
  <c r="G450" i="2"/>
  <c r="H450" i="2"/>
  <c r="I450" i="2"/>
  <c r="J450" i="2"/>
  <c r="K450" i="2"/>
  <c r="L450" i="2"/>
  <c r="A451" i="2"/>
  <c r="B451" i="2"/>
  <c r="C451" i="2"/>
  <c r="D451" i="2"/>
  <c r="E451" i="2"/>
  <c r="F451" i="2"/>
  <c r="G451" i="2"/>
  <c r="H451" i="2"/>
  <c r="I451" i="2"/>
  <c r="J451" i="2"/>
  <c r="K451" i="2"/>
  <c r="L451" i="2"/>
  <c r="A452" i="2"/>
  <c r="B452" i="2"/>
  <c r="C452" i="2"/>
  <c r="D452" i="2"/>
  <c r="E452" i="2"/>
  <c r="F452" i="2"/>
  <c r="G452" i="2"/>
  <c r="H452" i="2"/>
  <c r="I452" i="2"/>
  <c r="J452" i="2"/>
  <c r="K452" i="2"/>
  <c r="L452" i="2"/>
  <c r="A453" i="2"/>
  <c r="B453" i="2"/>
  <c r="C453" i="2"/>
  <c r="D453" i="2"/>
  <c r="E453" i="2"/>
  <c r="F453" i="2"/>
  <c r="G453" i="2"/>
  <c r="H453" i="2"/>
  <c r="I453" i="2"/>
  <c r="J453" i="2"/>
  <c r="K453" i="2"/>
  <c r="L453" i="2"/>
  <c r="A454" i="2"/>
  <c r="B454" i="2"/>
  <c r="C454" i="2"/>
  <c r="D454" i="2"/>
  <c r="E454" i="2"/>
  <c r="F454" i="2"/>
  <c r="G454" i="2"/>
  <c r="H454" i="2"/>
  <c r="I454" i="2"/>
  <c r="J454" i="2"/>
  <c r="K454" i="2"/>
  <c r="L454" i="2"/>
  <c r="A455" i="2"/>
  <c r="B455" i="2"/>
  <c r="C455" i="2"/>
  <c r="D455" i="2"/>
  <c r="E455" i="2"/>
  <c r="F455" i="2"/>
  <c r="G455" i="2"/>
  <c r="H455" i="2"/>
  <c r="I455" i="2"/>
  <c r="J455" i="2"/>
  <c r="K455" i="2"/>
  <c r="L455" i="2"/>
  <c r="A456" i="2"/>
  <c r="B456" i="2"/>
  <c r="C456" i="2"/>
  <c r="D456" i="2"/>
  <c r="E456" i="2"/>
  <c r="F456" i="2"/>
  <c r="G456" i="2"/>
  <c r="H456" i="2"/>
  <c r="I456" i="2"/>
  <c r="J456" i="2"/>
  <c r="K456" i="2"/>
  <c r="L456" i="2"/>
  <c r="A457" i="2"/>
  <c r="B457" i="2"/>
  <c r="C457" i="2"/>
  <c r="D457" i="2"/>
  <c r="E457" i="2"/>
  <c r="F457" i="2"/>
  <c r="G457" i="2"/>
  <c r="H457" i="2"/>
  <c r="I457" i="2"/>
  <c r="J457" i="2"/>
  <c r="K457" i="2"/>
  <c r="L457" i="2"/>
  <c r="A458" i="2"/>
  <c r="B458" i="2"/>
  <c r="C458" i="2"/>
  <c r="D458" i="2"/>
  <c r="E458" i="2"/>
  <c r="F458" i="2"/>
  <c r="G458" i="2"/>
  <c r="H458" i="2"/>
  <c r="I458" i="2"/>
  <c r="J458" i="2"/>
  <c r="K458" i="2"/>
  <c r="L458" i="2"/>
  <c r="A459" i="2"/>
  <c r="B459" i="2"/>
  <c r="C459" i="2"/>
  <c r="D459" i="2"/>
  <c r="E459" i="2"/>
  <c r="F459" i="2"/>
  <c r="G459" i="2"/>
  <c r="H459" i="2"/>
  <c r="I459" i="2"/>
  <c r="J459" i="2"/>
  <c r="K459" i="2"/>
  <c r="L459" i="2"/>
  <c r="A460" i="2"/>
  <c r="B460" i="2"/>
  <c r="C460" i="2"/>
  <c r="D460" i="2"/>
  <c r="E460" i="2"/>
  <c r="F460" i="2"/>
  <c r="G460" i="2"/>
  <c r="H460" i="2"/>
  <c r="I460" i="2"/>
  <c r="J460" i="2"/>
  <c r="K460" i="2"/>
  <c r="L460" i="2"/>
  <c r="A461" i="2"/>
  <c r="B461" i="2"/>
  <c r="C461" i="2"/>
  <c r="D461" i="2"/>
  <c r="E461" i="2"/>
  <c r="F461" i="2"/>
  <c r="G461" i="2"/>
  <c r="H461" i="2"/>
  <c r="I461" i="2"/>
  <c r="J461" i="2"/>
  <c r="K461" i="2"/>
  <c r="L461" i="2"/>
  <c r="A462" i="2"/>
  <c r="B462" i="2"/>
  <c r="C462" i="2"/>
  <c r="D462" i="2"/>
  <c r="E462" i="2"/>
  <c r="F462" i="2"/>
  <c r="G462" i="2"/>
  <c r="H462" i="2"/>
  <c r="I462" i="2"/>
  <c r="J462" i="2"/>
  <c r="K462" i="2"/>
  <c r="L462" i="2"/>
  <c r="A463" i="2"/>
  <c r="B463" i="2"/>
  <c r="C463" i="2"/>
  <c r="D463" i="2"/>
  <c r="E463" i="2"/>
  <c r="F463" i="2"/>
  <c r="G463" i="2"/>
  <c r="H463" i="2"/>
  <c r="I463" i="2"/>
  <c r="J463" i="2"/>
  <c r="K463" i="2"/>
  <c r="L463" i="2"/>
  <c r="A464" i="2"/>
  <c r="B464" i="2"/>
  <c r="C464" i="2"/>
  <c r="D464" i="2"/>
  <c r="E464" i="2"/>
  <c r="F464" i="2"/>
  <c r="G464" i="2"/>
  <c r="H464" i="2"/>
  <c r="I464" i="2"/>
  <c r="J464" i="2"/>
  <c r="K464" i="2"/>
  <c r="L464" i="2"/>
  <c r="A465" i="2"/>
  <c r="B465" i="2"/>
  <c r="C465" i="2"/>
  <c r="D465" i="2"/>
  <c r="E465" i="2"/>
  <c r="F465" i="2"/>
  <c r="G465" i="2"/>
  <c r="H465" i="2"/>
  <c r="I465" i="2"/>
  <c r="J465" i="2"/>
  <c r="K465" i="2"/>
  <c r="L465" i="2"/>
  <c r="A466" i="2"/>
  <c r="B466" i="2"/>
  <c r="C466" i="2"/>
  <c r="D466" i="2"/>
  <c r="E466" i="2"/>
  <c r="F466" i="2"/>
  <c r="G466" i="2"/>
  <c r="H466" i="2"/>
  <c r="I466" i="2"/>
  <c r="J466" i="2"/>
  <c r="K466" i="2"/>
  <c r="L466" i="2"/>
  <c r="A467" i="2"/>
  <c r="B467" i="2"/>
  <c r="C467" i="2"/>
  <c r="D467" i="2"/>
  <c r="E467" i="2"/>
  <c r="F467" i="2"/>
  <c r="G467" i="2"/>
  <c r="H467" i="2"/>
  <c r="I467" i="2"/>
  <c r="J467" i="2"/>
  <c r="K467" i="2"/>
  <c r="L467" i="2"/>
  <c r="A468" i="2"/>
  <c r="B468" i="2"/>
  <c r="C468" i="2"/>
  <c r="D468" i="2"/>
  <c r="E468" i="2"/>
  <c r="F468" i="2"/>
  <c r="G468" i="2"/>
  <c r="H468" i="2"/>
  <c r="I468" i="2"/>
  <c r="J468" i="2"/>
  <c r="K468" i="2"/>
  <c r="L468" i="2"/>
  <c r="A469" i="2"/>
  <c r="B469" i="2"/>
  <c r="C469" i="2"/>
  <c r="D469" i="2"/>
  <c r="E469" i="2"/>
  <c r="F469" i="2"/>
  <c r="G469" i="2"/>
  <c r="H469" i="2"/>
  <c r="I469" i="2"/>
  <c r="J469" i="2"/>
  <c r="K469" i="2"/>
  <c r="L469" i="2"/>
  <c r="A470" i="2"/>
  <c r="B470" i="2"/>
  <c r="C470" i="2"/>
  <c r="D470" i="2"/>
  <c r="E470" i="2"/>
  <c r="F470" i="2"/>
  <c r="G470" i="2"/>
  <c r="H470" i="2"/>
  <c r="I470" i="2"/>
  <c r="J470" i="2"/>
  <c r="K470" i="2"/>
  <c r="L470" i="2"/>
  <c r="A471" i="2"/>
  <c r="B471" i="2"/>
  <c r="C471" i="2"/>
  <c r="D471" i="2"/>
  <c r="E471" i="2"/>
  <c r="F471" i="2"/>
  <c r="G471" i="2"/>
  <c r="H471" i="2"/>
  <c r="I471" i="2"/>
  <c r="J471" i="2"/>
  <c r="K471" i="2"/>
  <c r="L471" i="2"/>
  <c r="A472" i="2"/>
  <c r="B472" i="2"/>
  <c r="C472" i="2"/>
  <c r="D472" i="2"/>
  <c r="E472" i="2"/>
  <c r="F472" i="2"/>
  <c r="G472" i="2"/>
  <c r="H472" i="2"/>
  <c r="I472" i="2"/>
  <c r="J472" i="2"/>
  <c r="K472" i="2"/>
  <c r="L472" i="2"/>
  <c r="A473" i="2"/>
  <c r="B473" i="2"/>
  <c r="C473" i="2"/>
  <c r="D473" i="2"/>
  <c r="E473" i="2"/>
  <c r="F473" i="2"/>
  <c r="G473" i="2"/>
  <c r="H473" i="2"/>
  <c r="I473" i="2"/>
  <c r="J473" i="2"/>
  <c r="K473" i="2"/>
  <c r="L473" i="2"/>
  <c r="A474" i="2"/>
  <c r="B474" i="2"/>
  <c r="C474" i="2"/>
  <c r="D474" i="2"/>
  <c r="E474" i="2"/>
  <c r="F474" i="2"/>
  <c r="G474" i="2"/>
  <c r="H474" i="2"/>
  <c r="I474" i="2"/>
  <c r="J474" i="2"/>
  <c r="K474" i="2"/>
  <c r="L474" i="2"/>
  <c r="A475" i="2"/>
  <c r="B475" i="2"/>
  <c r="C475" i="2"/>
  <c r="D475" i="2"/>
  <c r="E475" i="2"/>
  <c r="F475" i="2"/>
  <c r="G475" i="2"/>
  <c r="H475" i="2"/>
  <c r="I475" i="2"/>
  <c r="J475" i="2"/>
  <c r="K475" i="2"/>
  <c r="L475" i="2"/>
  <c r="A476" i="2"/>
  <c r="B476" i="2"/>
  <c r="C476" i="2"/>
  <c r="D476" i="2"/>
  <c r="E476" i="2"/>
  <c r="F476" i="2"/>
  <c r="G476" i="2"/>
  <c r="H476" i="2"/>
  <c r="I476" i="2"/>
  <c r="J476" i="2"/>
  <c r="K476" i="2"/>
  <c r="L476" i="2"/>
  <c r="A477" i="2"/>
  <c r="B477" i="2"/>
  <c r="C477" i="2"/>
  <c r="D477" i="2"/>
  <c r="E477" i="2"/>
  <c r="F477" i="2"/>
  <c r="G477" i="2"/>
  <c r="H477" i="2"/>
  <c r="I477" i="2"/>
  <c r="J477" i="2"/>
  <c r="K477" i="2"/>
  <c r="L477" i="2"/>
  <c r="A478" i="2"/>
  <c r="B478" i="2"/>
  <c r="C478" i="2"/>
  <c r="D478" i="2"/>
  <c r="E478" i="2"/>
  <c r="F478" i="2"/>
  <c r="G478" i="2"/>
  <c r="H478" i="2"/>
  <c r="I478" i="2"/>
  <c r="J478" i="2"/>
  <c r="K478" i="2"/>
  <c r="L478" i="2"/>
  <c r="A479" i="2"/>
  <c r="B479" i="2"/>
  <c r="C479" i="2"/>
  <c r="D479" i="2"/>
  <c r="E479" i="2"/>
  <c r="F479" i="2"/>
  <c r="G479" i="2"/>
  <c r="H479" i="2"/>
  <c r="I479" i="2"/>
  <c r="J479" i="2"/>
  <c r="K479" i="2"/>
  <c r="L479" i="2"/>
  <c r="A480" i="2"/>
  <c r="B480" i="2"/>
  <c r="C480" i="2"/>
  <c r="D480" i="2"/>
  <c r="E480" i="2"/>
  <c r="F480" i="2"/>
  <c r="G480" i="2"/>
  <c r="H480" i="2"/>
  <c r="I480" i="2"/>
  <c r="J480" i="2"/>
  <c r="K480" i="2"/>
  <c r="L480" i="2"/>
  <c r="A481" i="2"/>
  <c r="B481" i="2"/>
  <c r="C481" i="2"/>
  <c r="D481" i="2"/>
  <c r="E481" i="2"/>
  <c r="F481" i="2"/>
  <c r="G481" i="2"/>
  <c r="H481" i="2"/>
  <c r="I481" i="2"/>
  <c r="J481" i="2"/>
  <c r="K481" i="2"/>
  <c r="L481" i="2"/>
  <c r="A482" i="2"/>
  <c r="B482" i="2"/>
  <c r="C482" i="2"/>
  <c r="D482" i="2"/>
  <c r="E482" i="2"/>
  <c r="F482" i="2"/>
  <c r="G482" i="2"/>
  <c r="H482" i="2"/>
  <c r="I482" i="2"/>
  <c r="J482" i="2"/>
  <c r="K482" i="2"/>
  <c r="L482" i="2"/>
  <c r="A483" i="2"/>
  <c r="B483" i="2"/>
  <c r="C483" i="2"/>
  <c r="D483" i="2"/>
  <c r="E483" i="2"/>
  <c r="F483" i="2"/>
  <c r="G483" i="2"/>
  <c r="H483" i="2"/>
  <c r="I483" i="2"/>
  <c r="J483" i="2"/>
  <c r="K483" i="2"/>
  <c r="L483" i="2"/>
  <c r="A484" i="2"/>
  <c r="B484" i="2"/>
  <c r="C484" i="2"/>
  <c r="D484" i="2"/>
  <c r="E484" i="2"/>
  <c r="F484" i="2"/>
  <c r="G484" i="2"/>
  <c r="H484" i="2"/>
  <c r="I484" i="2"/>
  <c r="J484" i="2"/>
  <c r="K484" i="2"/>
  <c r="L484" i="2"/>
  <c r="A485" i="2"/>
  <c r="B485" i="2"/>
  <c r="C485" i="2"/>
  <c r="D485" i="2"/>
  <c r="E485" i="2"/>
  <c r="F485" i="2"/>
  <c r="G485" i="2"/>
  <c r="H485" i="2"/>
  <c r="I485" i="2"/>
  <c r="J485" i="2"/>
  <c r="K485" i="2"/>
  <c r="L485" i="2"/>
  <c r="A486" i="2"/>
  <c r="B486" i="2"/>
  <c r="C486" i="2"/>
  <c r="D486" i="2"/>
  <c r="E486" i="2"/>
  <c r="F486" i="2"/>
  <c r="G486" i="2"/>
  <c r="H486" i="2"/>
  <c r="I486" i="2"/>
  <c r="J486" i="2"/>
  <c r="K486" i="2"/>
  <c r="L486" i="2"/>
  <c r="A487" i="2"/>
  <c r="B487" i="2"/>
  <c r="C487" i="2"/>
  <c r="D487" i="2"/>
  <c r="E487" i="2"/>
  <c r="F487" i="2"/>
  <c r="G487" i="2"/>
  <c r="H487" i="2"/>
  <c r="I487" i="2"/>
  <c r="J487" i="2"/>
  <c r="K487" i="2"/>
  <c r="L487" i="2"/>
  <c r="A488" i="2"/>
  <c r="B488" i="2"/>
  <c r="C488" i="2"/>
  <c r="D488" i="2"/>
  <c r="E488" i="2"/>
  <c r="F488" i="2"/>
  <c r="G488" i="2"/>
  <c r="H488" i="2"/>
  <c r="I488" i="2"/>
  <c r="J488" i="2"/>
  <c r="K488" i="2"/>
  <c r="L488" i="2"/>
  <c r="A489" i="2"/>
  <c r="B489" i="2"/>
  <c r="C489" i="2"/>
  <c r="D489" i="2"/>
  <c r="E489" i="2"/>
  <c r="F489" i="2"/>
  <c r="G489" i="2"/>
  <c r="H489" i="2"/>
  <c r="I489" i="2"/>
  <c r="J489" i="2"/>
  <c r="K489" i="2"/>
  <c r="L489" i="2"/>
  <c r="A490" i="2"/>
  <c r="B490" i="2"/>
  <c r="C490" i="2"/>
  <c r="D490" i="2"/>
  <c r="E490" i="2"/>
  <c r="F490" i="2"/>
  <c r="G490" i="2"/>
  <c r="H490" i="2"/>
  <c r="I490" i="2"/>
  <c r="J490" i="2"/>
  <c r="K490" i="2"/>
  <c r="L490" i="2"/>
  <c r="A491" i="2"/>
  <c r="B491" i="2"/>
  <c r="C491" i="2"/>
  <c r="D491" i="2"/>
  <c r="E491" i="2"/>
  <c r="F491" i="2"/>
  <c r="G491" i="2"/>
  <c r="H491" i="2"/>
  <c r="I491" i="2"/>
  <c r="J491" i="2"/>
  <c r="K491" i="2"/>
  <c r="L491" i="2"/>
  <c r="A492" i="2"/>
  <c r="B492" i="2"/>
  <c r="C492" i="2"/>
  <c r="D492" i="2"/>
  <c r="E492" i="2"/>
  <c r="F492" i="2"/>
  <c r="G492" i="2"/>
  <c r="H492" i="2"/>
  <c r="I492" i="2"/>
  <c r="J492" i="2"/>
  <c r="K492" i="2"/>
  <c r="L492" i="2"/>
  <c r="A493" i="2"/>
  <c r="B493" i="2"/>
  <c r="C493" i="2"/>
  <c r="D493" i="2"/>
  <c r="E493" i="2"/>
  <c r="F493" i="2"/>
  <c r="G493" i="2"/>
  <c r="H493" i="2"/>
  <c r="I493" i="2"/>
  <c r="J493" i="2"/>
  <c r="K493" i="2"/>
  <c r="L493" i="2"/>
  <c r="A494" i="2"/>
  <c r="B494" i="2"/>
  <c r="C494" i="2"/>
  <c r="D494" i="2"/>
  <c r="E494" i="2"/>
  <c r="F494" i="2"/>
  <c r="G494" i="2"/>
  <c r="H494" i="2"/>
  <c r="I494" i="2"/>
  <c r="J494" i="2"/>
  <c r="K494" i="2"/>
  <c r="L494" i="2"/>
  <c r="A495" i="2"/>
  <c r="B495" i="2"/>
  <c r="C495" i="2"/>
  <c r="D495" i="2"/>
  <c r="E495" i="2"/>
  <c r="F495" i="2"/>
  <c r="G495" i="2"/>
  <c r="H495" i="2"/>
  <c r="I495" i="2"/>
  <c r="J495" i="2"/>
  <c r="K495" i="2"/>
  <c r="L495" i="2"/>
  <c r="A496" i="2"/>
  <c r="B496" i="2"/>
  <c r="C496" i="2"/>
  <c r="D496" i="2"/>
  <c r="E496" i="2"/>
  <c r="F496" i="2"/>
  <c r="G496" i="2"/>
  <c r="H496" i="2"/>
  <c r="I496" i="2"/>
  <c r="J496" i="2"/>
  <c r="K496" i="2"/>
  <c r="L496" i="2"/>
  <c r="A497" i="2"/>
  <c r="B497" i="2"/>
  <c r="C497" i="2"/>
  <c r="D497" i="2"/>
  <c r="E497" i="2"/>
  <c r="F497" i="2"/>
  <c r="G497" i="2"/>
  <c r="H497" i="2"/>
  <c r="I497" i="2"/>
  <c r="J497" i="2"/>
  <c r="K497" i="2"/>
  <c r="L497" i="2"/>
  <c r="A498" i="2"/>
  <c r="B498" i="2"/>
  <c r="C498" i="2"/>
  <c r="D498" i="2"/>
  <c r="E498" i="2"/>
  <c r="F498" i="2"/>
  <c r="G498" i="2"/>
  <c r="H498" i="2"/>
  <c r="I498" i="2"/>
  <c r="J498" i="2"/>
  <c r="K498" i="2"/>
  <c r="L498" i="2"/>
  <c r="A499" i="2"/>
  <c r="B499" i="2"/>
  <c r="C499" i="2"/>
  <c r="D499" i="2"/>
  <c r="E499" i="2"/>
  <c r="F499" i="2"/>
  <c r="G499" i="2"/>
  <c r="H499" i="2"/>
  <c r="I499" i="2"/>
  <c r="J499" i="2"/>
  <c r="K499" i="2"/>
  <c r="L499" i="2"/>
  <c r="A500" i="2"/>
  <c r="B500" i="2"/>
  <c r="C500" i="2"/>
  <c r="D500" i="2"/>
  <c r="E500" i="2"/>
  <c r="F500" i="2"/>
  <c r="G500" i="2"/>
  <c r="H500" i="2"/>
  <c r="I500" i="2"/>
  <c r="J500" i="2"/>
  <c r="K500" i="2"/>
  <c r="L500" i="2"/>
  <c r="A501" i="2"/>
  <c r="B501" i="2"/>
  <c r="C501" i="2"/>
  <c r="D501" i="2"/>
  <c r="E501" i="2"/>
  <c r="F501" i="2"/>
  <c r="G501" i="2"/>
  <c r="H501" i="2"/>
  <c r="I501" i="2"/>
  <c r="J501" i="2"/>
  <c r="K501" i="2"/>
  <c r="L501" i="2"/>
  <c r="A502" i="2"/>
  <c r="B502" i="2"/>
  <c r="C502" i="2"/>
  <c r="D502" i="2"/>
  <c r="E502" i="2"/>
  <c r="F502" i="2"/>
  <c r="G502" i="2"/>
  <c r="H502" i="2"/>
  <c r="I502" i="2"/>
  <c r="J502" i="2"/>
  <c r="K502" i="2"/>
  <c r="L502" i="2"/>
  <c r="A503" i="2"/>
  <c r="B503" i="2"/>
  <c r="C503" i="2"/>
  <c r="D503" i="2"/>
  <c r="E503" i="2"/>
  <c r="F503" i="2"/>
  <c r="G503" i="2"/>
  <c r="H503" i="2"/>
  <c r="I503" i="2"/>
  <c r="J503" i="2"/>
  <c r="K503" i="2"/>
  <c r="L503" i="2"/>
  <c r="A504" i="2"/>
  <c r="B504" i="2"/>
  <c r="C504" i="2"/>
  <c r="D504" i="2"/>
  <c r="E504" i="2"/>
  <c r="F504" i="2"/>
  <c r="G504" i="2"/>
  <c r="H504" i="2"/>
  <c r="I504" i="2"/>
  <c r="J504" i="2"/>
  <c r="K504" i="2"/>
  <c r="L504" i="2"/>
  <c r="A505" i="2"/>
  <c r="B505" i="2"/>
  <c r="C505" i="2"/>
  <c r="D505" i="2"/>
  <c r="E505" i="2"/>
  <c r="F505" i="2"/>
  <c r="G505" i="2"/>
  <c r="H505" i="2"/>
  <c r="I505" i="2"/>
  <c r="J505" i="2"/>
  <c r="K505" i="2"/>
  <c r="L505" i="2"/>
  <c r="A506" i="2"/>
  <c r="B506" i="2"/>
  <c r="C506" i="2"/>
  <c r="D506" i="2"/>
  <c r="E506" i="2"/>
  <c r="F506" i="2"/>
  <c r="G506" i="2"/>
  <c r="H506" i="2"/>
  <c r="I506" i="2"/>
  <c r="J506" i="2"/>
  <c r="K506" i="2"/>
  <c r="L506" i="2"/>
  <c r="A507" i="2"/>
  <c r="B507" i="2"/>
  <c r="C507" i="2"/>
  <c r="D507" i="2"/>
  <c r="E507" i="2"/>
  <c r="F507" i="2"/>
  <c r="G507" i="2"/>
  <c r="H507" i="2"/>
  <c r="I507" i="2"/>
  <c r="J507" i="2"/>
  <c r="K507" i="2"/>
  <c r="L507" i="2"/>
  <c r="A508" i="2"/>
  <c r="B508" i="2"/>
  <c r="C508" i="2"/>
  <c r="D508" i="2"/>
  <c r="E508" i="2"/>
  <c r="F508" i="2"/>
  <c r="G508" i="2"/>
  <c r="H508" i="2"/>
  <c r="I508" i="2"/>
  <c r="J508" i="2"/>
  <c r="K508" i="2"/>
  <c r="L508" i="2"/>
  <c r="A509" i="2"/>
  <c r="B509" i="2"/>
  <c r="C509" i="2"/>
  <c r="D509" i="2"/>
  <c r="E509" i="2"/>
  <c r="F509" i="2"/>
  <c r="G509" i="2"/>
  <c r="H509" i="2"/>
  <c r="I509" i="2"/>
  <c r="J509" i="2"/>
  <c r="K509" i="2"/>
  <c r="L509" i="2"/>
  <c r="A510" i="2"/>
  <c r="B510" i="2"/>
  <c r="C510" i="2"/>
  <c r="D510" i="2"/>
  <c r="E510" i="2"/>
  <c r="F510" i="2"/>
  <c r="G510" i="2"/>
  <c r="H510" i="2"/>
  <c r="I510" i="2"/>
  <c r="J510" i="2"/>
  <c r="K510" i="2"/>
  <c r="L510" i="2"/>
  <c r="A511" i="2"/>
  <c r="B511" i="2"/>
  <c r="C511" i="2"/>
  <c r="D511" i="2"/>
  <c r="E511" i="2"/>
  <c r="F511" i="2"/>
  <c r="G511" i="2"/>
  <c r="H511" i="2"/>
  <c r="I511" i="2"/>
  <c r="J511" i="2"/>
  <c r="K511" i="2"/>
  <c r="L511" i="2"/>
  <c r="A512" i="2"/>
  <c r="B512" i="2"/>
  <c r="C512" i="2"/>
  <c r="D512" i="2"/>
  <c r="E512" i="2"/>
  <c r="F512" i="2"/>
  <c r="G512" i="2"/>
  <c r="H512" i="2"/>
  <c r="I512" i="2"/>
  <c r="J512" i="2"/>
  <c r="K512" i="2"/>
  <c r="L512" i="2"/>
  <c r="A513" i="2"/>
  <c r="B513" i="2"/>
  <c r="C513" i="2"/>
  <c r="D513" i="2"/>
  <c r="E513" i="2"/>
  <c r="F513" i="2"/>
  <c r="G513" i="2"/>
  <c r="H513" i="2"/>
  <c r="I513" i="2"/>
  <c r="J513" i="2"/>
  <c r="K513" i="2"/>
  <c r="L513" i="2"/>
  <c r="A514" i="2"/>
  <c r="B514" i="2"/>
  <c r="C514" i="2"/>
  <c r="D514" i="2"/>
  <c r="E514" i="2"/>
  <c r="F514" i="2"/>
  <c r="G514" i="2"/>
  <c r="H514" i="2"/>
  <c r="I514" i="2"/>
  <c r="J514" i="2"/>
  <c r="K514" i="2"/>
  <c r="L514" i="2"/>
  <c r="A515" i="2"/>
  <c r="B515" i="2"/>
  <c r="C515" i="2"/>
  <c r="D515" i="2"/>
  <c r="E515" i="2"/>
  <c r="F515" i="2"/>
  <c r="G515" i="2"/>
  <c r="H515" i="2"/>
  <c r="I515" i="2"/>
  <c r="J515" i="2"/>
  <c r="K515" i="2"/>
  <c r="L515" i="2"/>
  <c r="A516" i="2"/>
  <c r="B516" i="2"/>
  <c r="C516" i="2"/>
  <c r="D516" i="2"/>
  <c r="E516" i="2"/>
  <c r="F516" i="2"/>
  <c r="G516" i="2"/>
  <c r="H516" i="2"/>
  <c r="I516" i="2"/>
  <c r="J516" i="2"/>
  <c r="K516" i="2"/>
  <c r="L516" i="2"/>
  <c r="A517" i="2"/>
  <c r="B517" i="2"/>
  <c r="C517" i="2"/>
  <c r="D517" i="2"/>
  <c r="E517" i="2"/>
  <c r="F517" i="2"/>
  <c r="G517" i="2"/>
  <c r="H517" i="2"/>
  <c r="I517" i="2"/>
  <c r="J517" i="2"/>
  <c r="K517" i="2"/>
  <c r="L517" i="2"/>
  <c r="A518" i="2"/>
  <c r="B518" i="2"/>
  <c r="C518" i="2"/>
  <c r="D518" i="2"/>
  <c r="E518" i="2"/>
  <c r="F518" i="2"/>
  <c r="G518" i="2"/>
  <c r="H518" i="2"/>
  <c r="I518" i="2"/>
  <c r="J518" i="2"/>
  <c r="K518" i="2"/>
  <c r="L518" i="2"/>
  <c r="A519" i="2"/>
  <c r="B519" i="2"/>
  <c r="C519" i="2"/>
  <c r="D519" i="2"/>
  <c r="E519" i="2"/>
  <c r="F519" i="2"/>
  <c r="G519" i="2"/>
  <c r="H519" i="2"/>
  <c r="I519" i="2"/>
  <c r="J519" i="2"/>
  <c r="K519" i="2"/>
  <c r="L519" i="2"/>
  <c r="A520" i="2"/>
  <c r="B520" i="2"/>
  <c r="C520" i="2"/>
  <c r="D520" i="2"/>
  <c r="E520" i="2"/>
  <c r="F520" i="2"/>
  <c r="G520" i="2"/>
  <c r="H520" i="2"/>
  <c r="I520" i="2"/>
  <c r="J520" i="2"/>
  <c r="K520" i="2"/>
  <c r="L520" i="2"/>
  <c r="O520" i="2" s="1"/>
  <c r="A521" i="2"/>
  <c r="B521" i="2"/>
  <c r="C521" i="2"/>
  <c r="D521" i="2"/>
  <c r="E521" i="2"/>
  <c r="F521" i="2"/>
  <c r="G521" i="2"/>
  <c r="H521" i="2"/>
  <c r="I521" i="2"/>
  <c r="J521" i="2"/>
  <c r="K521" i="2"/>
  <c r="L521" i="2"/>
  <c r="A522" i="2"/>
  <c r="B522" i="2"/>
  <c r="C522" i="2"/>
  <c r="D522" i="2"/>
  <c r="E522" i="2"/>
  <c r="F522" i="2"/>
  <c r="G522" i="2"/>
  <c r="H522" i="2"/>
  <c r="I522" i="2"/>
  <c r="J522" i="2"/>
  <c r="K522" i="2"/>
  <c r="L522" i="2"/>
  <c r="A523" i="2"/>
  <c r="B523" i="2"/>
  <c r="C523" i="2"/>
  <c r="D523" i="2"/>
  <c r="E523" i="2"/>
  <c r="F523" i="2"/>
  <c r="G523" i="2"/>
  <c r="H523" i="2"/>
  <c r="I523" i="2"/>
  <c r="J523" i="2"/>
  <c r="K523" i="2"/>
  <c r="L523" i="2"/>
  <c r="A524" i="2"/>
  <c r="B524" i="2"/>
  <c r="C524" i="2"/>
  <c r="D524" i="2"/>
  <c r="E524" i="2"/>
  <c r="F524" i="2"/>
  <c r="G524" i="2"/>
  <c r="H524" i="2"/>
  <c r="I524" i="2"/>
  <c r="J524" i="2"/>
  <c r="K524" i="2"/>
  <c r="L524" i="2"/>
  <c r="A525" i="2"/>
  <c r="B525" i="2"/>
  <c r="C525" i="2"/>
  <c r="D525" i="2"/>
  <c r="E525" i="2"/>
  <c r="F525" i="2"/>
  <c r="G525" i="2"/>
  <c r="H525" i="2"/>
  <c r="I525" i="2"/>
  <c r="J525" i="2"/>
  <c r="K525" i="2"/>
  <c r="L525" i="2"/>
  <c r="A526" i="2"/>
  <c r="B526" i="2"/>
  <c r="C526" i="2"/>
  <c r="D526" i="2"/>
  <c r="E526" i="2"/>
  <c r="F526" i="2"/>
  <c r="G526" i="2"/>
  <c r="H526" i="2"/>
  <c r="I526" i="2"/>
  <c r="J526" i="2"/>
  <c r="K526" i="2"/>
  <c r="L526" i="2"/>
  <c r="A527" i="2"/>
  <c r="B527" i="2"/>
  <c r="C527" i="2"/>
  <c r="D527" i="2"/>
  <c r="E527" i="2"/>
  <c r="F527" i="2"/>
  <c r="G527" i="2"/>
  <c r="H527" i="2"/>
  <c r="I527" i="2"/>
  <c r="J527" i="2"/>
  <c r="K527" i="2"/>
  <c r="L527" i="2"/>
  <c r="A528" i="2"/>
  <c r="B528" i="2"/>
  <c r="C528" i="2"/>
  <c r="D528" i="2"/>
  <c r="E528" i="2"/>
  <c r="F528" i="2"/>
  <c r="G528" i="2"/>
  <c r="H528" i="2"/>
  <c r="I528" i="2"/>
  <c r="J528" i="2"/>
  <c r="K528" i="2"/>
  <c r="L528" i="2"/>
  <c r="A529" i="2"/>
  <c r="B529" i="2"/>
  <c r="C529" i="2"/>
  <c r="D529" i="2"/>
  <c r="E529" i="2"/>
  <c r="F529" i="2"/>
  <c r="G529" i="2"/>
  <c r="H529" i="2"/>
  <c r="I529" i="2"/>
  <c r="J529" i="2"/>
  <c r="K529" i="2"/>
  <c r="L529" i="2"/>
  <c r="A530" i="2"/>
  <c r="B530" i="2"/>
  <c r="C530" i="2"/>
  <c r="D530" i="2"/>
  <c r="E530" i="2"/>
  <c r="F530" i="2"/>
  <c r="G530" i="2"/>
  <c r="H530" i="2"/>
  <c r="I530" i="2"/>
  <c r="J530" i="2"/>
  <c r="K530" i="2"/>
  <c r="L530" i="2"/>
  <c r="A531" i="2"/>
  <c r="B531" i="2"/>
  <c r="C531" i="2"/>
  <c r="D531" i="2"/>
  <c r="E531" i="2"/>
  <c r="F531" i="2"/>
  <c r="G531" i="2"/>
  <c r="H531" i="2"/>
  <c r="I531" i="2"/>
  <c r="J531" i="2"/>
  <c r="K531" i="2"/>
  <c r="L531" i="2"/>
  <c r="A532" i="2"/>
  <c r="B532" i="2"/>
  <c r="C532" i="2"/>
  <c r="D532" i="2"/>
  <c r="E532" i="2"/>
  <c r="F532" i="2"/>
  <c r="G532" i="2"/>
  <c r="H532" i="2"/>
  <c r="I532" i="2"/>
  <c r="J532" i="2"/>
  <c r="K532" i="2"/>
  <c r="L532" i="2"/>
  <c r="A533" i="2"/>
  <c r="B533" i="2"/>
  <c r="C533" i="2"/>
  <c r="D533" i="2"/>
  <c r="E533" i="2"/>
  <c r="F533" i="2"/>
  <c r="G533" i="2"/>
  <c r="H533" i="2"/>
  <c r="I533" i="2"/>
  <c r="J533" i="2"/>
  <c r="K533" i="2"/>
  <c r="L533" i="2"/>
  <c r="A534" i="2"/>
  <c r="B534" i="2"/>
  <c r="C534" i="2"/>
  <c r="D534" i="2"/>
  <c r="E534" i="2"/>
  <c r="F534" i="2"/>
  <c r="G534" i="2"/>
  <c r="H534" i="2"/>
  <c r="I534" i="2"/>
  <c r="J534" i="2"/>
  <c r="K534" i="2"/>
  <c r="L534" i="2"/>
  <c r="A535" i="2"/>
  <c r="B535" i="2"/>
  <c r="C535" i="2"/>
  <c r="D535" i="2"/>
  <c r="E535" i="2"/>
  <c r="F535" i="2"/>
  <c r="G535" i="2"/>
  <c r="H535" i="2"/>
  <c r="I535" i="2"/>
  <c r="J535" i="2"/>
  <c r="K535" i="2"/>
  <c r="L535" i="2"/>
  <c r="A536" i="2"/>
  <c r="B536" i="2"/>
  <c r="C536" i="2"/>
  <c r="D536" i="2"/>
  <c r="E536" i="2"/>
  <c r="F536" i="2"/>
  <c r="G536" i="2"/>
  <c r="H536" i="2"/>
  <c r="I536" i="2"/>
  <c r="J536" i="2"/>
  <c r="K536" i="2"/>
  <c r="L536" i="2"/>
  <c r="O536" i="2" s="1"/>
  <c r="A537" i="2"/>
  <c r="B537" i="2"/>
  <c r="C537" i="2"/>
  <c r="D537" i="2"/>
  <c r="E537" i="2"/>
  <c r="F537" i="2"/>
  <c r="G537" i="2"/>
  <c r="H537" i="2"/>
  <c r="I537" i="2"/>
  <c r="J537" i="2"/>
  <c r="K537" i="2"/>
  <c r="L537" i="2"/>
  <c r="A538" i="2"/>
  <c r="B538" i="2"/>
  <c r="C538" i="2"/>
  <c r="D538" i="2"/>
  <c r="E538" i="2"/>
  <c r="F538" i="2"/>
  <c r="G538" i="2"/>
  <c r="H538" i="2"/>
  <c r="I538" i="2"/>
  <c r="J538" i="2"/>
  <c r="K538" i="2"/>
  <c r="L538" i="2"/>
  <c r="A539" i="2"/>
  <c r="B539" i="2"/>
  <c r="C539" i="2"/>
  <c r="D539" i="2"/>
  <c r="E539" i="2"/>
  <c r="F539" i="2"/>
  <c r="G539" i="2"/>
  <c r="H539" i="2"/>
  <c r="I539" i="2"/>
  <c r="J539" i="2"/>
  <c r="K539" i="2"/>
  <c r="L539" i="2"/>
  <c r="A540" i="2"/>
  <c r="B540" i="2"/>
  <c r="C540" i="2"/>
  <c r="D540" i="2"/>
  <c r="E540" i="2"/>
  <c r="F540" i="2"/>
  <c r="G540" i="2"/>
  <c r="H540" i="2"/>
  <c r="I540" i="2"/>
  <c r="J540" i="2"/>
  <c r="K540" i="2"/>
  <c r="L540" i="2"/>
  <c r="A541" i="2"/>
  <c r="B541" i="2"/>
  <c r="C541" i="2"/>
  <c r="D541" i="2"/>
  <c r="E541" i="2"/>
  <c r="F541" i="2"/>
  <c r="G541" i="2"/>
  <c r="H541" i="2"/>
  <c r="I541" i="2"/>
  <c r="J541" i="2"/>
  <c r="K541" i="2"/>
  <c r="L541" i="2"/>
  <c r="A542" i="2"/>
  <c r="B542" i="2"/>
  <c r="C542" i="2"/>
  <c r="D542" i="2"/>
  <c r="E542" i="2"/>
  <c r="F542" i="2"/>
  <c r="G542" i="2"/>
  <c r="H542" i="2"/>
  <c r="I542" i="2"/>
  <c r="J542" i="2"/>
  <c r="K542" i="2"/>
  <c r="L542" i="2"/>
  <c r="A543" i="2"/>
  <c r="B543" i="2"/>
  <c r="C543" i="2"/>
  <c r="D543" i="2"/>
  <c r="E543" i="2"/>
  <c r="F543" i="2"/>
  <c r="G543" i="2"/>
  <c r="H543" i="2"/>
  <c r="I543" i="2"/>
  <c r="J543" i="2"/>
  <c r="K543" i="2"/>
  <c r="L543" i="2"/>
  <c r="A544" i="2"/>
  <c r="B544" i="2"/>
  <c r="C544" i="2"/>
  <c r="D544" i="2"/>
  <c r="E544" i="2"/>
  <c r="F544" i="2"/>
  <c r="G544" i="2"/>
  <c r="H544" i="2"/>
  <c r="I544" i="2"/>
  <c r="J544" i="2"/>
  <c r="K544" i="2"/>
  <c r="L544" i="2"/>
  <c r="A545" i="2"/>
  <c r="B545" i="2"/>
  <c r="C545" i="2"/>
  <c r="D545" i="2"/>
  <c r="E545" i="2"/>
  <c r="F545" i="2"/>
  <c r="G545" i="2"/>
  <c r="H545" i="2"/>
  <c r="I545" i="2"/>
  <c r="J545" i="2"/>
  <c r="K545" i="2"/>
  <c r="L545" i="2"/>
  <c r="A546" i="2"/>
  <c r="B546" i="2"/>
  <c r="C546" i="2"/>
  <c r="D546" i="2"/>
  <c r="E546" i="2"/>
  <c r="F546" i="2"/>
  <c r="G546" i="2"/>
  <c r="H546" i="2"/>
  <c r="I546" i="2"/>
  <c r="J546" i="2"/>
  <c r="K546" i="2"/>
  <c r="L546" i="2"/>
  <c r="A547" i="2"/>
  <c r="B547" i="2"/>
  <c r="C547" i="2"/>
  <c r="D547" i="2"/>
  <c r="E547" i="2"/>
  <c r="F547" i="2"/>
  <c r="G547" i="2"/>
  <c r="H547" i="2"/>
  <c r="I547" i="2"/>
  <c r="J547" i="2"/>
  <c r="K547" i="2"/>
  <c r="L547" i="2"/>
  <c r="A548" i="2"/>
  <c r="B548" i="2"/>
  <c r="C548" i="2"/>
  <c r="D548" i="2"/>
  <c r="E548" i="2"/>
  <c r="F548" i="2"/>
  <c r="G548" i="2"/>
  <c r="H548" i="2"/>
  <c r="I548" i="2"/>
  <c r="J548" i="2"/>
  <c r="K548" i="2"/>
  <c r="L548" i="2"/>
  <c r="A549" i="2"/>
  <c r="B549" i="2"/>
  <c r="C549" i="2"/>
  <c r="D549" i="2"/>
  <c r="E549" i="2"/>
  <c r="F549" i="2"/>
  <c r="G549" i="2"/>
  <c r="H549" i="2"/>
  <c r="I549" i="2"/>
  <c r="J549" i="2"/>
  <c r="K549" i="2"/>
  <c r="L549" i="2"/>
  <c r="A550" i="2"/>
  <c r="B550" i="2"/>
  <c r="C550" i="2"/>
  <c r="D550" i="2"/>
  <c r="E550" i="2"/>
  <c r="F550" i="2"/>
  <c r="G550" i="2"/>
  <c r="H550" i="2"/>
  <c r="I550" i="2"/>
  <c r="J550" i="2"/>
  <c r="K550" i="2"/>
  <c r="L550" i="2"/>
  <c r="A551" i="2"/>
  <c r="B551" i="2"/>
  <c r="C551" i="2"/>
  <c r="D551" i="2"/>
  <c r="E551" i="2"/>
  <c r="F551" i="2"/>
  <c r="G551" i="2"/>
  <c r="H551" i="2"/>
  <c r="I551" i="2"/>
  <c r="J551" i="2"/>
  <c r="K551" i="2"/>
  <c r="L551" i="2"/>
  <c r="A552" i="2"/>
  <c r="B552" i="2"/>
  <c r="C552" i="2"/>
  <c r="D552" i="2"/>
  <c r="E552" i="2"/>
  <c r="F552" i="2"/>
  <c r="G552" i="2"/>
  <c r="H552" i="2"/>
  <c r="I552" i="2"/>
  <c r="J552" i="2"/>
  <c r="K552" i="2"/>
  <c r="L552" i="2"/>
  <c r="A553" i="2"/>
  <c r="B553" i="2"/>
  <c r="C553" i="2"/>
  <c r="D553" i="2"/>
  <c r="E553" i="2"/>
  <c r="F553" i="2"/>
  <c r="G553" i="2"/>
  <c r="H553" i="2"/>
  <c r="I553" i="2"/>
  <c r="J553" i="2"/>
  <c r="K553" i="2"/>
  <c r="L553" i="2"/>
  <c r="A554" i="2"/>
  <c r="B554" i="2"/>
  <c r="C554" i="2"/>
  <c r="D554" i="2"/>
  <c r="E554" i="2"/>
  <c r="F554" i="2"/>
  <c r="G554" i="2"/>
  <c r="H554" i="2"/>
  <c r="I554" i="2"/>
  <c r="J554" i="2"/>
  <c r="K554" i="2"/>
  <c r="L554" i="2"/>
  <c r="A555" i="2"/>
  <c r="B555" i="2"/>
  <c r="C555" i="2"/>
  <c r="D555" i="2"/>
  <c r="E555" i="2"/>
  <c r="F555" i="2"/>
  <c r="G555" i="2"/>
  <c r="H555" i="2"/>
  <c r="I555" i="2"/>
  <c r="J555" i="2"/>
  <c r="K555" i="2"/>
  <c r="L555" i="2"/>
  <c r="A556" i="2"/>
  <c r="B556" i="2"/>
  <c r="C556" i="2"/>
  <c r="D556" i="2"/>
  <c r="E556" i="2"/>
  <c r="F556" i="2"/>
  <c r="G556" i="2"/>
  <c r="H556" i="2"/>
  <c r="I556" i="2"/>
  <c r="J556" i="2"/>
  <c r="K556" i="2"/>
  <c r="L556" i="2"/>
  <c r="A557" i="2"/>
  <c r="B557" i="2"/>
  <c r="C557" i="2"/>
  <c r="D557" i="2"/>
  <c r="E557" i="2"/>
  <c r="F557" i="2"/>
  <c r="G557" i="2"/>
  <c r="H557" i="2"/>
  <c r="I557" i="2"/>
  <c r="J557" i="2"/>
  <c r="K557" i="2"/>
  <c r="L557" i="2"/>
  <c r="A558" i="2"/>
  <c r="B558" i="2"/>
  <c r="C558" i="2"/>
  <c r="D558" i="2"/>
  <c r="E558" i="2"/>
  <c r="F558" i="2"/>
  <c r="G558" i="2"/>
  <c r="H558" i="2"/>
  <c r="I558" i="2"/>
  <c r="J558" i="2"/>
  <c r="K558" i="2"/>
  <c r="L558" i="2"/>
  <c r="A559" i="2"/>
  <c r="B559" i="2"/>
  <c r="C559" i="2"/>
  <c r="D559" i="2"/>
  <c r="E559" i="2"/>
  <c r="F559" i="2"/>
  <c r="G559" i="2"/>
  <c r="H559" i="2"/>
  <c r="I559" i="2"/>
  <c r="J559" i="2"/>
  <c r="K559" i="2"/>
  <c r="L559" i="2"/>
  <c r="A560" i="2"/>
  <c r="B560" i="2"/>
  <c r="C560" i="2"/>
  <c r="D560" i="2"/>
  <c r="E560" i="2"/>
  <c r="F560" i="2"/>
  <c r="G560" i="2"/>
  <c r="H560" i="2"/>
  <c r="I560" i="2"/>
  <c r="J560" i="2"/>
  <c r="K560" i="2"/>
  <c r="L560" i="2"/>
  <c r="A561" i="2"/>
  <c r="B561" i="2"/>
  <c r="C561" i="2"/>
  <c r="D561" i="2"/>
  <c r="E561" i="2"/>
  <c r="F561" i="2"/>
  <c r="G561" i="2"/>
  <c r="H561" i="2"/>
  <c r="I561" i="2"/>
  <c r="J561" i="2"/>
  <c r="K561" i="2"/>
  <c r="L561" i="2"/>
  <c r="A562" i="2"/>
  <c r="B562" i="2"/>
  <c r="C562" i="2"/>
  <c r="D562" i="2"/>
  <c r="E562" i="2"/>
  <c r="F562" i="2"/>
  <c r="G562" i="2"/>
  <c r="H562" i="2"/>
  <c r="I562" i="2"/>
  <c r="J562" i="2"/>
  <c r="K562" i="2"/>
  <c r="L562" i="2"/>
  <c r="A563" i="2"/>
  <c r="B563" i="2"/>
  <c r="C563" i="2"/>
  <c r="D563" i="2"/>
  <c r="E563" i="2"/>
  <c r="F563" i="2"/>
  <c r="G563" i="2"/>
  <c r="H563" i="2"/>
  <c r="I563" i="2"/>
  <c r="J563" i="2"/>
  <c r="K563" i="2"/>
  <c r="L563" i="2"/>
  <c r="A564" i="2"/>
  <c r="B564" i="2"/>
  <c r="C564" i="2"/>
  <c r="D564" i="2"/>
  <c r="E564" i="2"/>
  <c r="F564" i="2"/>
  <c r="G564" i="2"/>
  <c r="H564" i="2"/>
  <c r="I564" i="2"/>
  <c r="J564" i="2"/>
  <c r="K564" i="2"/>
  <c r="L564" i="2"/>
  <c r="A565" i="2"/>
  <c r="B565" i="2"/>
  <c r="C565" i="2"/>
  <c r="D565" i="2"/>
  <c r="E565" i="2"/>
  <c r="F565" i="2"/>
  <c r="G565" i="2"/>
  <c r="H565" i="2"/>
  <c r="I565" i="2"/>
  <c r="J565" i="2"/>
  <c r="K565" i="2"/>
  <c r="L565" i="2"/>
  <c r="A566" i="2"/>
  <c r="B566" i="2"/>
  <c r="C566" i="2"/>
  <c r="D566" i="2"/>
  <c r="E566" i="2"/>
  <c r="F566" i="2"/>
  <c r="G566" i="2"/>
  <c r="H566" i="2"/>
  <c r="I566" i="2"/>
  <c r="J566" i="2"/>
  <c r="K566" i="2"/>
  <c r="L566" i="2"/>
  <c r="A567" i="2"/>
  <c r="B567" i="2"/>
  <c r="C567" i="2"/>
  <c r="D567" i="2"/>
  <c r="E567" i="2"/>
  <c r="F567" i="2"/>
  <c r="G567" i="2"/>
  <c r="H567" i="2"/>
  <c r="I567" i="2"/>
  <c r="J567" i="2"/>
  <c r="K567" i="2"/>
  <c r="L567" i="2"/>
  <c r="A568" i="2"/>
  <c r="B568" i="2"/>
  <c r="C568" i="2"/>
  <c r="D568" i="2"/>
  <c r="E568" i="2"/>
  <c r="F568" i="2"/>
  <c r="G568" i="2"/>
  <c r="H568" i="2"/>
  <c r="I568" i="2"/>
  <c r="J568" i="2"/>
  <c r="K568" i="2"/>
  <c r="L568" i="2"/>
  <c r="A569" i="2"/>
  <c r="B569" i="2"/>
  <c r="C569" i="2"/>
  <c r="D569" i="2"/>
  <c r="E569" i="2"/>
  <c r="F569" i="2"/>
  <c r="G569" i="2"/>
  <c r="H569" i="2"/>
  <c r="I569" i="2"/>
  <c r="J569" i="2"/>
  <c r="K569" i="2"/>
  <c r="L569" i="2"/>
  <c r="A570" i="2"/>
  <c r="B570" i="2"/>
  <c r="C570" i="2"/>
  <c r="D570" i="2"/>
  <c r="E570" i="2"/>
  <c r="F570" i="2"/>
  <c r="G570" i="2"/>
  <c r="H570" i="2"/>
  <c r="I570" i="2"/>
  <c r="J570" i="2"/>
  <c r="K570" i="2"/>
  <c r="L570" i="2"/>
  <c r="A571" i="2"/>
  <c r="B571" i="2"/>
  <c r="C571" i="2"/>
  <c r="D571" i="2"/>
  <c r="E571" i="2"/>
  <c r="F571" i="2"/>
  <c r="G571" i="2"/>
  <c r="H571" i="2"/>
  <c r="I571" i="2"/>
  <c r="J571" i="2"/>
  <c r="K571" i="2"/>
  <c r="L571" i="2"/>
  <c r="A572" i="2"/>
  <c r="B572" i="2"/>
  <c r="C572" i="2"/>
  <c r="D572" i="2"/>
  <c r="E572" i="2"/>
  <c r="F572" i="2"/>
  <c r="G572" i="2"/>
  <c r="H572" i="2"/>
  <c r="I572" i="2"/>
  <c r="J572" i="2"/>
  <c r="K572" i="2"/>
  <c r="L572" i="2"/>
  <c r="A573" i="2"/>
  <c r="B573" i="2"/>
  <c r="C573" i="2"/>
  <c r="D573" i="2"/>
  <c r="E573" i="2"/>
  <c r="F573" i="2"/>
  <c r="G573" i="2"/>
  <c r="H573" i="2"/>
  <c r="I573" i="2"/>
  <c r="J573" i="2"/>
  <c r="K573" i="2"/>
  <c r="L573" i="2"/>
  <c r="A574" i="2"/>
  <c r="B574" i="2"/>
  <c r="C574" i="2"/>
  <c r="D574" i="2"/>
  <c r="E574" i="2"/>
  <c r="F574" i="2"/>
  <c r="G574" i="2"/>
  <c r="H574" i="2"/>
  <c r="I574" i="2"/>
  <c r="J574" i="2"/>
  <c r="K574" i="2"/>
  <c r="L574" i="2"/>
  <c r="A575" i="2"/>
  <c r="B575" i="2"/>
  <c r="C575" i="2"/>
  <c r="D575" i="2"/>
  <c r="E575" i="2"/>
  <c r="F575" i="2"/>
  <c r="G575" i="2"/>
  <c r="H575" i="2"/>
  <c r="I575" i="2"/>
  <c r="J575" i="2"/>
  <c r="K575" i="2"/>
  <c r="L575" i="2"/>
  <c r="A576" i="2"/>
  <c r="B576" i="2"/>
  <c r="C576" i="2"/>
  <c r="D576" i="2"/>
  <c r="E576" i="2"/>
  <c r="F576" i="2"/>
  <c r="G576" i="2"/>
  <c r="H576" i="2"/>
  <c r="I576" i="2"/>
  <c r="J576" i="2"/>
  <c r="K576" i="2"/>
  <c r="L576" i="2"/>
  <c r="A577" i="2"/>
  <c r="B577" i="2"/>
  <c r="C577" i="2"/>
  <c r="D577" i="2"/>
  <c r="E577" i="2"/>
  <c r="F577" i="2"/>
  <c r="G577" i="2"/>
  <c r="H577" i="2"/>
  <c r="I577" i="2"/>
  <c r="J577" i="2"/>
  <c r="K577" i="2"/>
  <c r="L577" i="2"/>
  <c r="A578" i="2"/>
  <c r="B578" i="2"/>
  <c r="C578" i="2"/>
  <c r="D578" i="2"/>
  <c r="E578" i="2"/>
  <c r="F578" i="2"/>
  <c r="G578" i="2"/>
  <c r="H578" i="2"/>
  <c r="I578" i="2"/>
  <c r="J578" i="2"/>
  <c r="K578" i="2"/>
  <c r="L578" i="2"/>
  <c r="A579" i="2"/>
  <c r="B579" i="2"/>
  <c r="C579" i="2"/>
  <c r="D579" i="2"/>
  <c r="E579" i="2"/>
  <c r="F579" i="2"/>
  <c r="G579" i="2"/>
  <c r="H579" i="2"/>
  <c r="I579" i="2"/>
  <c r="J579" i="2"/>
  <c r="K579" i="2"/>
  <c r="L579" i="2"/>
  <c r="A580" i="2"/>
  <c r="B580" i="2"/>
  <c r="C580" i="2"/>
  <c r="D580" i="2"/>
  <c r="E580" i="2"/>
  <c r="F580" i="2"/>
  <c r="G580" i="2"/>
  <c r="H580" i="2"/>
  <c r="I580" i="2"/>
  <c r="J580" i="2"/>
  <c r="K580" i="2"/>
  <c r="L580" i="2"/>
  <c r="A581" i="2"/>
  <c r="B581" i="2"/>
  <c r="C581" i="2"/>
  <c r="D581" i="2"/>
  <c r="E581" i="2"/>
  <c r="F581" i="2"/>
  <c r="G581" i="2"/>
  <c r="H581" i="2"/>
  <c r="I581" i="2"/>
  <c r="J581" i="2"/>
  <c r="K581" i="2"/>
  <c r="L581" i="2"/>
  <c r="A582" i="2"/>
  <c r="B582" i="2"/>
  <c r="C582" i="2"/>
  <c r="D582" i="2"/>
  <c r="E582" i="2"/>
  <c r="F582" i="2"/>
  <c r="G582" i="2"/>
  <c r="H582" i="2"/>
  <c r="I582" i="2"/>
  <c r="J582" i="2"/>
  <c r="K582" i="2"/>
  <c r="L582" i="2"/>
  <c r="A583" i="2"/>
  <c r="B583" i="2"/>
  <c r="C583" i="2"/>
  <c r="D583" i="2"/>
  <c r="E583" i="2"/>
  <c r="F583" i="2"/>
  <c r="G583" i="2"/>
  <c r="H583" i="2"/>
  <c r="I583" i="2"/>
  <c r="J583" i="2"/>
  <c r="K583" i="2"/>
  <c r="L583" i="2"/>
  <c r="A584" i="2"/>
  <c r="B584" i="2"/>
  <c r="C584" i="2"/>
  <c r="D584" i="2"/>
  <c r="E584" i="2"/>
  <c r="F584" i="2"/>
  <c r="G584" i="2"/>
  <c r="H584" i="2"/>
  <c r="I584" i="2"/>
  <c r="J584" i="2"/>
  <c r="K584" i="2"/>
  <c r="L584" i="2"/>
  <c r="A585" i="2"/>
  <c r="B585" i="2"/>
  <c r="C585" i="2"/>
  <c r="D585" i="2"/>
  <c r="E585" i="2"/>
  <c r="F585" i="2"/>
  <c r="G585" i="2"/>
  <c r="H585" i="2"/>
  <c r="I585" i="2"/>
  <c r="J585" i="2"/>
  <c r="K585" i="2"/>
  <c r="L585" i="2"/>
  <c r="A586" i="2"/>
  <c r="B586" i="2"/>
  <c r="C586" i="2"/>
  <c r="D586" i="2"/>
  <c r="E586" i="2"/>
  <c r="F586" i="2"/>
  <c r="G586" i="2"/>
  <c r="H586" i="2"/>
  <c r="I586" i="2"/>
  <c r="J586" i="2"/>
  <c r="K586" i="2"/>
  <c r="L586" i="2"/>
  <c r="A587" i="2"/>
  <c r="B587" i="2"/>
  <c r="C587" i="2"/>
  <c r="D587" i="2"/>
  <c r="E587" i="2"/>
  <c r="F587" i="2"/>
  <c r="G587" i="2"/>
  <c r="H587" i="2"/>
  <c r="I587" i="2"/>
  <c r="J587" i="2"/>
  <c r="K587" i="2"/>
  <c r="L587" i="2"/>
  <c r="A588" i="2"/>
  <c r="B588" i="2"/>
  <c r="C588" i="2"/>
  <c r="D588" i="2"/>
  <c r="E588" i="2"/>
  <c r="F588" i="2"/>
  <c r="G588" i="2"/>
  <c r="H588" i="2"/>
  <c r="I588" i="2"/>
  <c r="J588" i="2"/>
  <c r="K588" i="2"/>
  <c r="L588" i="2"/>
  <c r="A589" i="2"/>
  <c r="B589" i="2"/>
  <c r="C589" i="2"/>
  <c r="D589" i="2"/>
  <c r="E589" i="2"/>
  <c r="F589" i="2"/>
  <c r="G589" i="2"/>
  <c r="H589" i="2"/>
  <c r="I589" i="2"/>
  <c r="J589" i="2"/>
  <c r="K589" i="2"/>
  <c r="L589" i="2"/>
  <c r="A590" i="2"/>
  <c r="B590" i="2"/>
  <c r="C590" i="2"/>
  <c r="D590" i="2"/>
  <c r="E590" i="2"/>
  <c r="F590" i="2"/>
  <c r="G590" i="2"/>
  <c r="H590" i="2"/>
  <c r="I590" i="2"/>
  <c r="J590" i="2"/>
  <c r="K590" i="2"/>
  <c r="L590" i="2"/>
  <c r="A591" i="2"/>
  <c r="B591" i="2"/>
  <c r="C591" i="2"/>
  <c r="D591" i="2"/>
  <c r="E591" i="2"/>
  <c r="F591" i="2"/>
  <c r="G591" i="2"/>
  <c r="H591" i="2"/>
  <c r="I591" i="2"/>
  <c r="J591" i="2"/>
  <c r="K591" i="2"/>
  <c r="L591" i="2"/>
  <c r="A592" i="2"/>
  <c r="B592" i="2"/>
  <c r="C592" i="2"/>
  <c r="D592" i="2"/>
  <c r="E592" i="2"/>
  <c r="F592" i="2"/>
  <c r="G592" i="2"/>
  <c r="H592" i="2"/>
  <c r="I592" i="2"/>
  <c r="J592" i="2"/>
  <c r="K592" i="2"/>
  <c r="L592" i="2"/>
  <c r="A593" i="2"/>
  <c r="B593" i="2"/>
  <c r="C593" i="2"/>
  <c r="D593" i="2"/>
  <c r="E593" i="2"/>
  <c r="F593" i="2"/>
  <c r="G593" i="2"/>
  <c r="H593" i="2"/>
  <c r="I593" i="2"/>
  <c r="J593" i="2"/>
  <c r="K593" i="2"/>
  <c r="L593" i="2"/>
  <c r="A594" i="2"/>
  <c r="B594" i="2"/>
  <c r="C594" i="2"/>
  <c r="D594" i="2"/>
  <c r="E594" i="2"/>
  <c r="F594" i="2"/>
  <c r="G594" i="2"/>
  <c r="H594" i="2"/>
  <c r="I594" i="2"/>
  <c r="J594" i="2"/>
  <c r="K594" i="2"/>
  <c r="L594" i="2"/>
  <c r="A595" i="2"/>
  <c r="B595" i="2"/>
  <c r="C595" i="2"/>
  <c r="D595" i="2"/>
  <c r="E595" i="2"/>
  <c r="F595" i="2"/>
  <c r="G595" i="2"/>
  <c r="H595" i="2"/>
  <c r="I595" i="2"/>
  <c r="J595" i="2"/>
  <c r="K595" i="2"/>
  <c r="L595" i="2"/>
  <c r="A596" i="2"/>
  <c r="B596" i="2"/>
  <c r="C596" i="2"/>
  <c r="D596" i="2"/>
  <c r="E596" i="2"/>
  <c r="F596" i="2"/>
  <c r="G596" i="2"/>
  <c r="H596" i="2"/>
  <c r="I596" i="2"/>
  <c r="J596" i="2"/>
  <c r="K596" i="2"/>
  <c r="L596" i="2"/>
  <c r="A597" i="2"/>
  <c r="B597" i="2"/>
  <c r="C597" i="2"/>
  <c r="D597" i="2"/>
  <c r="E597" i="2"/>
  <c r="F597" i="2"/>
  <c r="G597" i="2"/>
  <c r="H597" i="2"/>
  <c r="I597" i="2"/>
  <c r="J597" i="2"/>
  <c r="K597" i="2"/>
  <c r="L597" i="2"/>
  <c r="A598" i="2"/>
  <c r="B598" i="2"/>
  <c r="C598" i="2"/>
  <c r="D598" i="2"/>
  <c r="E598" i="2"/>
  <c r="F598" i="2"/>
  <c r="G598" i="2"/>
  <c r="H598" i="2"/>
  <c r="I598" i="2"/>
  <c r="J598" i="2"/>
  <c r="K598" i="2"/>
  <c r="L598" i="2"/>
  <c r="A599" i="2"/>
  <c r="B599" i="2"/>
  <c r="C599" i="2"/>
  <c r="D599" i="2"/>
  <c r="E599" i="2"/>
  <c r="F599" i="2"/>
  <c r="G599" i="2"/>
  <c r="H599" i="2"/>
  <c r="I599" i="2"/>
  <c r="J599" i="2"/>
  <c r="K599" i="2"/>
  <c r="L599" i="2"/>
  <c r="A600" i="2"/>
  <c r="B600" i="2"/>
  <c r="C600" i="2"/>
  <c r="D600" i="2"/>
  <c r="E600" i="2"/>
  <c r="F600" i="2"/>
  <c r="G600" i="2"/>
  <c r="H600" i="2"/>
  <c r="I600" i="2"/>
  <c r="J600" i="2"/>
  <c r="K600" i="2"/>
  <c r="L600" i="2"/>
  <c r="O600" i="2" s="1"/>
  <c r="A601" i="2"/>
  <c r="B601" i="2"/>
  <c r="C601" i="2"/>
  <c r="D601" i="2"/>
  <c r="E601" i="2"/>
  <c r="F601" i="2"/>
  <c r="G601" i="2"/>
  <c r="H601" i="2"/>
  <c r="I601" i="2"/>
  <c r="J601" i="2"/>
  <c r="K601" i="2"/>
  <c r="L601" i="2"/>
  <c r="A602" i="2"/>
  <c r="B602" i="2"/>
  <c r="C602" i="2"/>
  <c r="D602" i="2"/>
  <c r="E602" i="2"/>
  <c r="F602" i="2"/>
  <c r="G602" i="2"/>
  <c r="H602" i="2"/>
  <c r="I602" i="2"/>
  <c r="J602" i="2"/>
  <c r="K602" i="2"/>
  <c r="L602" i="2"/>
  <c r="A603" i="2"/>
  <c r="B603" i="2"/>
  <c r="C603" i="2"/>
  <c r="D603" i="2"/>
  <c r="E603" i="2"/>
  <c r="F603" i="2"/>
  <c r="G603" i="2"/>
  <c r="H603" i="2"/>
  <c r="I603" i="2"/>
  <c r="J603" i="2"/>
  <c r="K603" i="2"/>
  <c r="L603" i="2"/>
  <c r="A604" i="2"/>
  <c r="B604" i="2"/>
  <c r="C604" i="2"/>
  <c r="D604" i="2"/>
  <c r="E604" i="2"/>
  <c r="F604" i="2"/>
  <c r="G604" i="2"/>
  <c r="H604" i="2"/>
  <c r="I604" i="2"/>
  <c r="J604" i="2"/>
  <c r="K604" i="2"/>
  <c r="L604" i="2"/>
  <c r="A605" i="2"/>
  <c r="B605" i="2"/>
  <c r="C605" i="2"/>
  <c r="D605" i="2"/>
  <c r="E605" i="2"/>
  <c r="F605" i="2"/>
  <c r="G605" i="2"/>
  <c r="H605" i="2"/>
  <c r="I605" i="2"/>
  <c r="J605" i="2"/>
  <c r="K605" i="2"/>
  <c r="L605" i="2"/>
  <c r="A606" i="2"/>
  <c r="B606" i="2"/>
  <c r="C606" i="2"/>
  <c r="D606" i="2"/>
  <c r="E606" i="2"/>
  <c r="F606" i="2"/>
  <c r="G606" i="2"/>
  <c r="H606" i="2"/>
  <c r="I606" i="2"/>
  <c r="J606" i="2"/>
  <c r="K606" i="2"/>
  <c r="L606" i="2"/>
  <c r="A607" i="2"/>
  <c r="B607" i="2"/>
  <c r="C607" i="2"/>
  <c r="D607" i="2"/>
  <c r="E607" i="2"/>
  <c r="F607" i="2"/>
  <c r="G607" i="2"/>
  <c r="H607" i="2"/>
  <c r="I607" i="2"/>
  <c r="J607" i="2"/>
  <c r="K607" i="2"/>
  <c r="L607" i="2"/>
  <c r="A608" i="2"/>
  <c r="B608" i="2"/>
  <c r="C608" i="2"/>
  <c r="D608" i="2"/>
  <c r="E608" i="2"/>
  <c r="F608" i="2"/>
  <c r="G608" i="2"/>
  <c r="H608" i="2"/>
  <c r="I608" i="2"/>
  <c r="J608" i="2"/>
  <c r="K608" i="2"/>
  <c r="L608" i="2"/>
  <c r="A609" i="2"/>
  <c r="B609" i="2"/>
  <c r="C609" i="2"/>
  <c r="D609" i="2"/>
  <c r="E609" i="2"/>
  <c r="F609" i="2"/>
  <c r="G609" i="2"/>
  <c r="H609" i="2"/>
  <c r="I609" i="2"/>
  <c r="J609" i="2"/>
  <c r="K609" i="2"/>
  <c r="L609" i="2"/>
  <c r="A610" i="2"/>
  <c r="B610" i="2"/>
  <c r="C610" i="2"/>
  <c r="D610" i="2"/>
  <c r="E610" i="2"/>
  <c r="F610" i="2"/>
  <c r="G610" i="2"/>
  <c r="H610" i="2"/>
  <c r="I610" i="2"/>
  <c r="J610" i="2"/>
  <c r="K610" i="2"/>
  <c r="L610" i="2"/>
  <c r="A611" i="2"/>
  <c r="B611" i="2"/>
  <c r="C611" i="2"/>
  <c r="D611" i="2"/>
  <c r="E611" i="2"/>
  <c r="F611" i="2"/>
  <c r="G611" i="2"/>
  <c r="H611" i="2"/>
  <c r="I611" i="2"/>
  <c r="J611" i="2"/>
  <c r="K611" i="2"/>
  <c r="L611" i="2"/>
  <c r="A612" i="2"/>
  <c r="B612" i="2"/>
  <c r="C612" i="2"/>
  <c r="D612" i="2"/>
  <c r="E612" i="2"/>
  <c r="F612" i="2"/>
  <c r="G612" i="2"/>
  <c r="H612" i="2"/>
  <c r="I612" i="2"/>
  <c r="J612" i="2"/>
  <c r="K612" i="2"/>
  <c r="L612" i="2"/>
  <c r="A613" i="2"/>
  <c r="B613" i="2"/>
  <c r="C613" i="2"/>
  <c r="D613" i="2"/>
  <c r="E613" i="2"/>
  <c r="F613" i="2"/>
  <c r="G613" i="2"/>
  <c r="H613" i="2"/>
  <c r="I613" i="2"/>
  <c r="J613" i="2"/>
  <c r="K613" i="2"/>
  <c r="L613" i="2"/>
  <c r="A614" i="2"/>
  <c r="B614" i="2"/>
  <c r="C614" i="2"/>
  <c r="D614" i="2"/>
  <c r="E614" i="2"/>
  <c r="F614" i="2"/>
  <c r="G614" i="2"/>
  <c r="H614" i="2"/>
  <c r="I614" i="2"/>
  <c r="J614" i="2"/>
  <c r="K614" i="2"/>
  <c r="L614" i="2"/>
  <c r="A615" i="2"/>
  <c r="B615" i="2"/>
  <c r="C615" i="2"/>
  <c r="D615" i="2"/>
  <c r="E615" i="2"/>
  <c r="F615" i="2"/>
  <c r="G615" i="2"/>
  <c r="H615" i="2"/>
  <c r="I615" i="2"/>
  <c r="J615" i="2"/>
  <c r="K615" i="2"/>
  <c r="L615" i="2"/>
  <c r="A616" i="2"/>
  <c r="B616" i="2"/>
  <c r="C616" i="2"/>
  <c r="D616" i="2"/>
  <c r="E616" i="2"/>
  <c r="F616" i="2"/>
  <c r="G616" i="2"/>
  <c r="H616" i="2"/>
  <c r="I616" i="2"/>
  <c r="J616" i="2"/>
  <c r="K616" i="2"/>
  <c r="L616" i="2"/>
  <c r="A617" i="2"/>
  <c r="B617" i="2"/>
  <c r="C617" i="2"/>
  <c r="D617" i="2"/>
  <c r="E617" i="2"/>
  <c r="F617" i="2"/>
  <c r="G617" i="2"/>
  <c r="H617" i="2"/>
  <c r="I617" i="2"/>
  <c r="J617" i="2"/>
  <c r="K617" i="2"/>
  <c r="L617" i="2"/>
  <c r="A618" i="2"/>
  <c r="B618" i="2"/>
  <c r="C618" i="2"/>
  <c r="D618" i="2"/>
  <c r="E618" i="2"/>
  <c r="F618" i="2"/>
  <c r="G618" i="2"/>
  <c r="H618" i="2"/>
  <c r="I618" i="2"/>
  <c r="J618" i="2"/>
  <c r="K618" i="2"/>
  <c r="L618" i="2"/>
  <c r="A619" i="2"/>
  <c r="B619" i="2"/>
  <c r="C619" i="2"/>
  <c r="D619" i="2"/>
  <c r="E619" i="2"/>
  <c r="F619" i="2"/>
  <c r="G619" i="2"/>
  <c r="H619" i="2"/>
  <c r="I619" i="2"/>
  <c r="J619" i="2"/>
  <c r="K619" i="2"/>
  <c r="L619" i="2"/>
  <c r="A620" i="2"/>
  <c r="B620" i="2"/>
  <c r="C620" i="2"/>
  <c r="D620" i="2"/>
  <c r="E620" i="2"/>
  <c r="F620" i="2"/>
  <c r="G620" i="2"/>
  <c r="H620" i="2"/>
  <c r="I620" i="2"/>
  <c r="J620" i="2"/>
  <c r="K620" i="2"/>
  <c r="L620" i="2"/>
  <c r="A621" i="2"/>
  <c r="B621" i="2"/>
  <c r="C621" i="2"/>
  <c r="D621" i="2"/>
  <c r="E621" i="2"/>
  <c r="F621" i="2"/>
  <c r="G621" i="2"/>
  <c r="H621" i="2"/>
  <c r="I621" i="2"/>
  <c r="J621" i="2"/>
  <c r="K621" i="2"/>
  <c r="L621" i="2"/>
  <c r="A622" i="2"/>
  <c r="B622" i="2"/>
  <c r="C622" i="2"/>
  <c r="D622" i="2"/>
  <c r="E622" i="2"/>
  <c r="F622" i="2"/>
  <c r="G622" i="2"/>
  <c r="H622" i="2"/>
  <c r="I622" i="2"/>
  <c r="J622" i="2"/>
  <c r="K622" i="2"/>
  <c r="L622" i="2"/>
  <c r="A623" i="2"/>
  <c r="B623" i="2"/>
  <c r="C623" i="2"/>
  <c r="D623" i="2"/>
  <c r="E623" i="2"/>
  <c r="F623" i="2"/>
  <c r="G623" i="2"/>
  <c r="H623" i="2"/>
  <c r="I623" i="2"/>
  <c r="J623" i="2"/>
  <c r="K623" i="2"/>
  <c r="L623" i="2"/>
  <c r="A624" i="2"/>
  <c r="B624" i="2"/>
  <c r="C624" i="2"/>
  <c r="D624" i="2"/>
  <c r="E624" i="2"/>
  <c r="F624" i="2"/>
  <c r="G624" i="2"/>
  <c r="H624" i="2"/>
  <c r="I624" i="2"/>
  <c r="J624" i="2"/>
  <c r="K624" i="2"/>
  <c r="L624" i="2"/>
  <c r="A625" i="2"/>
  <c r="B625" i="2"/>
  <c r="C625" i="2"/>
  <c r="D625" i="2"/>
  <c r="E625" i="2"/>
  <c r="F625" i="2"/>
  <c r="G625" i="2"/>
  <c r="H625" i="2"/>
  <c r="I625" i="2"/>
  <c r="J625" i="2"/>
  <c r="K625" i="2"/>
  <c r="L625" i="2"/>
  <c r="A626" i="2"/>
  <c r="B626" i="2"/>
  <c r="C626" i="2"/>
  <c r="D626" i="2"/>
  <c r="E626" i="2"/>
  <c r="F626" i="2"/>
  <c r="G626" i="2"/>
  <c r="H626" i="2"/>
  <c r="I626" i="2"/>
  <c r="J626" i="2"/>
  <c r="K626" i="2"/>
  <c r="L626" i="2"/>
  <c r="A627" i="2"/>
  <c r="B627" i="2"/>
  <c r="C627" i="2"/>
  <c r="D627" i="2"/>
  <c r="E627" i="2"/>
  <c r="F627" i="2"/>
  <c r="G627" i="2"/>
  <c r="H627" i="2"/>
  <c r="I627" i="2"/>
  <c r="J627" i="2"/>
  <c r="K627" i="2"/>
  <c r="L627" i="2"/>
  <c r="A628" i="2"/>
  <c r="B628" i="2"/>
  <c r="C628" i="2"/>
  <c r="D628" i="2"/>
  <c r="E628" i="2"/>
  <c r="F628" i="2"/>
  <c r="G628" i="2"/>
  <c r="H628" i="2"/>
  <c r="I628" i="2"/>
  <c r="J628" i="2"/>
  <c r="K628" i="2"/>
  <c r="L628" i="2"/>
  <c r="A629" i="2"/>
  <c r="B629" i="2"/>
  <c r="C629" i="2"/>
  <c r="D629" i="2"/>
  <c r="E629" i="2"/>
  <c r="F629" i="2"/>
  <c r="G629" i="2"/>
  <c r="H629" i="2"/>
  <c r="I629" i="2"/>
  <c r="J629" i="2"/>
  <c r="K629" i="2"/>
  <c r="L629" i="2"/>
  <c r="A630" i="2"/>
  <c r="B630" i="2"/>
  <c r="C630" i="2"/>
  <c r="D630" i="2"/>
  <c r="E630" i="2"/>
  <c r="F630" i="2"/>
  <c r="G630" i="2"/>
  <c r="H630" i="2"/>
  <c r="I630" i="2"/>
  <c r="J630" i="2"/>
  <c r="K630" i="2"/>
  <c r="L630" i="2"/>
  <c r="A631" i="2"/>
  <c r="B631" i="2"/>
  <c r="C631" i="2"/>
  <c r="D631" i="2"/>
  <c r="E631" i="2"/>
  <c r="F631" i="2"/>
  <c r="G631" i="2"/>
  <c r="H631" i="2"/>
  <c r="I631" i="2"/>
  <c r="J631" i="2"/>
  <c r="K631" i="2"/>
  <c r="L631" i="2"/>
  <c r="A632" i="2"/>
  <c r="B632" i="2"/>
  <c r="C632" i="2"/>
  <c r="D632" i="2"/>
  <c r="E632" i="2"/>
  <c r="F632" i="2"/>
  <c r="G632" i="2"/>
  <c r="H632" i="2"/>
  <c r="I632" i="2"/>
  <c r="J632" i="2"/>
  <c r="K632" i="2"/>
  <c r="L632" i="2"/>
  <c r="A633" i="2"/>
  <c r="B633" i="2"/>
  <c r="C633" i="2"/>
  <c r="D633" i="2"/>
  <c r="E633" i="2"/>
  <c r="F633" i="2"/>
  <c r="G633" i="2"/>
  <c r="H633" i="2"/>
  <c r="I633" i="2"/>
  <c r="J633" i="2"/>
  <c r="K633" i="2"/>
  <c r="L633" i="2"/>
  <c r="A634" i="2"/>
  <c r="B634" i="2"/>
  <c r="C634" i="2"/>
  <c r="D634" i="2"/>
  <c r="E634" i="2"/>
  <c r="F634" i="2"/>
  <c r="G634" i="2"/>
  <c r="H634" i="2"/>
  <c r="I634" i="2"/>
  <c r="J634" i="2"/>
  <c r="K634" i="2"/>
  <c r="L634" i="2"/>
  <c r="A635" i="2"/>
  <c r="B635" i="2"/>
  <c r="C635" i="2"/>
  <c r="D635" i="2"/>
  <c r="E635" i="2"/>
  <c r="F635" i="2"/>
  <c r="G635" i="2"/>
  <c r="H635" i="2"/>
  <c r="I635" i="2"/>
  <c r="J635" i="2"/>
  <c r="K635" i="2"/>
  <c r="L635" i="2"/>
  <c r="A636" i="2"/>
  <c r="B636" i="2"/>
  <c r="C636" i="2"/>
  <c r="D636" i="2"/>
  <c r="E636" i="2"/>
  <c r="F636" i="2"/>
  <c r="G636" i="2"/>
  <c r="H636" i="2"/>
  <c r="I636" i="2"/>
  <c r="J636" i="2"/>
  <c r="K636" i="2"/>
  <c r="L636" i="2"/>
  <c r="A637" i="2"/>
  <c r="B637" i="2"/>
  <c r="C637" i="2"/>
  <c r="D637" i="2"/>
  <c r="E637" i="2"/>
  <c r="F637" i="2"/>
  <c r="G637" i="2"/>
  <c r="H637" i="2"/>
  <c r="I637" i="2"/>
  <c r="J637" i="2"/>
  <c r="K637" i="2"/>
  <c r="L637" i="2"/>
  <c r="A638" i="2"/>
  <c r="B638" i="2"/>
  <c r="C638" i="2"/>
  <c r="D638" i="2"/>
  <c r="E638" i="2"/>
  <c r="F638" i="2"/>
  <c r="G638" i="2"/>
  <c r="H638" i="2"/>
  <c r="I638" i="2"/>
  <c r="J638" i="2"/>
  <c r="K638" i="2"/>
  <c r="L638" i="2"/>
  <c r="A639" i="2"/>
  <c r="B639" i="2"/>
  <c r="C639" i="2"/>
  <c r="D639" i="2"/>
  <c r="E639" i="2"/>
  <c r="F639" i="2"/>
  <c r="G639" i="2"/>
  <c r="H639" i="2"/>
  <c r="I639" i="2"/>
  <c r="J639" i="2"/>
  <c r="K639" i="2"/>
  <c r="L639" i="2"/>
  <c r="A640" i="2"/>
  <c r="B640" i="2"/>
  <c r="C640" i="2"/>
  <c r="D640" i="2"/>
  <c r="E640" i="2"/>
  <c r="F640" i="2"/>
  <c r="G640" i="2"/>
  <c r="H640" i="2"/>
  <c r="I640" i="2"/>
  <c r="J640" i="2"/>
  <c r="K640" i="2"/>
  <c r="L640" i="2"/>
  <c r="A641" i="2"/>
  <c r="B641" i="2"/>
  <c r="C641" i="2"/>
  <c r="D641" i="2"/>
  <c r="E641" i="2"/>
  <c r="F641" i="2"/>
  <c r="G641" i="2"/>
  <c r="H641" i="2"/>
  <c r="I641" i="2"/>
  <c r="J641" i="2"/>
  <c r="K641" i="2"/>
  <c r="L641" i="2"/>
  <c r="A642" i="2"/>
  <c r="B642" i="2"/>
  <c r="C642" i="2"/>
  <c r="D642" i="2"/>
  <c r="E642" i="2"/>
  <c r="F642" i="2"/>
  <c r="G642" i="2"/>
  <c r="H642" i="2"/>
  <c r="I642" i="2"/>
  <c r="J642" i="2"/>
  <c r="K642" i="2"/>
  <c r="L642" i="2"/>
  <c r="A643" i="2"/>
  <c r="B643" i="2"/>
  <c r="C643" i="2"/>
  <c r="D643" i="2"/>
  <c r="E643" i="2"/>
  <c r="F643" i="2"/>
  <c r="G643" i="2"/>
  <c r="H643" i="2"/>
  <c r="I643" i="2"/>
  <c r="J643" i="2"/>
  <c r="K643" i="2"/>
  <c r="L643" i="2"/>
  <c r="A644" i="2"/>
  <c r="B644" i="2"/>
  <c r="C644" i="2"/>
  <c r="D644" i="2"/>
  <c r="E644" i="2"/>
  <c r="F644" i="2"/>
  <c r="G644" i="2"/>
  <c r="H644" i="2"/>
  <c r="I644" i="2"/>
  <c r="J644" i="2"/>
  <c r="K644" i="2"/>
  <c r="L644" i="2"/>
  <c r="A645" i="2"/>
  <c r="B645" i="2"/>
  <c r="C645" i="2"/>
  <c r="D645" i="2"/>
  <c r="E645" i="2"/>
  <c r="F645" i="2"/>
  <c r="G645" i="2"/>
  <c r="H645" i="2"/>
  <c r="I645" i="2"/>
  <c r="J645" i="2"/>
  <c r="K645" i="2"/>
  <c r="L645" i="2"/>
  <c r="A646" i="2"/>
  <c r="B646" i="2"/>
  <c r="C646" i="2"/>
  <c r="D646" i="2"/>
  <c r="E646" i="2"/>
  <c r="F646" i="2"/>
  <c r="G646" i="2"/>
  <c r="H646" i="2"/>
  <c r="I646" i="2"/>
  <c r="J646" i="2"/>
  <c r="K646" i="2"/>
  <c r="L646" i="2"/>
  <c r="A647" i="2"/>
  <c r="B647" i="2"/>
  <c r="C647" i="2"/>
  <c r="D647" i="2"/>
  <c r="E647" i="2"/>
  <c r="F647" i="2"/>
  <c r="G647" i="2"/>
  <c r="H647" i="2"/>
  <c r="I647" i="2"/>
  <c r="J647" i="2"/>
  <c r="K647" i="2"/>
  <c r="L647" i="2"/>
  <c r="A648" i="2"/>
  <c r="B648" i="2"/>
  <c r="C648" i="2"/>
  <c r="D648" i="2"/>
  <c r="E648" i="2"/>
  <c r="F648" i="2"/>
  <c r="G648" i="2"/>
  <c r="H648" i="2"/>
  <c r="I648" i="2"/>
  <c r="J648" i="2"/>
  <c r="K648" i="2"/>
  <c r="L648" i="2"/>
  <c r="A649" i="2"/>
  <c r="B649" i="2"/>
  <c r="C649" i="2"/>
  <c r="D649" i="2"/>
  <c r="E649" i="2"/>
  <c r="F649" i="2"/>
  <c r="G649" i="2"/>
  <c r="H649" i="2"/>
  <c r="I649" i="2"/>
  <c r="J649" i="2"/>
  <c r="K649" i="2"/>
  <c r="L649" i="2"/>
  <c r="A650" i="2"/>
  <c r="B650" i="2"/>
  <c r="C650" i="2"/>
  <c r="D650" i="2"/>
  <c r="E650" i="2"/>
  <c r="F650" i="2"/>
  <c r="G650" i="2"/>
  <c r="H650" i="2"/>
  <c r="I650" i="2"/>
  <c r="J650" i="2"/>
  <c r="K650" i="2"/>
  <c r="L650" i="2"/>
  <c r="A651" i="2"/>
  <c r="B651" i="2"/>
  <c r="C651" i="2"/>
  <c r="D651" i="2"/>
  <c r="E651" i="2"/>
  <c r="F651" i="2"/>
  <c r="G651" i="2"/>
  <c r="H651" i="2"/>
  <c r="I651" i="2"/>
  <c r="J651" i="2"/>
  <c r="K651" i="2"/>
  <c r="L651" i="2"/>
  <c r="A652" i="2"/>
  <c r="B652" i="2"/>
  <c r="C652" i="2"/>
  <c r="D652" i="2"/>
  <c r="E652" i="2"/>
  <c r="F652" i="2"/>
  <c r="G652" i="2"/>
  <c r="H652" i="2"/>
  <c r="I652" i="2"/>
  <c r="J652" i="2"/>
  <c r="K652" i="2"/>
  <c r="L652" i="2"/>
  <c r="A653" i="2"/>
  <c r="B653" i="2"/>
  <c r="C653" i="2"/>
  <c r="D653" i="2"/>
  <c r="E653" i="2"/>
  <c r="F653" i="2"/>
  <c r="G653" i="2"/>
  <c r="H653" i="2"/>
  <c r="I653" i="2"/>
  <c r="J653" i="2"/>
  <c r="K653" i="2"/>
  <c r="L653" i="2"/>
  <c r="A654" i="2"/>
  <c r="B654" i="2"/>
  <c r="C654" i="2"/>
  <c r="D654" i="2"/>
  <c r="E654" i="2"/>
  <c r="F654" i="2"/>
  <c r="G654" i="2"/>
  <c r="H654" i="2"/>
  <c r="I654" i="2"/>
  <c r="J654" i="2"/>
  <c r="K654" i="2"/>
  <c r="L654" i="2"/>
  <c r="A655" i="2"/>
  <c r="B655" i="2"/>
  <c r="C655" i="2"/>
  <c r="D655" i="2"/>
  <c r="E655" i="2"/>
  <c r="F655" i="2"/>
  <c r="G655" i="2"/>
  <c r="H655" i="2"/>
  <c r="I655" i="2"/>
  <c r="J655" i="2"/>
  <c r="K655" i="2"/>
  <c r="L655" i="2"/>
  <c r="A656" i="2"/>
  <c r="B656" i="2"/>
  <c r="C656" i="2"/>
  <c r="D656" i="2"/>
  <c r="E656" i="2"/>
  <c r="F656" i="2"/>
  <c r="G656" i="2"/>
  <c r="H656" i="2"/>
  <c r="I656" i="2"/>
  <c r="J656" i="2"/>
  <c r="K656" i="2"/>
  <c r="L656" i="2"/>
  <c r="A657" i="2"/>
  <c r="B657" i="2"/>
  <c r="C657" i="2"/>
  <c r="D657" i="2"/>
  <c r="E657" i="2"/>
  <c r="F657" i="2"/>
  <c r="G657" i="2"/>
  <c r="H657" i="2"/>
  <c r="I657" i="2"/>
  <c r="J657" i="2"/>
  <c r="K657" i="2"/>
  <c r="L657" i="2"/>
  <c r="A658" i="2"/>
  <c r="B658" i="2"/>
  <c r="C658" i="2"/>
  <c r="D658" i="2"/>
  <c r="E658" i="2"/>
  <c r="F658" i="2"/>
  <c r="G658" i="2"/>
  <c r="H658" i="2"/>
  <c r="I658" i="2"/>
  <c r="J658" i="2"/>
  <c r="K658" i="2"/>
  <c r="L658" i="2"/>
  <c r="A659" i="2"/>
  <c r="B659" i="2"/>
  <c r="C659" i="2"/>
  <c r="D659" i="2"/>
  <c r="E659" i="2"/>
  <c r="F659" i="2"/>
  <c r="G659" i="2"/>
  <c r="H659" i="2"/>
  <c r="I659" i="2"/>
  <c r="J659" i="2"/>
  <c r="K659" i="2"/>
  <c r="L659" i="2"/>
  <c r="A660" i="2"/>
  <c r="B660" i="2"/>
  <c r="C660" i="2"/>
  <c r="D660" i="2"/>
  <c r="E660" i="2"/>
  <c r="F660" i="2"/>
  <c r="G660" i="2"/>
  <c r="H660" i="2"/>
  <c r="I660" i="2"/>
  <c r="J660" i="2"/>
  <c r="K660" i="2"/>
  <c r="L660" i="2"/>
  <c r="A661" i="2"/>
  <c r="B661" i="2"/>
  <c r="C661" i="2"/>
  <c r="D661" i="2"/>
  <c r="E661" i="2"/>
  <c r="F661" i="2"/>
  <c r="G661" i="2"/>
  <c r="H661" i="2"/>
  <c r="I661" i="2"/>
  <c r="J661" i="2"/>
  <c r="K661" i="2"/>
  <c r="L661" i="2"/>
  <c r="A662" i="2"/>
  <c r="B662" i="2"/>
  <c r="C662" i="2"/>
  <c r="D662" i="2"/>
  <c r="E662" i="2"/>
  <c r="F662" i="2"/>
  <c r="G662" i="2"/>
  <c r="H662" i="2"/>
  <c r="I662" i="2"/>
  <c r="J662" i="2"/>
  <c r="K662" i="2"/>
  <c r="L662" i="2"/>
  <c r="A663" i="2"/>
  <c r="B663" i="2"/>
  <c r="C663" i="2"/>
  <c r="D663" i="2"/>
  <c r="E663" i="2"/>
  <c r="F663" i="2"/>
  <c r="G663" i="2"/>
  <c r="H663" i="2"/>
  <c r="I663" i="2"/>
  <c r="J663" i="2"/>
  <c r="K663" i="2"/>
  <c r="L663" i="2"/>
  <c r="A664" i="2"/>
  <c r="B664" i="2"/>
  <c r="C664" i="2"/>
  <c r="D664" i="2"/>
  <c r="E664" i="2"/>
  <c r="F664" i="2"/>
  <c r="G664" i="2"/>
  <c r="H664" i="2"/>
  <c r="I664" i="2"/>
  <c r="J664" i="2"/>
  <c r="K664" i="2"/>
  <c r="L664" i="2"/>
  <c r="O664" i="2" s="1"/>
  <c r="A665" i="2"/>
  <c r="B665" i="2"/>
  <c r="C665" i="2"/>
  <c r="D665" i="2"/>
  <c r="E665" i="2"/>
  <c r="F665" i="2"/>
  <c r="G665" i="2"/>
  <c r="H665" i="2"/>
  <c r="I665" i="2"/>
  <c r="J665" i="2"/>
  <c r="K665" i="2"/>
  <c r="L665" i="2"/>
  <c r="A666" i="2"/>
  <c r="B666" i="2"/>
  <c r="C666" i="2"/>
  <c r="D666" i="2"/>
  <c r="E666" i="2"/>
  <c r="F666" i="2"/>
  <c r="G666" i="2"/>
  <c r="H666" i="2"/>
  <c r="I666" i="2"/>
  <c r="J666" i="2"/>
  <c r="K666" i="2"/>
  <c r="L666" i="2"/>
  <c r="A667" i="2"/>
  <c r="B667" i="2"/>
  <c r="C667" i="2"/>
  <c r="D667" i="2"/>
  <c r="E667" i="2"/>
  <c r="F667" i="2"/>
  <c r="G667" i="2"/>
  <c r="H667" i="2"/>
  <c r="I667" i="2"/>
  <c r="J667" i="2"/>
  <c r="K667" i="2"/>
  <c r="L667" i="2"/>
  <c r="A668" i="2"/>
  <c r="B668" i="2"/>
  <c r="C668" i="2"/>
  <c r="D668" i="2"/>
  <c r="E668" i="2"/>
  <c r="F668" i="2"/>
  <c r="G668" i="2"/>
  <c r="H668" i="2"/>
  <c r="I668" i="2"/>
  <c r="J668" i="2"/>
  <c r="K668" i="2"/>
  <c r="L668" i="2"/>
  <c r="A669" i="2"/>
  <c r="B669" i="2"/>
  <c r="C669" i="2"/>
  <c r="D669" i="2"/>
  <c r="E669" i="2"/>
  <c r="F669" i="2"/>
  <c r="G669" i="2"/>
  <c r="H669" i="2"/>
  <c r="I669" i="2"/>
  <c r="J669" i="2"/>
  <c r="K669" i="2"/>
  <c r="L669" i="2"/>
  <c r="A670" i="2"/>
  <c r="B670" i="2"/>
  <c r="C670" i="2"/>
  <c r="D670" i="2"/>
  <c r="E670" i="2"/>
  <c r="F670" i="2"/>
  <c r="G670" i="2"/>
  <c r="H670" i="2"/>
  <c r="I670" i="2"/>
  <c r="J670" i="2"/>
  <c r="K670" i="2"/>
  <c r="L670" i="2"/>
  <c r="A671" i="2"/>
  <c r="B671" i="2"/>
  <c r="C671" i="2"/>
  <c r="D671" i="2"/>
  <c r="E671" i="2"/>
  <c r="F671" i="2"/>
  <c r="G671" i="2"/>
  <c r="H671" i="2"/>
  <c r="I671" i="2"/>
  <c r="J671" i="2"/>
  <c r="K671" i="2"/>
  <c r="L671" i="2"/>
  <c r="A672" i="2"/>
  <c r="B672" i="2"/>
  <c r="C672" i="2"/>
  <c r="D672" i="2"/>
  <c r="E672" i="2"/>
  <c r="F672" i="2"/>
  <c r="G672" i="2"/>
  <c r="H672" i="2"/>
  <c r="I672" i="2"/>
  <c r="J672" i="2"/>
  <c r="K672" i="2"/>
  <c r="L672" i="2"/>
  <c r="A673" i="2"/>
  <c r="B673" i="2"/>
  <c r="C673" i="2"/>
  <c r="D673" i="2"/>
  <c r="E673" i="2"/>
  <c r="F673" i="2"/>
  <c r="G673" i="2"/>
  <c r="H673" i="2"/>
  <c r="I673" i="2"/>
  <c r="J673" i="2"/>
  <c r="K673" i="2"/>
  <c r="L673" i="2"/>
  <c r="A674" i="2"/>
  <c r="B674" i="2"/>
  <c r="C674" i="2"/>
  <c r="D674" i="2"/>
  <c r="E674" i="2"/>
  <c r="F674" i="2"/>
  <c r="G674" i="2"/>
  <c r="H674" i="2"/>
  <c r="I674" i="2"/>
  <c r="J674" i="2"/>
  <c r="K674" i="2"/>
  <c r="L674" i="2"/>
  <c r="A675" i="2"/>
  <c r="B675" i="2"/>
  <c r="C675" i="2"/>
  <c r="D675" i="2"/>
  <c r="E675" i="2"/>
  <c r="F675" i="2"/>
  <c r="G675" i="2"/>
  <c r="H675" i="2"/>
  <c r="I675" i="2"/>
  <c r="J675" i="2"/>
  <c r="K675" i="2"/>
  <c r="L675" i="2"/>
  <c r="A676" i="2"/>
  <c r="B676" i="2"/>
  <c r="C676" i="2"/>
  <c r="D676" i="2"/>
  <c r="E676" i="2"/>
  <c r="F676" i="2"/>
  <c r="G676" i="2"/>
  <c r="H676" i="2"/>
  <c r="I676" i="2"/>
  <c r="J676" i="2"/>
  <c r="K676" i="2"/>
  <c r="L676" i="2"/>
  <c r="A677" i="2"/>
  <c r="B677" i="2"/>
  <c r="C677" i="2"/>
  <c r="D677" i="2"/>
  <c r="E677" i="2"/>
  <c r="F677" i="2"/>
  <c r="G677" i="2"/>
  <c r="H677" i="2"/>
  <c r="I677" i="2"/>
  <c r="J677" i="2"/>
  <c r="K677" i="2"/>
  <c r="L677" i="2"/>
  <c r="A678" i="2"/>
  <c r="B678" i="2"/>
  <c r="C678" i="2"/>
  <c r="D678" i="2"/>
  <c r="E678" i="2"/>
  <c r="F678" i="2"/>
  <c r="G678" i="2"/>
  <c r="H678" i="2"/>
  <c r="I678" i="2"/>
  <c r="J678" i="2"/>
  <c r="K678" i="2"/>
  <c r="L678" i="2"/>
  <c r="A679" i="2"/>
  <c r="B679" i="2"/>
  <c r="C679" i="2"/>
  <c r="D679" i="2"/>
  <c r="E679" i="2"/>
  <c r="F679" i="2"/>
  <c r="G679" i="2"/>
  <c r="H679" i="2"/>
  <c r="I679" i="2"/>
  <c r="J679" i="2"/>
  <c r="K679" i="2"/>
  <c r="L679" i="2"/>
  <c r="A680" i="2"/>
  <c r="B680" i="2"/>
  <c r="C680" i="2"/>
  <c r="D680" i="2"/>
  <c r="E680" i="2"/>
  <c r="F680" i="2"/>
  <c r="G680" i="2"/>
  <c r="H680" i="2"/>
  <c r="I680" i="2"/>
  <c r="J680" i="2"/>
  <c r="K680" i="2"/>
  <c r="L680" i="2"/>
  <c r="A681" i="2"/>
  <c r="B681" i="2"/>
  <c r="C681" i="2"/>
  <c r="D681" i="2"/>
  <c r="E681" i="2"/>
  <c r="F681" i="2"/>
  <c r="G681" i="2"/>
  <c r="H681" i="2"/>
  <c r="I681" i="2"/>
  <c r="J681" i="2"/>
  <c r="K681" i="2"/>
  <c r="L681" i="2"/>
  <c r="A682" i="2"/>
  <c r="B682" i="2"/>
  <c r="C682" i="2"/>
  <c r="D682" i="2"/>
  <c r="E682" i="2"/>
  <c r="F682" i="2"/>
  <c r="G682" i="2"/>
  <c r="H682" i="2"/>
  <c r="I682" i="2"/>
  <c r="J682" i="2"/>
  <c r="K682" i="2"/>
  <c r="L682" i="2"/>
  <c r="A683" i="2"/>
  <c r="B683" i="2"/>
  <c r="C683" i="2"/>
  <c r="D683" i="2"/>
  <c r="E683" i="2"/>
  <c r="F683" i="2"/>
  <c r="G683" i="2"/>
  <c r="H683" i="2"/>
  <c r="I683" i="2"/>
  <c r="J683" i="2"/>
  <c r="K683" i="2"/>
  <c r="L683" i="2"/>
  <c r="A684" i="2"/>
  <c r="B684" i="2"/>
  <c r="C684" i="2"/>
  <c r="D684" i="2"/>
  <c r="E684" i="2"/>
  <c r="F684" i="2"/>
  <c r="G684" i="2"/>
  <c r="H684" i="2"/>
  <c r="I684" i="2"/>
  <c r="J684" i="2"/>
  <c r="K684" i="2"/>
  <c r="L684" i="2"/>
  <c r="A685" i="2"/>
  <c r="B685" i="2"/>
  <c r="C685" i="2"/>
  <c r="D685" i="2"/>
  <c r="E685" i="2"/>
  <c r="F685" i="2"/>
  <c r="G685" i="2"/>
  <c r="H685" i="2"/>
  <c r="I685" i="2"/>
  <c r="J685" i="2"/>
  <c r="K685" i="2"/>
  <c r="L685" i="2"/>
  <c r="A686" i="2"/>
  <c r="B686" i="2"/>
  <c r="C686" i="2"/>
  <c r="D686" i="2"/>
  <c r="E686" i="2"/>
  <c r="F686" i="2"/>
  <c r="G686" i="2"/>
  <c r="H686" i="2"/>
  <c r="I686" i="2"/>
  <c r="J686" i="2"/>
  <c r="K686" i="2"/>
  <c r="L686" i="2"/>
  <c r="A687" i="2"/>
  <c r="B687" i="2"/>
  <c r="C687" i="2"/>
  <c r="D687" i="2"/>
  <c r="E687" i="2"/>
  <c r="F687" i="2"/>
  <c r="G687" i="2"/>
  <c r="H687" i="2"/>
  <c r="I687" i="2"/>
  <c r="J687" i="2"/>
  <c r="K687" i="2"/>
  <c r="L687" i="2"/>
  <c r="A688" i="2"/>
  <c r="B688" i="2"/>
  <c r="C688" i="2"/>
  <c r="D688" i="2"/>
  <c r="E688" i="2"/>
  <c r="F688" i="2"/>
  <c r="G688" i="2"/>
  <c r="H688" i="2"/>
  <c r="I688" i="2"/>
  <c r="J688" i="2"/>
  <c r="K688" i="2"/>
  <c r="L688" i="2"/>
  <c r="A689" i="2"/>
  <c r="B689" i="2"/>
  <c r="C689" i="2"/>
  <c r="D689" i="2"/>
  <c r="E689" i="2"/>
  <c r="F689" i="2"/>
  <c r="G689" i="2"/>
  <c r="H689" i="2"/>
  <c r="I689" i="2"/>
  <c r="J689" i="2"/>
  <c r="K689" i="2"/>
  <c r="L689" i="2"/>
  <c r="A690" i="2"/>
  <c r="B690" i="2"/>
  <c r="C690" i="2"/>
  <c r="D690" i="2"/>
  <c r="E690" i="2"/>
  <c r="F690" i="2"/>
  <c r="G690" i="2"/>
  <c r="H690" i="2"/>
  <c r="I690" i="2"/>
  <c r="J690" i="2"/>
  <c r="K690" i="2"/>
  <c r="L690" i="2"/>
  <c r="A691" i="2"/>
  <c r="B691" i="2"/>
  <c r="C691" i="2"/>
  <c r="D691" i="2"/>
  <c r="E691" i="2"/>
  <c r="F691" i="2"/>
  <c r="G691" i="2"/>
  <c r="H691" i="2"/>
  <c r="I691" i="2"/>
  <c r="J691" i="2"/>
  <c r="K691" i="2"/>
  <c r="L691" i="2"/>
  <c r="A692" i="2"/>
  <c r="B692" i="2"/>
  <c r="C692" i="2"/>
  <c r="D692" i="2"/>
  <c r="E692" i="2"/>
  <c r="F692" i="2"/>
  <c r="G692" i="2"/>
  <c r="H692" i="2"/>
  <c r="I692" i="2"/>
  <c r="J692" i="2"/>
  <c r="K692" i="2"/>
  <c r="L692" i="2"/>
  <c r="A693" i="2"/>
  <c r="B693" i="2"/>
  <c r="C693" i="2"/>
  <c r="D693" i="2"/>
  <c r="E693" i="2"/>
  <c r="F693" i="2"/>
  <c r="G693" i="2"/>
  <c r="H693" i="2"/>
  <c r="I693" i="2"/>
  <c r="J693" i="2"/>
  <c r="K693" i="2"/>
  <c r="L693" i="2"/>
  <c r="A694" i="2"/>
  <c r="B694" i="2"/>
  <c r="C694" i="2"/>
  <c r="D694" i="2"/>
  <c r="E694" i="2"/>
  <c r="F694" i="2"/>
  <c r="G694" i="2"/>
  <c r="H694" i="2"/>
  <c r="I694" i="2"/>
  <c r="J694" i="2"/>
  <c r="K694" i="2"/>
  <c r="L694" i="2"/>
  <c r="A695" i="2"/>
  <c r="B695" i="2"/>
  <c r="C695" i="2"/>
  <c r="D695" i="2"/>
  <c r="E695" i="2"/>
  <c r="F695" i="2"/>
  <c r="G695" i="2"/>
  <c r="H695" i="2"/>
  <c r="I695" i="2"/>
  <c r="J695" i="2"/>
  <c r="K695" i="2"/>
  <c r="L695" i="2"/>
  <c r="A696" i="2"/>
  <c r="B696" i="2"/>
  <c r="C696" i="2"/>
  <c r="D696" i="2"/>
  <c r="E696" i="2"/>
  <c r="F696" i="2"/>
  <c r="G696" i="2"/>
  <c r="H696" i="2"/>
  <c r="I696" i="2"/>
  <c r="J696" i="2"/>
  <c r="K696" i="2"/>
  <c r="L696" i="2"/>
  <c r="A697" i="2"/>
  <c r="B697" i="2"/>
  <c r="C697" i="2"/>
  <c r="D697" i="2"/>
  <c r="E697" i="2"/>
  <c r="F697" i="2"/>
  <c r="G697" i="2"/>
  <c r="H697" i="2"/>
  <c r="I697" i="2"/>
  <c r="J697" i="2"/>
  <c r="K697" i="2"/>
  <c r="L697" i="2"/>
  <c r="A698" i="2"/>
  <c r="B698" i="2"/>
  <c r="C698" i="2"/>
  <c r="D698" i="2"/>
  <c r="E698" i="2"/>
  <c r="F698" i="2"/>
  <c r="G698" i="2"/>
  <c r="H698" i="2"/>
  <c r="I698" i="2"/>
  <c r="J698" i="2"/>
  <c r="K698" i="2"/>
  <c r="L698" i="2"/>
  <c r="A699" i="2"/>
  <c r="B699" i="2"/>
  <c r="C699" i="2"/>
  <c r="D699" i="2"/>
  <c r="E699" i="2"/>
  <c r="F699" i="2"/>
  <c r="G699" i="2"/>
  <c r="H699" i="2"/>
  <c r="I699" i="2"/>
  <c r="J699" i="2"/>
  <c r="K699" i="2"/>
  <c r="L699" i="2"/>
  <c r="A700" i="2"/>
  <c r="B700" i="2"/>
  <c r="C700" i="2"/>
  <c r="D700" i="2"/>
  <c r="E700" i="2"/>
  <c r="F700" i="2"/>
  <c r="G700" i="2"/>
  <c r="H700" i="2"/>
  <c r="I700" i="2"/>
  <c r="J700" i="2"/>
  <c r="K700" i="2"/>
  <c r="L700" i="2"/>
  <c r="A701" i="2"/>
  <c r="B701" i="2"/>
  <c r="C701" i="2"/>
  <c r="D701" i="2"/>
  <c r="E701" i="2"/>
  <c r="F701" i="2"/>
  <c r="G701" i="2"/>
  <c r="H701" i="2"/>
  <c r="I701" i="2"/>
  <c r="J701" i="2"/>
  <c r="K701" i="2"/>
  <c r="L701" i="2"/>
  <c r="A702" i="2"/>
  <c r="B702" i="2"/>
  <c r="C702" i="2"/>
  <c r="D702" i="2"/>
  <c r="E702" i="2"/>
  <c r="F702" i="2"/>
  <c r="G702" i="2"/>
  <c r="H702" i="2"/>
  <c r="I702" i="2"/>
  <c r="J702" i="2"/>
  <c r="K702" i="2"/>
  <c r="L702" i="2"/>
  <c r="A703" i="2"/>
  <c r="B703" i="2"/>
  <c r="C703" i="2"/>
  <c r="D703" i="2"/>
  <c r="E703" i="2"/>
  <c r="F703" i="2"/>
  <c r="G703" i="2"/>
  <c r="H703" i="2"/>
  <c r="I703" i="2"/>
  <c r="J703" i="2"/>
  <c r="K703" i="2"/>
  <c r="L703" i="2"/>
  <c r="A704" i="2"/>
  <c r="B704" i="2"/>
  <c r="C704" i="2"/>
  <c r="D704" i="2"/>
  <c r="E704" i="2"/>
  <c r="F704" i="2"/>
  <c r="G704" i="2"/>
  <c r="H704" i="2"/>
  <c r="I704" i="2"/>
  <c r="J704" i="2"/>
  <c r="K704" i="2"/>
  <c r="L704" i="2"/>
  <c r="A705" i="2"/>
  <c r="B705" i="2"/>
  <c r="C705" i="2"/>
  <c r="D705" i="2"/>
  <c r="E705" i="2"/>
  <c r="F705" i="2"/>
  <c r="G705" i="2"/>
  <c r="H705" i="2"/>
  <c r="I705" i="2"/>
  <c r="J705" i="2"/>
  <c r="K705" i="2"/>
  <c r="L705" i="2"/>
  <c r="A706" i="2"/>
  <c r="B706" i="2"/>
  <c r="C706" i="2"/>
  <c r="D706" i="2"/>
  <c r="E706" i="2"/>
  <c r="F706" i="2"/>
  <c r="G706" i="2"/>
  <c r="H706" i="2"/>
  <c r="I706" i="2"/>
  <c r="J706" i="2"/>
  <c r="K706" i="2"/>
  <c r="L706" i="2"/>
  <c r="A707" i="2"/>
  <c r="B707" i="2"/>
  <c r="C707" i="2"/>
  <c r="D707" i="2"/>
  <c r="E707" i="2"/>
  <c r="F707" i="2"/>
  <c r="G707" i="2"/>
  <c r="H707" i="2"/>
  <c r="I707" i="2"/>
  <c r="J707" i="2"/>
  <c r="K707" i="2"/>
  <c r="L707" i="2"/>
  <c r="A708" i="2"/>
  <c r="B708" i="2"/>
  <c r="C708" i="2"/>
  <c r="D708" i="2"/>
  <c r="E708" i="2"/>
  <c r="F708" i="2"/>
  <c r="G708" i="2"/>
  <c r="H708" i="2"/>
  <c r="I708" i="2"/>
  <c r="J708" i="2"/>
  <c r="K708" i="2"/>
  <c r="L708" i="2"/>
  <c r="A709" i="2"/>
  <c r="B709" i="2"/>
  <c r="C709" i="2"/>
  <c r="D709" i="2"/>
  <c r="E709" i="2"/>
  <c r="F709" i="2"/>
  <c r="G709" i="2"/>
  <c r="H709" i="2"/>
  <c r="I709" i="2"/>
  <c r="J709" i="2"/>
  <c r="K709" i="2"/>
  <c r="L709" i="2"/>
  <c r="A710" i="2"/>
  <c r="B710" i="2"/>
  <c r="C710" i="2"/>
  <c r="D710" i="2"/>
  <c r="E710" i="2"/>
  <c r="F710" i="2"/>
  <c r="G710" i="2"/>
  <c r="H710" i="2"/>
  <c r="I710" i="2"/>
  <c r="J710" i="2"/>
  <c r="K710" i="2"/>
  <c r="L710" i="2"/>
  <c r="A711" i="2"/>
  <c r="B711" i="2"/>
  <c r="C711" i="2"/>
  <c r="D711" i="2"/>
  <c r="E711" i="2"/>
  <c r="F711" i="2"/>
  <c r="G711" i="2"/>
  <c r="H711" i="2"/>
  <c r="I711" i="2"/>
  <c r="J711" i="2"/>
  <c r="K711" i="2"/>
  <c r="L711" i="2"/>
  <c r="A712" i="2"/>
  <c r="B712" i="2"/>
  <c r="C712" i="2"/>
  <c r="D712" i="2"/>
  <c r="E712" i="2"/>
  <c r="F712" i="2"/>
  <c r="G712" i="2"/>
  <c r="H712" i="2"/>
  <c r="I712" i="2"/>
  <c r="J712" i="2"/>
  <c r="K712" i="2"/>
  <c r="L712" i="2"/>
  <c r="A713" i="2"/>
  <c r="B713" i="2"/>
  <c r="C713" i="2"/>
  <c r="D713" i="2"/>
  <c r="E713" i="2"/>
  <c r="F713" i="2"/>
  <c r="G713" i="2"/>
  <c r="H713" i="2"/>
  <c r="I713" i="2"/>
  <c r="J713" i="2"/>
  <c r="K713" i="2"/>
  <c r="L713" i="2"/>
  <c r="A714" i="2"/>
  <c r="B714" i="2"/>
  <c r="C714" i="2"/>
  <c r="D714" i="2"/>
  <c r="E714" i="2"/>
  <c r="F714" i="2"/>
  <c r="G714" i="2"/>
  <c r="H714" i="2"/>
  <c r="I714" i="2"/>
  <c r="J714" i="2"/>
  <c r="K714" i="2"/>
  <c r="L714" i="2"/>
  <c r="A715" i="2"/>
  <c r="B715" i="2"/>
  <c r="C715" i="2"/>
  <c r="D715" i="2"/>
  <c r="E715" i="2"/>
  <c r="F715" i="2"/>
  <c r="G715" i="2"/>
  <c r="H715" i="2"/>
  <c r="I715" i="2"/>
  <c r="J715" i="2"/>
  <c r="K715" i="2"/>
  <c r="L715" i="2"/>
  <c r="A716" i="2"/>
  <c r="B716" i="2"/>
  <c r="C716" i="2"/>
  <c r="D716" i="2"/>
  <c r="E716" i="2"/>
  <c r="F716" i="2"/>
  <c r="G716" i="2"/>
  <c r="H716" i="2"/>
  <c r="I716" i="2"/>
  <c r="J716" i="2"/>
  <c r="K716" i="2"/>
  <c r="L716" i="2"/>
  <c r="A717" i="2"/>
  <c r="B717" i="2"/>
  <c r="C717" i="2"/>
  <c r="D717" i="2"/>
  <c r="E717" i="2"/>
  <c r="F717" i="2"/>
  <c r="G717" i="2"/>
  <c r="H717" i="2"/>
  <c r="I717" i="2"/>
  <c r="J717" i="2"/>
  <c r="K717" i="2"/>
  <c r="L717" i="2"/>
  <c r="A718" i="2"/>
  <c r="B718" i="2"/>
  <c r="C718" i="2"/>
  <c r="D718" i="2"/>
  <c r="E718" i="2"/>
  <c r="F718" i="2"/>
  <c r="G718" i="2"/>
  <c r="H718" i="2"/>
  <c r="I718" i="2"/>
  <c r="J718" i="2"/>
  <c r="K718" i="2"/>
  <c r="L718" i="2"/>
  <c r="A719" i="2"/>
  <c r="B719" i="2"/>
  <c r="C719" i="2"/>
  <c r="D719" i="2"/>
  <c r="E719" i="2"/>
  <c r="F719" i="2"/>
  <c r="G719" i="2"/>
  <c r="H719" i="2"/>
  <c r="I719" i="2"/>
  <c r="J719" i="2"/>
  <c r="K719" i="2"/>
  <c r="L719" i="2"/>
  <c r="A720" i="2"/>
  <c r="B720" i="2"/>
  <c r="C720" i="2"/>
  <c r="D720" i="2"/>
  <c r="E720" i="2"/>
  <c r="F720" i="2"/>
  <c r="G720" i="2"/>
  <c r="H720" i="2"/>
  <c r="I720" i="2"/>
  <c r="J720" i="2"/>
  <c r="K720" i="2"/>
  <c r="L720" i="2"/>
  <c r="A721" i="2"/>
  <c r="B721" i="2"/>
  <c r="C721" i="2"/>
  <c r="D721" i="2"/>
  <c r="E721" i="2"/>
  <c r="F721" i="2"/>
  <c r="G721" i="2"/>
  <c r="H721" i="2"/>
  <c r="I721" i="2"/>
  <c r="J721" i="2"/>
  <c r="K721" i="2"/>
  <c r="L721" i="2"/>
  <c r="A722" i="2"/>
  <c r="B722" i="2"/>
  <c r="C722" i="2"/>
  <c r="D722" i="2"/>
  <c r="E722" i="2"/>
  <c r="F722" i="2"/>
  <c r="G722" i="2"/>
  <c r="H722" i="2"/>
  <c r="I722" i="2"/>
  <c r="J722" i="2"/>
  <c r="K722" i="2"/>
  <c r="L722" i="2"/>
  <c r="A723" i="2"/>
  <c r="B723" i="2"/>
  <c r="C723" i="2"/>
  <c r="D723" i="2"/>
  <c r="E723" i="2"/>
  <c r="F723" i="2"/>
  <c r="G723" i="2"/>
  <c r="H723" i="2"/>
  <c r="I723" i="2"/>
  <c r="J723" i="2"/>
  <c r="K723" i="2"/>
  <c r="L723" i="2"/>
  <c r="A724" i="2"/>
  <c r="B724" i="2"/>
  <c r="C724" i="2"/>
  <c r="D724" i="2"/>
  <c r="E724" i="2"/>
  <c r="F724" i="2"/>
  <c r="G724" i="2"/>
  <c r="H724" i="2"/>
  <c r="I724" i="2"/>
  <c r="J724" i="2"/>
  <c r="K724" i="2"/>
  <c r="L724" i="2"/>
  <c r="A725" i="2"/>
  <c r="B725" i="2"/>
  <c r="C725" i="2"/>
  <c r="D725" i="2"/>
  <c r="E725" i="2"/>
  <c r="F725" i="2"/>
  <c r="G725" i="2"/>
  <c r="H725" i="2"/>
  <c r="I725" i="2"/>
  <c r="J725" i="2"/>
  <c r="K725" i="2"/>
  <c r="L725" i="2"/>
  <c r="A726" i="2"/>
  <c r="B726" i="2"/>
  <c r="C726" i="2"/>
  <c r="D726" i="2"/>
  <c r="E726" i="2"/>
  <c r="F726" i="2"/>
  <c r="G726" i="2"/>
  <c r="H726" i="2"/>
  <c r="I726" i="2"/>
  <c r="J726" i="2"/>
  <c r="K726" i="2"/>
  <c r="L726" i="2"/>
  <c r="A727" i="2"/>
  <c r="B727" i="2"/>
  <c r="C727" i="2"/>
  <c r="D727" i="2"/>
  <c r="E727" i="2"/>
  <c r="F727" i="2"/>
  <c r="G727" i="2"/>
  <c r="H727" i="2"/>
  <c r="I727" i="2"/>
  <c r="J727" i="2"/>
  <c r="K727" i="2"/>
  <c r="L727" i="2"/>
  <c r="A728" i="2"/>
  <c r="B728" i="2"/>
  <c r="C728" i="2"/>
  <c r="D728" i="2"/>
  <c r="E728" i="2"/>
  <c r="F728" i="2"/>
  <c r="G728" i="2"/>
  <c r="H728" i="2"/>
  <c r="I728" i="2"/>
  <c r="J728" i="2"/>
  <c r="K728" i="2"/>
  <c r="L728" i="2"/>
  <c r="O728" i="2" s="1"/>
  <c r="A729" i="2"/>
  <c r="B729" i="2"/>
  <c r="C729" i="2"/>
  <c r="D729" i="2"/>
  <c r="E729" i="2"/>
  <c r="F729" i="2"/>
  <c r="G729" i="2"/>
  <c r="H729" i="2"/>
  <c r="I729" i="2"/>
  <c r="J729" i="2"/>
  <c r="K729" i="2"/>
  <c r="L729" i="2"/>
  <c r="A730" i="2"/>
  <c r="B730" i="2"/>
  <c r="C730" i="2"/>
  <c r="D730" i="2"/>
  <c r="E730" i="2"/>
  <c r="F730" i="2"/>
  <c r="G730" i="2"/>
  <c r="H730" i="2"/>
  <c r="I730" i="2"/>
  <c r="J730" i="2"/>
  <c r="K730" i="2"/>
  <c r="L730" i="2"/>
  <c r="A731" i="2"/>
  <c r="B731" i="2"/>
  <c r="C731" i="2"/>
  <c r="D731" i="2"/>
  <c r="E731" i="2"/>
  <c r="F731" i="2"/>
  <c r="G731" i="2"/>
  <c r="H731" i="2"/>
  <c r="I731" i="2"/>
  <c r="J731" i="2"/>
  <c r="K731" i="2"/>
  <c r="L731" i="2"/>
  <c r="A732" i="2"/>
  <c r="B732" i="2"/>
  <c r="C732" i="2"/>
  <c r="D732" i="2"/>
  <c r="E732" i="2"/>
  <c r="F732" i="2"/>
  <c r="G732" i="2"/>
  <c r="H732" i="2"/>
  <c r="I732" i="2"/>
  <c r="J732" i="2"/>
  <c r="K732" i="2"/>
  <c r="L732" i="2"/>
  <c r="A733" i="2"/>
  <c r="B733" i="2"/>
  <c r="C733" i="2"/>
  <c r="D733" i="2"/>
  <c r="E733" i="2"/>
  <c r="F733" i="2"/>
  <c r="G733" i="2"/>
  <c r="H733" i="2"/>
  <c r="I733" i="2"/>
  <c r="J733" i="2"/>
  <c r="K733" i="2"/>
  <c r="L733" i="2"/>
  <c r="A734" i="2"/>
  <c r="B734" i="2"/>
  <c r="C734" i="2"/>
  <c r="D734" i="2"/>
  <c r="E734" i="2"/>
  <c r="F734" i="2"/>
  <c r="G734" i="2"/>
  <c r="H734" i="2"/>
  <c r="I734" i="2"/>
  <c r="J734" i="2"/>
  <c r="K734" i="2"/>
  <c r="L734" i="2"/>
  <c r="A735" i="2"/>
  <c r="B735" i="2"/>
  <c r="C735" i="2"/>
  <c r="D735" i="2"/>
  <c r="E735" i="2"/>
  <c r="F735" i="2"/>
  <c r="G735" i="2"/>
  <c r="H735" i="2"/>
  <c r="I735" i="2"/>
  <c r="J735" i="2"/>
  <c r="K735" i="2"/>
  <c r="L735" i="2"/>
  <c r="A736" i="2"/>
  <c r="B736" i="2"/>
  <c r="C736" i="2"/>
  <c r="D736" i="2"/>
  <c r="E736" i="2"/>
  <c r="F736" i="2"/>
  <c r="G736" i="2"/>
  <c r="H736" i="2"/>
  <c r="I736" i="2"/>
  <c r="J736" i="2"/>
  <c r="K736" i="2"/>
  <c r="L736" i="2"/>
  <c r="A737" i="2"/>
  <c r="B737" i="2"/>
  <c r="C737" i="2"/>
  <c r="D737" i="2"/>
  <c r="E737" i="2"/>
  <c r="F737" i="2"/>
  <c r="G737" i="2"/>
  <c r="H737" i="2"/>
  <c r="I737" i="2"/>
  <c r="J737" i="2"/>
  <c r="K737" i="2"/>
  <c r="L737" i="2"/>
  <c r="A738" i="2"/>
  <c r="B738" i="2"/>
  <c r="C738" i="2"/>
  <c r="D738" i="2"/>
  <c r="E738" i="2"/>
  <c r="F738" i="2"/>
  <c r="G738" i="2"/>
  <c r="H738" i="2"/>
  <c r="I738" i="2"/>
  <c r="J738" i="2"/>
  <c r="K738" i="2"/>
  <c r="L738" i="2"/>
  <c r="A739" i="2"/>
  <c r="B739" i="2"/>
  <c r="C739" i="2"/>
  <c r="D739" i="2"/>
  <c r="E739" i="2"/>
  <c r="F739" i="2"/>
  <c r="G739" i="2"/>
  <c r="H739" i="2"/>
  <c r="I739" i="2"/>
  <c r="J739" i="2"/>
  <c r="K739" i="2"/>
  <c r="L739" i="2"/>
  <c r="A740" i="2"/>
  <c r="B740" i="2"/>
  <c r="C740" i="2"/>
  <c r="D740" i="2"/>
  <c r="E740" i="2"/>
  <c r="F740" i="2"/>
  <c r="G740" i="2"/>
  <c r="H740" i="2"/>
  <c r="I740" i="2"/>
  <c r="J740" i="2"/>
  <c r="K740" i="2"/>
  <c r="L740" i="2"/>
  <c r="A741" i="2"/>
  <c r="B741" i="2"/>
  <c r="C741" i="2"/>
  <c r="D741" i="2"/>
  <c r="E741" i="2"/>
  <c r="F741" i="2"/>
  <c r="G741" i="2"/>
  <c r="H741" i="2"/>
  <c r="I741" i="2"/>
  <c r="J741" i="2"/>
  <c r="K741" i="2"/>
  <c r="L741" i="2"/>
  <c r="A742" i="2"/>
  <c r="B742" i="2"/>
  <c r="C742" i="2"/>
  <c r="D742" i="2"/>
  <c r="E742" i="2"/>
  <c r="F742" i="2"/>
  <c r="G742" i="2"/>
  <c r="H742" i="2"/>
  <c r="I742" i="2"/>
  <c r="J742" i="2"/>
  <c r="K742" i="2"/>
  <c r="L742" i="2"/>
  <c r="A743" i="2"/>
  <c r="B743" i="2"/>
  <c r="C743" i="2"/>
  <c r="D743" i="2"/>
  <c r="E743" i="2"/>
  <c r="F743" i="2"/>
  <c r="G743" i="2"/>
  <c r="H743" i="2"/>
  <c r="I743" i="2"/>
  <c r="J743" i="2"/>
  <c r="K743" i="2"/>
  <c r="L743" i="2"/>
  <c r="A744" i="2"/>
  <c r="B744" i="2"/>
  <c r="C744" i="2"/>
  <c r="D744" i="2"/>
  <c r="E744" i="2"/>
  <c r="F744" i="2"/>
  <c r="G744" i="2"/>
  <c r="H744" i="2"/>
  <c r="I744" i="2"/>
  <c r="J744" i="2"/>
  <c r="K744" i="2"/>
  <c r="L744" i="2"/>
  <c r="A745" i="2"/>
  <c r="B745" i="2"/>
  <c r="C745" i="2"/>
  <c r="D745" i="2"/>
  <c r="E745" i="2"/>
  <c r="F745" i="2"/>
  <c r="G745" i="2"/>
  <c r="H745" i="2"/>
  <c r="I745" i="2"/>
  <c r="J745" i="2"/>
  <c r="K745" i="2"/>
  <c r="L745" i="2"/>
  <c r="A746" i="2"/>
  <c r="B746" i="2"/>
  <c r="C746" i="2"/>
  <c r="D746" i="2"/>
  <c r="E746" i="2"/>
  <c r="F746" i="2"/>
  <c r="G746" i="2"/>
  <c r="H746" i="2"/>
  <c r="I746" i="2"/>
  <c r="J746" i="2"/>
  <c r="K746" i="2"/>
  <c r="L746" i="2"/>
  <c r="A747" i="2"/>
  <c r="B747" i="2"/>
  <c r="C747" i="2"/>
  <c r="D747" i="2"/>
  <c r="E747" i="2"/>
  <c r="F747" i="2"/>
  <c r="G747" i="2"/>
  <c r="H747" i="2"/>
  <c r="I747" i="2"/>
  <c r="J747" i="2"/>
  <c r="K747" i="2"/>
  <c r="L747" i="2"/>
  <c r="A748" i="2"/>
  <c r="B748" i="2"/>
  <c r="C748" i="2"/>
  <c r="D748" i="2"/>
  <c r="E748" i="2"/>
  <c r="F748" i="2"/>
  <c r="G748" i="2"/>
  <c r="H748" i="2"/>
  <c r="I748" i="2"/>
  <c r="J748" i="2"/>
  <c r="K748" i="2"/>
  <c r="L748" i="2"/>
  <c r="A749" i="2"/>
  <c r="B749" i="2"/>
  <c r="C749" i="2"/>
  <c r="D749" i="2"/>
  <c r="E749" i="2"/>
  <c r="F749" i="2"/>
  <c r="G749" i="2"/>
  <c r="H749" i="2"/>
  <c r="I749" i="2"/>
  <c r="J749" i="2"/>
  <c r="K749" i="2"/>
  <c r="L749" i="2"/>
  <c r="A750" i="2"/>
  <c r="B750" i="2"/>
  <c r="C750" i="2"/>
  <c r="D750" i="2"/>
  <c r="E750" i="2"/>
  <c r="F750" i="2"/>
  <c r="G750" i="2"/>
  <c r="H750" i="2"/>
  <c r="I750" i="2"/>
  <c r="J750" i="2"/>
  <c r="K750" i="2"/>
  <c r="L750" i="2"/>
  <c r="A751" i="2"/>
  <c r="B751" i="2"/>
  <c r="C751" i="2"/>
  <c r="D751" i="2"/>
  <c r="E751" i="2"/>
  <c r="F751" i="2"/>
  <c r="G751" i="2"/>
  <c r="H751" i="2"/>
  <c r="I751" i="2"/>
  <c r="J751" i="2"/>
  <c r="K751" i="2"/>
  <c r="L751" i="2"/>
  <c r="A752" i="2"/>
  <c r="B752" i="2"/>
  <c r="C752" i="2"/>
  <c r="D752" i="2"/>
  <c r="E752" i="2"/>
  <c r="F752" i="2"/>
  <c r="G752" i="2"/>
  <c r="H752" i="2"/>
  <c r="I752" i="2"/>
  <c r="J752" i="2"/>
  <c r="K752" i="2"/>
  <c r="L752" i="2"/>
  <c r="A753" i="2"/>
  <c r="B753" i="2"/>
  <c r="C753" i="2"/>
  <c r="D753" i="2"/>
  <c r="E753" i="2"/>
  <c r="F753" i="2"/>
  <c r="G753" i="2"/>
  <c r="H753" i="2"/>
  <c r="I753" i="2"/>
  <c r="J753" i="2"/>
  <c r="K753" i="2"/>
  <c r="L753" i="2"/>
  <c r="A754" i="2"/>
  <c r="B754" i="2"/>
  <c r="C754" i="2"/>
  <c r="D754" i="2"/>
  <c r="E754" i="2"/>
  <c r="F754" i="2"/>
  <c r="G754" i="2"/>
  <c r="H754" i="2"/>
  <c r="I754" i="2"/>
  <c r="J754" i="2"/>
  <c r="K754" i="2"/>
  <c r="L754" i="2"/>
  <c r="A755" i="2"/>
  <c r="B755" i="2"/>
  <c r="C755" i="2"/>
  <c r="D755" i="2"/>
  <c r="E755" i="2"/>
  <c r="F755" i="2"/>
  <c r="G755" i="2"/>
  <c r="H755" i="2"/>
  <c r="I755" i="2"/>
  <c r="J755" i="2"/>
  <c r="K755" i="2"/>
  <c r="L755" i="2"/>
  <c r="A756" i="2"/>
  <c r="B756" i="2"/>
  <c r="C756" i="2"/>
  <c r="D756" i="2"/>
  <c r="E756" i="2"/>
  <c r="F756" i="2"/>
  <c r="G756" i="2"/>
  <c r="H756" i="2"/>
  <c r="I756" i="2"/>
  <c r="J756" i="2"/>
  <c r="K756" i="2"/>
  <c r="L756" i="2"/>
  <c r="A757" i="2"/>
  <c r="B757" i="2"/>
  <c r="C757" i="2"/>
  <c r="D757" i="2"/>
  <c r="E757" i="2"/>
  <c r="F757" i="2"/>
  <c r="G757" i="2"/>
  <c r="H757" i="2"/>
  <c r="I757" i="2"/>
  <c r="J757" i="2"/>
  <c r="K757" i="2"/>
  <c r="L757" i="2"/>
  <c r="A758" i="2"/>
  <c r="B758" i="2"/>
  <c r="C758" i="2"/>
  <c r="D758" i="2"/>
  <c r="E758" i="2"/>
  <c r="F758" i="2"/>
  <c r="G758" i="2"/>
  <c r="H758" i="2"/>
  <c r="I758" i="2"/>
  <c r="J758" i="2"/>
  <c r="K758" i="2"/>
  <c r="L758" i="2"/>
  <c r="A759" i="2"/>
  <c r="B759" i="2"/>
  <c r="C759" i="2"/>
  <c r="D759" i="2"/>
  <c r="E759" i="2"/>
  <c r="F759" i="2"/>
  <c r="G759" i="2"/>
  <c r="H759" i="2"/>
  <c r="I759" i="2"/>
  <c r="J759" i="2"/>
  <c r="K759" i="2"/>
  <c r="L759" i="2"/>
  <c r="A760" i="2"/>
  <c r="B760" i="2"/>
  <c r="C760" i="2"/>
  <c r="D760" i="2"/>
  <c r="E760" i="2"/>
  <c r="F760" i="2"/>
  <c r="G760" i="2"/>
  <c r="H760" i="2"/>
  <c r="I760" i="2"/>
  <c r="J760" i="2"/>
  <c r="K760" i="2"/>
  <c r="L760" i="2"/>
  <c r="A761" i="2"/>
  <c r="B761" i="2"/>
  <c r="C761" i="2"/>
  <c r="D761" i="2"/>
  <c r="E761" i="2"/>
  <c r="F761" i="2"/>
  <c r="G761" i="2"/>
  <c r="H761" i="2"/>
  <c r="I761" i="2"/>
  <c r="J761" i="2"/>
  <c r="K761" i="2"/>
  <c r="L761" i="2"/>
  <c r="A762" i="2"/>
  <c r="B762" i="2"/>
  <c r="C762" i="2"/>
  <c r="D762" i="2"/>
  <c r="E762" i="2"/>
  <c r="F762" i="2"/>
  <c r="G762" i="2"/>
  <c r="H762" i="2"/>
  <c r="I762" i="2"/>
  <c r="J762" i="2"/>
  <c r="K762" i="2"/>
  <c r="L762" i="2"/>
  <c r="A763" i="2"/>
  <c r="B763" i="2"/>
  <c r="C763" i="2"/>
  <c r="D763" i="2"/>
  <c r="E763" i="2"/>
  <c r="F763" i="2"/>
  <c r="G763" i="2"/>
  <c r="H763" i="2"/>
  <c r="I763" i="2"/>
  <c r="J763" i="2"/>
  <c r="K763" i="2"/>
  <c r="L763" i="2"/>
  <c r="A764" i="2"/>
  <c r="B764" i="2"/>
  <c r="C764" i="2"/>
  <c r="D764" i="2"/>
  <c r="E764" i="2"/>
  <c r="F764" i="2"/>
  <c r="G764" i="2"/>
  <c r="H764" i="2"/>
  <c r="I764" i="2"/>
  <c r="J764" i="2"/>
  <c r="K764" i="2"/>
  <c r="L764" i="2"/>
  <c r="A765" i="2"/>
  <c r="B765" i="2"/>
  <c r="C765" i="2"/>
  <c r="D765" i="2"/>
  <c r="E765" i="2"/>
  <c r="F765" i="2"/>
  <c r="G765" i="2"/>
  <c r="H765" i="2"/>
  <c r="I765" i="2"/>
  <c r="J765" i="2"/>
  <c r="K765" i="2"/>
  <c r="L765" i="2"/>
  <c r="A766" i="2"/>
  <c r="B766" i="2"/>
  <c r="C766" i="2"/>
  <c r="D766" i="2"/>
  <c r="E766" i="2"/>
  <c r="F766" i="2"/>
  <c r="G766" i="2"/>
  <c r="H766" i="2"/>
  <c r="I766" i="2"/>
  <c r="J766" i="2"/>
  <c r="K766" i="2"/>
  <c r="L766" i="2"/>
  <c r="A767" i="2"/>
  <c r="B767" i="2"/>
  <c r="C767" i="2"/>
  <c r="D767" i="2"/>
  <c r="E767" i="2"/>
  <c r="F767" i="2"/>
  <c r="G767" i="2"/>
  <c r="H767" i="2"/>
  <c r="I767" i="2"/>
  <c r="J767" i="2"/>
  <c r="K767" i="2"/>
  <c r="L767" i="2"/>
  <c r="A768" i="2"/>
  <c r="B768" i="2"/>
  <c r="C768" i="2"/>
  <c r="D768" i="2"/>
  <c r="E768" i="2"/>
  <c r="F768" i="2"/>
  <c r="G768" i="2"/>
  <c r="H768" i="2"/>
  <c r="I768" i="2"/>
  <c r="J768" i="2"/>
  <c r="K768" i="2"/>
  <c r="L768" i="2"/>
  <c r="A769" i="2"/>
  <c r="B769" i="2"/>
  <c r="C769" i="2"/>
  <c r="D769" i="2"/>
  <c r="E769" i="2"/>
  <c r="F769" i="2"/>
  <c r="G769" i="2"/>
  <c r="H769" i="2"/>
  <c r="I769" i="2"/>
  <c r="J769" i="2"/>
  <c r="K769" i="2"/>
  <c r="L769" i="2"/>
  <c r="A770" i="2"/>
  <c r="B770" i="2"/>
  <c r="C770" i="2"/>
  <c r="D770" i="2"/>
  <c r="E770" i="2"/>
  <c r="F770" i="2"/>
  <c r="G770" i="2"/>
  <c r="H770" i="2"/>
  <c r="I770" i="2"/>
  <c r="J770" i="2"/>
  <c r="K770" i="2"/>
  <c r="L770" i="2"/>
  <c r="A771" i="2"/>
  <c r="B771" i="2"/>
  <c r="C771" i="2"/>
  <c r="D771" i="2"/>
  <c r="E771" i="2"/>
  <c r="F771" i="2"/>
  <c r="G771" i="2"/>
  <c r="H771" i="2"/>
  <c r="I771" i="2"/>
  <c r="J771" i="2"/>
  <c r="K771" i="2"/>
  <c r="L771" i="2"/>
  <c r="A772" i="2"/>
  <c r="B772" i="2"/>
  <c r="C772" i="2"/>
  <c r="D772" i="2"/>
  <c r="E772" i="2"/>
  <c r="F772" i="2"/>
  <c r="G772" i="2"/>
  <c r="H772" i="2"/>
  <c r="I772" i="2"/>
  <c r="J772" i="2"/>
  <c r="K772" i="2"/>
  <c r="L772" i="2"/>
  <c r="A773" i="2"/>
  <c r="B773" i="2"/>
  <c r="C773" i="2"/>
  <c r="D773" i="2"/>
  <c r="E773" i="2"/>
  <c r="F773" i="2"/>
  <c r="G773" i="2"/>
  <c r="H773" i="2"/>
  <c r="I773" i="2"/>
  <c r="J773" i="2"/>
  <c r="K773" i="2"/>
  <c r="L773" i="2"/>
  <c r="A774" i="2"/>
  <c r="B774" i="2"/>
  <c r="C774" i="2"/>
  <c r="D774" i="2"/>
  <c r="E774" i="2"/>
  <c r="F774" i="2"/>
  <c r="G774" i="2"/>
  <c r="H774" i="2"/>
  <c r="I774" i="2"/>
  <c r="J774" i="2"/>
  <c r="K774" i="2"/>
  <c r="L774" i="2"/>
  <c r="A775" i="2"/>
  <c r="B775" i="2"/>
  <c r="C775" i="2"/>
  <c r="D775" i="2"/>
  <c r="E775" i="2"/>
  <c r="F775" i="2"/>
  <c r="G775" i="2"/>
  <c r="H775" i="2"/>
  <c r="I775" i="2"/>
  <c r="J775" i="2"/>
  <c r="K775" i="2"/>
  <c r="L775" i="2"/>
  <c r="A776" i="2"/>
  <c r="B776" i="2"/>
  <c r="C776" i="2"/>
  <c r="D776" i="2"/>
  <c r="E776" i="2"/>
  <c r="F776" i="2"/>
  <c r="G776" i="2"/>
  <c r="H776" i="2"/>
  <c r="I776" i="2"/>
  <c r="J776" i="2"/>
  <c r="K776" i="2"/>
  <c r="L776" i="2"/>
  <c r="A777" i="2"/>
  <c r="B777" i="2"/>
  <c r="C777" i="2"/>
  <c r="D777" i="2"/>
  <c r="E777" i="2"/>
  <c r="F777" i="2"/>
  <c r="G777" i="2"/>
  <c r="H777" i="2"/>
  <c r="I777" i="2"/>
  <c r="J777" i="2"/>
  <c r="K777" i="2"/>
  <c r="L777" i="2"/>
  <c r="A778" i="2"/>
  <c r="B778" i="2"/>
  <c r="C778" i="2"/>
  <c r="D778" i="2"/>
  <c r="E778" i="2"/>
  <c r="F778" i="2"/>
  <c r="G778" i="2"/>
  <c r="H778" i="2"/>
  <c r="I778" i="2"/>
  <c r="J778" i="2"/>
  <c r="K778" i="2"/>
  <c r="L778" i="2"/>
  <c r="A779" i="2"/>
  <c r="B779" i="2"/>
  <c r="C779" i="2"/>
  <c r="D779" i="2"/>
  <c r="E779" i="2"/>
  <c r="F779" i="2"/>
  <c r="G779" i="2"/>
  <c r="H779" i="2"/>
  <c r="I779" i="2"/>
  <c r="J779" i="2"/>
  <c r="K779" i="2"/>
  <c r="L779" i="2"/>
  <c r="A780" i="2"/>
  <c r="B780" i="2"/>
  <c r="C780" i="2"/>
  <c r="D780" i="2"/>
  <c r="E780" i="2"/>
  <c r="F780" i="2"/>
  <c r="G780" i="2"/>
  <c r="H780" i="2"/>
  <c r="I780" i="2"/>
  <c r="J780" i="2"/>
  <c r="K780" i="2"/>
  <c r="L780" i="2"/>
  <c r="A781" i="2"/>
  <c r="B781" i="2"/>
  <c r="C781" i="2"/>
  <c r="D781" i="2"/>
  <c r="E781" i="2"/>
  <c r="F781" i="2"/>
  <c r="G781" i="2"/>
  <c r="H781" i="2"/>
  <c r="I781" i="2"/>
  <c r="J781" i="2"/>
  <c r="K781" i="2"/>
  <c r="L781" i="2"/>
  <c r="A782" i="2"/>
  <c r="B782" i="2"/>
  <c r="C782" i="2"/>
  <c r="D782" i="2"/>
  <c r="E782" i="2"/>
  <c r="F782" i="2"/>
  <c r="G782" i="2"/>
  <c r="H782" i="2"/>
  <c r="I782" i="2"/>
  <c r="J782" i="2"/>
  <c r="K782" i="2"/>
  <c r="L782" i="2"/>
  <c r="A783" i="2"/>
  <c r="B783" i="2"/>
  <c r="C783" i="2"/>
  <c r="D783" i="2"/>
  <c r="E783" i="2"/>
  <c r="F783" i="2"/>
  <c r="G783" i="2"/>
  <c r="H783" i="2"/>
  <c r="I783" i="2"/>
  <c r="J783" i="2"/>
  <c r="K783" i="2"/>
  <c r="L783" i="2"/>
  <c r="A784" i="2"/>
  <c r="B784" i="2"/>
  <c r="C784" i="2"/>
  <c r="D784" i="2"/>
  <c r="E784" i="2"/>
  <c r="F784" i="2"/>
  <c r="G784" i="2"/>
  <c r="H784" i="2"/>
  <c r="I784" i="2"/>
  <c r="J784" i="2"/>
  <c r="K784" i="2"/>
  <c r="L784" i="2"/>
  <c r="A785" i="2"/>
  <c r="B785" i="2"/>
  <c r="C785" i="2"/>
  <c r="D785" i="2"/>
  <c r="E785" i="2"/>
  <c r="F785" i="2"/>
  <c r="G785" i="2"/>
  <c r="H785" i="2"/>
  <c r="I785" i="2"/>
  <c r="J785" i="2"/>
  <c r="K785" i="2"/>
  <c r="L785" i="2"/>
  <c r="A786" i="2"/>
  <c r="B786" i="2"/>
  <c r="C786" i="2"/>
  <c r="D786" i="2"/>
  <c r="E786" i="2"/>
  <c r="F786" i="2"/>
  <c r="G786" i="2"/>
  <c r="H786" i="2"/>
  <c r="I786" i="2"/>
  <c r="J786" i="2"/>
  <c r="K786" i="2"/>
  <c r="L786" i="2"/>
  <c r="A787" i="2"/>
  <c r="B787" i="2"/>
  <c r="C787" i="2"/>
  <c r="D787" i="2"/>
  <c r="E787" i="2"/>
  <c r="F787" i="2"/>
  <c r="G787" i="2"/>
  <c r="H787" i="2"/>
  <c r="I787" i="2"/>
  <c r="J787" i="2"/>
  <c r="K787" i="2"/>
  <c r="L787" i="2"/>
  <c r="A788" i="2"/>
  <c r="B788" i="2"/>
  <c r="C788" i="2"/>
  <c r="D788" i="2"/>
  <c r="E788" i="2"/>
  <c r="F788" i="2"/>
  <c r="G788" i="2"/>
  <c r="H788" i="2"/>
  <c r="I788" i="2"/>
  <c r="J788" i="2"/>
  <c r="K788" i="2"/>
  <c r="L788" i="2"/>
  <c r="A789" i="2"/>
  <c r="B789" i="2"/>
  <c r="C789" i="2"/>
  <c r="D789" i="2"/>
  <c r="E789" i="2"/>
  <c r="F789" i="2"/>
  <c r="G789" i="2"/>
  <c r="H789" i="2"/>
  <c r="I789" i="2"/>
  <c r="J789" i="2"/>
  <c r="K789" i="2"/>
  <c r="L789" i="2"/>
  <c r="A790" i="2"/>
  <c r="B790" i="2"/>
  <c r="C790" i="2"/>
  <c r="D790" i="2"/>
  <c r="E790" i="2"/>
  <c r="F790" i="2"/>
  <c r="G790" i="2"/>
  <c r="H790" i="2"/>
  <c r="I790" i="2"/>
  <c r="J790" i="2"/>
  <c r="K790" i="2"/>
  <c r="L790" i="2"/>
  <c r="A791" i="2"/>
  <c r="B791" i="2"/>
  <c r="C791" i="2"/>
  <c r="D791" i="2"/>
  <c r="E791" i="2"/>
  <c r="F791" i="2"/>
  <c r="G791" i="2"/>
  <c r="H791" i="2"/>
  <c r="I791" i="2"/>
  <c r="J791" i="2"/>
  <c r="K791" i="2"/>
  <c r="L791" i="2"/>
  <c r="A792" i="2"/>
  <c r="B792" i="2"/>
  <c r="C792" i="2"/>
  <c r="D792" i="2"/>
  <c r="E792" i="2"/>
  <c r="F792" i="2"/>
  <c r="G792" i="2"/>
  <c r="H792" i="2"/>
  <c r="I792" i="2"/>
  <c r="J792" i="2"/>
  <c r="K792" i="2"/>
  <c r="L792" i="2"/>
  <c r="O792" i="2" s="1"/>
  <c r="A793" i="2"/>
  <c r="B793" i="2"/>
  <c r="C793" i="2"/>
  <c r="D793" i="2"/>
  <c r="E793" i="2"/>
  <c r="F793" i="2"/>
  <c r="G793" i="2"/>
  <c r="H793" i="2"/>
  <c r="I793" i="2"/>
  <c r="J793" i="2"/>
  <c r="K793" i="2"/>
  <c r="L793" i="2"/>
  <c r="A794" i="2"/>
  <c r="B794" i="2"/>
  <c r="C794" i="2"/>
  <c r="D794" i="2"/>
  <c r="E794" i="2"/>
  <c r="F794" i="2"/>
  <c r="G794" i="2"/>
  <c r="H794" i="2"/>
  <c r="I794" i="2"/>
  <c r="J794" i="2"/>
  <c r="K794" i="2"/>
  <c r="L794" i="2"/>
  <c r="A795" i="2"/>
  <c r="B795" i="2"/>
  <c r="C795" i="2"/>
  <c r="D795" i="2"/>
  <c r="E795" i="2"/>
  <c r="F795" i="2"/>
  <c r="G795" i="2"/>
  <c r="H795" i="2"/>
  <c r="I795" i="2"/>
  <c r="J795" i="2"/>
  <c r="K795" i="2"/>
  <c r="L795" i="2"/>
  <c r="A796" i="2"/>
  <c r="B796" i="2"/>
  <c r="C796" i="2"/>
  <c r="D796" i="2"/>
  <c r="E796" i="2"/>
  <c r="F796" i="2"/>
  <c r="G796" i="2"/>
  <c r="H796" i="2"/>
  <c r="I796" i="2"/>
  <c r="J796" i="2"/>
  <c r="K796" i="2"/>
  <c r="L796" i="2"/>
  <c r="A797" i="2"/>
  <c r="B797" i="2"/>
  <c r="C797" i="2"/>
  <c r="D797" i="2"/>
  <c r="E797" i="2"/>
  <c r="F797" i="2"/>
  <c r="G797" i="2"/>
  <c r="H797" i="2"/>
  <c r="I797" i="2"/>
  <c r="J797" i="2"/>
  <c r="K797" i="2"/>
  <c r="L797" i="2"/>
  <c r="A798" i="2"/>
  <c r="B798" i="2"/>
  <c r="C798" i="2"/>
  <c r="D798" i="2"/>
  <c r="E798" i="2"/>
  <c r="F798" i="2"/>
  <c r="G798" i="2"/>
  <c r="H798" i="2"/>
  <c r="I798" i="2"/>
  <c r="J798" i="2"/>
  <c r="K798" i="2"/>
  <c r="L798" i="2"/>
  <c r="A799" i="2"/>
  <c r="B799" i="2"/>
  <c r="C799" i="2"/>
  <c r="D799" i="2"/>
  <c r="E799" i="2"/>
  <c r="F799" i="2"/>
  <c r="G799" i="2"/>
  <c r="H799" i="2"/>
  <c r="I799" i="2"/>
  <c r="J799" i="2"/>
  <c r="K799" i="2"/>
  <c r="L799" i="2"/>
  <c r="A800" i="2"/>
  <c r="B800" i="2"/>
  <c r="C800" i="2"/>
  <c r="D800" i="2"/>
  <c r="E800" i="2"/>
  <c r="F800" i="2"/>
  <c r="G800" i="2"/>
  <c r="H800" i="2"/>
  <c r="I800" i="2"/>
  <c r="J800" i="2"/>
  <c r="K800" i="2"/>
  <c r="L800" i="2"/>
  <c r="A801" i="2"/>
  <c r="B801" i="2"/>
  <c r="C801" i="2"/>
  <c r="D801" i="2"/>
  <c r="E801" i="2"/>
  <c r="F801" i="2"/>
  <c r="G801" i="2"/>
  <c r="H801" i="2"/>
  <c r="I801" i="2"/>
  <c r="J801" i="2"/>
  <c r="K801" i="2"/>
  <c r="L801" i="2"/>
  <c r="A802" i="2"/>
  <c r="B802" i="2"/>
  <c r="C802" i="2"/>
  <c r="D802" i="2"/>
  <c r="E802" i="2"/>
  <c r="F802" i="2"/>
  <c r="G802" i="2"/>
  <c r="H802" i="2"/>
  <c r="I802" i="2"/>
  <c r="J802" i="2"/>
  <c r="K802" i="2"/>
  <c r="L802" i="2"/>
  <c r="A803" i="2"/>
  <c r="B803" i="2"/>
  <c r="C803" i="2"/>
  <c r="D803" i="2"/>
  <c r="E803" i="2"/>
  <c r="F803" i="2"/>
  <c r="G803" i="2"/>
  <c r="H803" i="2"/>
  <c r="I803" i="2"/>
  <c r="J803" i="2"/>
  <c r="K803" i="2"/>
  <c r="L803" i="2"/>
  <c r="A804" i="2"/>
  <c r="B804" i="2"/>
  <c r="C804" i="2"/>
  <c r="D804" i="2"/>
  <c r="E804" i="2"/>
  <c r="F804" i="2"/>
  <c r="G804" i="2"/>
  <c r="H804" i="2"/>
  <c r="I804" i="2"/>
  <c r="J804" i="2"/>
  <c r="K804" i="2"/>
  <c r="L804" i="2"/>
  <c r="A805" i="2"/>
  <c r="B805" i="2"/>
  <c r="C805" i="2"/>
  <c r="D805" i="2"/>
  <c r="E805" i="2"/>
  <c r="F805" i="2"/>
  <c r="G805" i="2"/>
  <c r="H805" i="2"/>
  <c r="I805" i="2"/>
  <c r="J805" i="2"/>
  <c r="K805" i="2"/>
  <c r="L805" i="2"/>
  <c r="A806" i="2"/>
  <c r="B806" i="2"/>
  <c r="C806" i="2"/>
  <c r="D806" i="2"/>
  <c r="E806" i="2"/>
  <c r="F806" i="2"/>
  <c r="G806" i="2"/>
  <c r="H806" i="2"/>
  <c r="I806" i="2"/>
  <c r="J806" i="2"/>
  <c r="K806" i="2"/>
  <c r="L806" i="2"/>
  <c r="A807" i="2"/>
  <c r="B807" i="2"/>
  <c r="C807" i="2"/>
  <c r="D807" i="2"/>
  <c r="E807" i="2"/>
  <c r="F807" i="2"/>
  <c r="G807" i="2"/>
  <c r="H807" i="2"/>
  <c r="I807" i="2"/>
  <c r="J807" i="2"/>
  <c r="K807" i="2"/>
  <c r="L807" i="2"/>
  <c r="A808" i="2"/>
  <c r="B808" i="2"/>
  <c r="C808" i="2"/>
  <c r="D808" i="2"/>
  <c r="E808" i="2"/>
  <c r="F808" i="2"/>
  <c r="G808" i="2"/>
  <c r="H808" i="2"/>
  <c r="I808" i="2"/>
  <c r="J808" i="2"/>
  <c r="K808" i="2"/>
  <c r="L808" i="2"/>
  <c r="A809" i="2"/>
  <c r="B809" i="2"/>
  <c r="C809" i="2"/>
  <c r="D809" i="2"/>
  <c r="E809" i="2"/>
  <c r="F809" i="2"/>
  <c r="G809" i="2"/>
  <c r="H809" i="2"/>
  <c r="I809" i="2"/>
  <c r="J809" i="2"/>
  <c r="K809" i="2"/>
  <c r="L809" i="2"/>
  <c r="A810" i="2"/>
  <c r="B810" i="2"/>
  <c r="C810" i="2"/>
  <c r="D810" i="2"/>
  <c r="E810" i="2"/>
  <c r="F810" i="2"/>
  <c r="G810" i="2"/>
  <c r="H810" i="2"/>
  <c r="I810" i="2"/>
  <c r="J810" i="2"/>
  <c r="K810" i="2"/>
  <c r="L810" i="2"/>
  <c r="A811" i="2"/>
  <c r="B811" i="2"/>
  <c r="C811" i="2"/>
  <c r="D811" i="2"/>
  <c r="E811" i="2"/>
  <c r="F811" i="2"/>
  <c r="G811" i="2"/>
  <c r="H811" i="2"/>
  <c r="I811" i="2"/>
  <c r="J811" i="2"/>
  <c r="K811" i="2"/>
  <c r="L811" i="2"/>
  <c r="A812" i="2"/>
  <c r="B812" i="2"/>
  <c r="C812" i="2"/>
  <c r="D812" i="2"/>
  <c r="E812" i="2"/>
  <c r="F812" i="2"/>
  <c r="G812" i="2"/>
  <c r="H812" i="2"/>
  <c r="I812" i="2"/>
  <c r="J812" i="2"/>
  <c r="K812" i="2"/>
  <c r="L812" i="2"/>
  <c r="A813" i="2"/>
  <c r="B813" i="2"/>
  <c r="C813" i="2"/>
  <c r="D813" i="2"/>
  <c r="E813" i="2"/>
  <c r="F813" i="2"/>
  <c r="G813" i="2"/>
  <c r="H813" i="2"/>
  <c r="I813" i="2"/>
  <c r="J813" i="2"/>
  <c r="K813" i="2"/>
  <c r="L813" i="2"/>
  <c r="A814" i="2"/>
  <c r="B814" i="2"/>
  <c r="C814" i="2"/>
  <c r="D814" i="2"/>
  <c r="E814" i="2"/>
  <c r="F814" i="2"/>
  <c r="G814" i="2"/>
  <c r="H814" i="2"/>
  <c r="I814" i="2"/>
  <c r="J814" i="2"/>
  <c r="K814" i="2"/>
  <c r="L814" i="2"/>
  <c r="A815" i="2"/>
  <c r="B815" i="2"/>
  <c r="C815" i="2"/>
  <c r="D815" i="2"/>
  <c r="E815" i="2"/>
  <c r="F815" i="2"/>
  <c r="G815" i="2"/>
  <c r="H815" i="2"/>
  <c r="I815" i="2"/>
  <c r="J815" i="2"/>
  <c r="K815" i="2"/>
  <c r="L815" i="2"/>
  <c r="A816" i="2"/>
  <c r="B816" i="2"/>
  <c r="C816" i="2"/>
  <c r="D816" i="2"/>
  <c r="E816" i="2"/>
  <c r="F816" i="2"/>
  <c r="G816" i="2"/>
  <c r="H816" i="2"/>
  <c r="I816" i="2"/>
  <c r="J816" i="2"/>
  <c r="K816" i="2"/>
  <c r="L816" i="2"/>
  <c r="A817" i="2"/>
  <c r="B817" i="2"/>
  <c r="C817" i="2"/>
  <c r="D817" i="2"/>
  <c r="E817" i="2"/>
  <c r="F817" i="2"/>
  <c r="G817" i="2"/>
  <c r="H817" i="2"/>
  <c r="I817" i="2"/>
  <c r="J817" i="2"/>
  <c r="K817" i="2"/>
  <c r="L817" i="2"/>
  <c r="A818" i="2"/>
  <c r="B818" i="2"/>
  <c r="C818" i="2"/>
  <c r="D818" i="2"/>
  <c r="E818" i="2"/>
  <c r="F818" i="2"/>
  <c r="G818" i="2"/>
  <c r="H818" i="2"/>
  <c r="I818" i="2"/>
  <c r="J818" i="2"/>
  <c r="K818" i="2"/>
  <c r="L818" i="2"/>
  <c r="A819" i="2"/>
  <c r="B819" i="2"/>
  <c r="C819" i="2"/>
  <c r="D819" i="2"/>
  <c r="E819" i="2"/>
  <c r="F819" i="2"/>
  <c r="G819" i="2"/>
  <c r="H819" i="2"/>
  <c r="I819" i="2"/>
  <c r="J819" i="2"/>
  <c r="K819" i="2"/>
  <c r="L819" i="2"/>
  <c r="A820" i="2"/>
  <c r="B820" i="2"/>
  <c r="C820" i="2"/>
  <c r="D820" i="2"/>
  <c r="E820" i="2"/>
  <c r="F820" i="2"/>
  <c r="G820" i="2"/>
  <c r="H820" i="2"/>
  <c r="I820" i="2"/>
  <c r="J820" i="2"/>
  <c r="K820" i="2"/>
  <c r="L820" i="2"/>
  <c r="A821" i="2"/>
  <c r="B821" i="2"/>
  <c r="C821" i="2"/>
  <c r="D821" i="2"/>
  <c r="E821" i="2"/>
  <c r="F821" i="2"/>
  <c r="G821" i="2"/>
  <c r="H821" i="2"/>
  <c r="I821" i="2"/>
  <c r="J821" i="2"/>
  <c r="K821" i="2"/>
  <c r="L821" i="2"/>
  <c r="A822" i="2"/>
  <c r="B822" i="2"/>
  <c r="C822" i="2"/>
  <c r="D822" i="2"/>
  <c r="E822" i="2"/>
  <c r="F822" i="2"/>
  <c r="G822" i="2"/>
  <c r="H822" i="2"/>
  <c r="I822" i="2"/>
  <c r="J822" i="2"/>
  <c r="K822" i="2"/>
  <c r="L822" i="2"/>
  <c r="A823" i="2"/>
  <c r="B823" i="2"/>
  <c r="C823" i="2"/>
  <c r="D823" i="2"/>
  <c r="E823" i="2"/>
  <c r="F823" i="2"/>
  <c r="G823" i="2"/>
  <c r="H823" i="2"/>
  <c r="I823" i="2"/>
  <c r="J823" i="2"/>
  <c r="K823" i="2"/>
  <c r="L823" i="2"/>
  <c r="A824" i="2"/>
  <c r="B824" i="2"/>
  <c r="C824" i="2"/>
  <c r="D824" i="2"/>
  <c r="E824" i="2"/>
  <c r="F824" i="2"/>
  <c r="G824" i="2"/>
  <c r="H824" i="2"/>
  <c r="I824" i="2"/>
  <c r="J824" i="2"/>
  <c r="K824" i="2"/>
  <c r="L824" i="2"/>
  <c r="A825" i="2"/>
  <c r="B825" i="2"/>
  <c r="C825" i="2"/>
  <c r="D825" i="2"/>
  <c r="E825" i="2"/>
  <c r="F825" i="2"/>
  <c r="G825" i="2"/>
  <c r="H825" i="2"/>
  <c r="I825" i="2"/>
  <c r="J825" i="2"/>
  <c r="K825" i="2"/>
  <c r="L825" i="2"/>
  <c r="A826" i="2"/>
  <c r="B826" i="2"/>
  <c r="C826" i="2"/>
  <c r="D826" i="2"/>
  <c r="E826" i="2"/>
  <c r="F826" i="2"/>
  <c r="G826" i="2"/>
  <c r="H826" i="2"/>
  <c r="I826" i="2"/>
  <c r="J826" i="2"/>
  <c r="K826" i="2"/>
  <c r="L826" i="2"/>
  <c r="A827" i="2"/>
  <c r="B827" i="2"/>
  <c r="C827" i="2"/>
  <c r="D827" i="2"/>
  <c r="E827" i="2"/>
  <c r="F827" i="2"/>
  <c r="G827" i="2"/>
  <c r="H827" i="2"/>
  <c r="I827" i="2"/>
  <c r="J827" i="2"/>
  <c r="K827" i="2"/>
  <c r="L827" i="2"/>
  <c r="A828" i="2"/>
  <c r="B828" i="2"/>
  <c r="C828" i="2"/>
  <c r="D828" i="2"/>
  <c r="E828" i="2"/>
  <c r="F828" i="2"/>
  <c r="G828" i="2"/>
  <c r="H828" i="2"/>
  <c r="I828" i="2"/>
  <c r="J828" i="2"/>
  <c r="K828" i="2"/>
  <c r="L828" i="2"/>
  <c r="A829" i="2"/>
  <c r="B829" i="2"/>
  <c r="C829" i="2"/>
  <c r="D829" i="2"/>
  <c r="E829" i="2"/>
  <c r="F829" i="2"/>
  <c r="G829" i="2"/>
  <c r="H829" i="2"/>
  <c r="I829" i="2"/>
  <c r="J829" i="2"/>
  <c r="K829" i="2"/>
  <c r="L829" i="2"/>
  <c r="A830" i="2"/>
  <c r="B830" i="2"/>
  <c r="C830" i="2"/>
  <c r="D830" i="2"/>
  <c r="E830" i="2"/>
  <c r="F830" i="2"/>
  <c r="G830" i="2"/>
  <c r="H830" i="2"/>
  <c r="I830" i="2"/>
  <c r="J830" i="2"/>
  <c r="K830" i="2"/>
  <c r="L830" i="2"/>
  <c r="A831" i="2"/>
  <c r="B831" i="2"/>
  <c r="C831" i="2"/>
  <c r="D831" i="2"/>
  <c r="E831" i="2"/>
  <c r="F831" i="2"/>
  <c r="G831" i="2"/>
  <c r="H831" i="2"/>
  <c r="I831" i="2"/>
  <c r="J831" i="2"/>
  <c r="K831" i="2"/>
  <c r="L831" i="2"/>
  <c r="A832" i="2"/>
  <c r="B832" i="2"/>
  <c r="C832" i="2"/>
  <c r="D832" i="2"/>
  <c r="E832" i="2"/>
  <c r="F832" i="2"/>
  <c r="G832" i="2"/>
  <c r="H832" i="2"/>
  <c r="I832" i="2"/>
  <c r="J832" i="2"/>
  <c r="K832" i="2"/>
  <c r="L832" i="2"/>
  <c r="A833" i="2"/>
  <c r="B833" i="2"/>
  <c r="C833" i="2"/>
  <c r="D833" i="2"/>
  <c r="E833" i="2"/>
  <c r="F833" i="2"/>
  <c r="G833" i="2"/>
  <c r="H833" i="2"/>
  <c r="I833" i="2"/>
  <c r="J833" i="2"/>
  <c r="K833" i="2"/>
  <c r="L833" i="2"/>
  <c r="A834" i="2"/>
  <c r="B834" i="2"/>
  <c r="C834" i="2"/>
  <c r="D834" i="2"/>
  <c r="E834" i="2"/>
  <c r="F834" i="2"/>
  <c r="G834" i="2"/>
  <c r="H834" i="2"/>
  <c r="I834" i="2"/>
  <c r="J834" i="2"/>
  <c r="K834" i="2"/>
  <c r="L834" i="2"/>
  <c r="A835" i="2"/>
  <c r="B835" i="2"/>
  <c r="C835" i="2"/>
  <c r="D835" i="2"/>
  <c r="E835" i="2"/>
  <c r="F835" i="2"/>
  <c r="G835" i="2"/>
  <c r="H835" i="2"/>
  <c r="I835" i="2"/>
  <c r="J835" i="2"/>
  <c r="K835" i="2"/>
  <c r="L835" i="2"/>
  <c r="A836" i="2"/>
  <c r="B836" i="2"/>
  <c r="C836" i="2"/>
  <c r="D836" i="2"/>
  <c r="E836" i="2"/>
  <c r="F836" i="2"/>
  <c r="G836" i="2"/>
  <c r="H836" i="2"/>
  <c r="I836" i="2"/>
  <c r="J836" i="2"/>
  <c r="K836" i="2"/>
  <c r="L836" i="2"/>
  <c r="A837" i="2"/>
  <c r="B837" i="2"/>
  <c r="C837" i="2"/>
  <c r="D837" i="2"/>
  <c r="E837" i="2"/>
  <c r="F837" i="2"/>
  <c r="G837" i="2"/>
  <c r="H837" i="2"/>
  <c r="I837" i="2"/>
  <c r="J837" i="2"/>
  <c r="K837" i="2"/>
  <c r="L837" i="2"/>
  <c r="A838" i="2"/>
  <c r="B838" i="2"/>
  <c r="C838" i="2"/>
  <c r="D838" i="2"/>
  <c r="E838" i="2"/>
  <c r="F838" i="2"/>
  <c r="G838" i="2"/>
  <c r="H838" i="2"/>
  <c r="I838" i="2"/>
  <c r="J838" i="2"/>
  <c r="K838" i="2"/>
  <c r="L838" i="2"/>
  <c r="A839" i="2"/>
  <c r="B839" i="2"/>
  <c r="C839" i="2"/>
  <c r="D839" i="2"/>
  <c r="E839" i="2"/>
  <c r="F839" i="2"/>
  <c r="G839" i="2"/>
  <c r="H839" i="2"/>
  <c r="I839" i="2"/>
  <c r="J839" i="2"/>
  <c r="K839" i="2"/>
  <c r="L839" i="2"/>
  <c r="A840" i="2"/>
  <c r="B840" i="2"/>
  <c r="C840" i="2"/>
  <c r="D840" i="2"/>
  <c r="E840" i="2"/>
  <c r="F840" i="2"/>
  <c r="G840" i="2"/>
  <c r="H840" i="2"/>
  <c r="I840" i="2"/>
  <c r="J840" i="2"/>
  <c r="K840" i="2"/>
  <c r="L840" i="2"/>
  <c r="A841" i="2"/>
  <c r="B841" i="2"/>
  <c r="C841" i="2"/>
  <c r="D841" i="2"/>
  <c r="E841" i="2"/>
  <c r="F841" i="2"/>
  <c r="G841" i="2"/>
  <c r="H841" i="2"/>
  <c r="I841" i="2"/>
  <c r="J841" i="2"/>
  <c r="K841" i="2"/>
  <c r="L841" i="2"/>
  <c r="A842" i="2"/>
  <c r="B842" i="2"/>
  <c r="C842" i="2"/>
  <c r="D842" i="2"/>
  <c r="E842" i="2"/>
  <c r="F842" i="2"/>
  <c r="G842" i="2"/>
  <c r="H842" i="2"/>
  <c r="I842" i="2"/>
  <c r="J842" i="2"/>
  <c r="K842" i="2"/>
  <c r="L842" i="2"/>
  <c r="A843" i="2"/>
  <c r="B843" i="2"/>
  <c r="C843" i="2"/>
  <c r="D843" i="2"/>
  <c r="E843" i="2"/>
  <c r="F843" i="2"/>
  <c r="G843" i="2"/>
  <c r="H843" i="2"/>
  <c r="I843" i="2"/>
  <c r="J843" i="2"/>
  <c r="K843" i="2"/>
  <c r="L843" i="2"/>
  <c r="A844" i="2"/>
  <c r="B844" i="2"/>
  <c r="C844" i="2"/>
  <c r="D844" i="2"/>
  <c r="E844" i="2"/>
  <c r="F844" i="2"/>
  <c r="G844" i="2"/>
  <c r="H844" i="2"/>
  <c r="I844" i="2"/>
  <c r="J844" i="2"/>
  <c r="K844" i="2"/>
  <c r="L844" i="2"/>
  <c r="A845" i="2"/>
  <c r="B845" i="2"/>
  <c r="C845" i="2"/>
  <c r="D845" i="2"/>
  <c r="E845" i="2"/>
  <c r="F845" i="2"/>
  <c r="G845" i="2"/>
  <c r="H845" i="2"/>
  <c r="I845" i="2"/>
  <c r="J845" i="2"/>
  <c r="K845" i="2"/>
  <c r="L845" i="2"/>
  <c r="A846" i="2"/>
  <c r="B846" i="2"/>
  <c r="C846" i="2"/>
  <c r="D846" i="2"/>
  <c r="E846" i="2"/>
  <c r="F846" i="2"/>
  <c r="G846" i="2"/>
  <c r="H846" i="2"/>
  <c r="I846" i="2"/>
  <c r="J846" i="2"/>
  <c r="K846" i="2"/>
  <c r="L846" i="2"/>
  <c r="A847" i="2"/>
  <c r="B847" i="2"/>
  <c r="C847" i="2"/>
  <c r="D847" i="2"/>
  <c r="E847" i="2"/>
  <c r="F847" i="2"/>
  <c r="G847" i="2"/>
  <c r="H847" i="2"/>
  <c r="I847" i="2"/>
  <c r="J847" i="2"/>
  <c r="K847" i="2"/>
  <c r="L847" i="2"/>
  <c r="A848" i="2"/>
  <c r="B848" i="2"/>
  <c r="C848" i="2"/>
  <c r="D848" i="2"/>
  <c r="E848" i="2"/>
  <c r="F848" i="2"/>
  <c r="G848" i="2"/>
  <c r="H848" i="2"/>
  <c r="I848" i="2"/>
  <c r="J848" i="2"/>
  <c r="K848" i="2"/>
  <c r="L848" i="2"/>
  <c r="A849" i="2"/>
  <c r="B849" i="2"/>
  <c r="C849" i="2"/>
  <c r="D849" i="2"/>
  <c r="E849" i="2"/>
  <c r="F849" i="2"/>
  <c r="G849" i="2"/>
  <c r="H849" i="2"/>
  <c r="I849" i="2"/>
  <c r="J849" i="2"/>
  <c r="K849" i="2"/>
  <c r="L849" i="2"/>
  <c r="A850" i="2"/>
  <c r="B850" i="2"/>
  <c r="C850" i="2"/>
  <c r="D850" i="2"/>
  <c r="E850" i="2"/>
  <c r="F850" i="2"/>
  <c r="G850" i="2"/>
  <c r="H850" i="2"/>
  <c r="I850" i="2"/>
  <c r="J850" i="2"/>
  <c r="K850" i="2"/>
  <c r="L850" i="2"/>
  <c r="A851" i="2"/>
  <c r="B851" i="2"/>
  <c r="C851" i="2"/>
  <c r="D851" i="2"/>
  <c r="E851" i="2"/>
  <c r="F851" i="2"/>
  <c r="G851" i="2"/>
  <c r="H851" i="2"/>
  <c r="I851" i="2"/>
  <c r="J851" i="2"/>
  <c r="K851" i="2"/>
  <c r="L851" i="2"/>
  <c r="A852" i="2"/>
  <c r="B852" i="2"/>
  <c r="C852" i="2"/>
  <c r="D852" i="2"/>
  <c r="E852" i="2"/>
  <c r="F852" i="2"/>
  <c r="G852" i="2"/>
  <c r="H852" i="2"/>
  <c r="I852" i="2"/>
  <c r="J852" i="2"/>
  <c r="K852" i="2"/>
  <c r="L852" i="2"/>
  <c r="A853" i="2"/>
  <c r="B853" i="2"/>
  <c r="C853" i="2"/>
  <c r="D853" i="2"/>
  <c r="E853" i="2"/>
  <c r="F853" i="2"/>
  <c r="G853" i="2"/>
  <c r="H853" i="2"/>
  <c r="I853" i="2"/>
  <c r="J853" i="2"/>
  <c r="K853" i="2"/>
  <c r="L853" i="2"/>
  <c r="A854" i="2"/>
  <c r="B854" i="2"/>
  <c r="C854" i="2"/>
  <c r="D854" i="2"/>
  <c r="E854" i="2"/>
  <c r="F854" i="2"/>
  <c r="G854" i="2"/>
  <c r="H854" i="2"/>
  <c r="I854" i="2"/>
  <c r="J854" i="2"/>
  <c r="K854" i="2"/>
  <c r="L854" i="2"/>
  <c r="A855" i="2"/>
  <c r="B855" i="2"/>
  <c r="C855" i="2"/>
  <c r="D855" i="2"/>
  <c r="E855" i="2"/>
  <c r="F855" i="2"/>
  <c r="G855" i="2"/>
  <c r="H855" i="2"/>
  <c r="I855" i="2"/>
  <c r="J855" i="2"/>
  <c r="K855" i="2"/>
  <c r="L855" i="2"/>
  <c r="A856" i="2"/>
  <c r="B856" i="2"/>
  <c r="C856" i="2"/>
  <c r="D856" i="2"/>
  <c r="E856" i="2"/>
  <c r="F856" i="2"/>
  <c r="G856" i="2"/>
  <c r="H856" i="2"/>
  <c r="I856" i="2"/>
  <c r="J856" i="2"/>
  <c r="K856" i="2"/>
  <c r="L856" i="2"/>
  <c r="A857" i="2"/>
  <c r="B857" i="2"/>
  <c r="C857" i="2"/>
  <c r="D857" i="2"/>
  <c r="E857" i="2"/>
  <c r="F857" i="2"/>
  <c r="G857" i="2"/>
  <c r="H857" i="2"/>
  <c r="I857" i="2"/>
  <c r="J857" i="2"/>
  <c r="K857" i="2"/>
  <c r="L857" i="2"/>
  <c r="A858" i="2"/>
  <c r="B858" i="2"/>
  <c r="C858" i="2"/>
  <c r="D858" i="2"/>
  <c r="E858" i="2"/>
  <c r="F858" i="2"/>
  <c r="G858" i="2"/>
  <c r="H858" i="2"/>
  <c r="I858" i="2"/>
  <c r="J858" i="2"/>
  <c r="K858" i="2"/>
  <c r="L858" i="2"/>
  <c r="A859" i="2"/>
  <c r="B859" i="2"/>
  <c r="C859" i="2"/>
  <c r="D859" i="2"/>
  <c r="E859" i="2"/>
  <c r="F859" i="2"/>
  <c r="G859" i="2"/>
  <c r="H859" i="2"/>
  <c r="I859" i="2"/>
  <c r="J859" i="2"/>
  <c r="K859" i="2"/>
  <c r="L859" i="2"/>
  <c r="A860" i="2"/>
  <c r="B860" i="2"/>
  <c r="C860" i="2"/>
  <c r="D860" i="2"/>
  <c r="E860" i="2"/>
  <c r="F860" i="2"/>
  <c r="G860" i="2"/>
  <c r="H860" i="2"/>
  <c r="I860" i="2"/>
  <c r="J860" i="2"/>
  <c r="K860" i="2"/>
  <c r="L860" i="2"/>
  <c r="A861" i="2"/>
  <c r="B861" i="2"/>
  <c r="C861" i="2"/>
  <c r="D861" i="2"/>
  <c r="E861" i="2"/>
  <c r="F861" i="2"/>
  <c r="G861" i="2"/>
  <c r="H861" i="2"/>
  <c r="I861" i="2"/>
  <c r="J861" i="2"/>
  <c r="K861" i="2"/>
  <c r="L861" i="2"/>
  <c r="A862" i="2"/>
  <c r="B862" i="2"/>
  <c r="C862" i="2"/>
  <c r="D862" i="2"/>
  <c r="E862" i="2"/>
  <c r="F862" i="2"/>
  <c r="G862" i="2"/>
  <c r="H862" i="2"/>
  <c r="I862" i="2"/>
  <c r="J862" i="2"/>
  <c r="K862" i="2"/>
  <c r="L862" i="2"/>
  <c r="A863" i="2"/>
  <c r="B863" i="2"/>
  <c r="C863" i="2"/>
  <c r="D863" i="2"/>
  <c r="E863" i="2"/>
  <c r="F863" i="2"/>
  <c r="G863" i="2"/>
  <c r="H863" i="2"/>
  <c r="I863" i="2"/>
  <c r="J863" i="2"/>
  <c r="K863" i="2"/>
  <c r="L863" i="2"/>
  <c r="A864" i="2"/>
  <c r="B864" i="2"/>
  <c r="C864" i="2"/>
  <c r="D864" i="2"/>
  <c r="E864" i="2"/>
  <c r="F864" i="2"/>
  <c r="G864" i="2"/>
  <c r="H864" i="2"/>
  <c r="I864" i="2"/>
  <c r="J864" i="2"/>
  <c r="K864" i="2"/>
  <c r="L864" i="2"/>
  <c r="A865" i="2"/>
  <c r="B865" i="2"/>
  <c r="C865" i="2"/>
  <c r="D865" i="2"/>
  <c r="E865" i="2"/>
  <c r="F865" i="2"/>
  <c r="G865" i="2"/>
  <c r="H865" i="2"/>
  <c r="I865" i="2"/>
  <c r="J865" i="2"/>
  <c r="K865" i="2"/>
  <c r="L865" i="2"/>
  <c r="A866" i="2"/>
  <c r="B866" i="2"/>
  <c r="C866" i="2"/>
  <c r="D866" i="2"/>
  <c r="E866" i="2"/>
  <c r="F866" i="2"/>
  <c r="G866" i="2"/>
  <c r="H866" i="2"/>
  <c r="I866" i="2"/>
  <c r="J866" i="2"/>
  <c r="K866" i="2"/>
  <c r="L866" i="2"/>
  <c r="A867" i="2"/>
  <c r="B867" i="2"/>
  <c r="C867" i="2"/>
  <c r="D867" i="2"/>
  <c r="E867" i="2"/>
  <c r="F867" i="2"/>
  <c r="G867" i="2"/>
  <c r="H867" i="2"/>
  <c r="I867" i="2"/>
  <c r="J867" i="2"/>
  <c r="K867" i="2"/>
  <c r="L867" i="2"/>
  <c r="A868" i="2"/>
  <c r="B868" i="2"/>
  <c r="C868" i="2"/>
  <c r="D868" i="2"/>
  <c r="E868" i="2"/>
  <c r="F868" i="2"/>
  <c r="G868" i="2"/>
  <c r="H868" i="2"/>
  <c r="I868" i="2"/>
  <c r="J868" i="2"/>
  <c r="K868" i="2"/>
  <c r="L868" i="2"/>
  <c r="A869" i="2"/>
  <c r="B869" i="2"/>
  <c r="C869" i="2"/>
  <c r="D869" i="2"/>
  <c r="E869" i="2"/>
  <c r="F869" i="2"/>
  <c r="G869" i="2"/>
  <c r="H869" i="2"/>
  <c r="I869" i="2"/>
  <c r="J869" i="2"/>
  <c r="K869" i="2"/>
  <c r="L869" i="2"/>
  <c r="A870" i="2"/>
  <c r="B870" i="2"/>
  <c r="C870" i="2"/>
  <c r="D870" i="2"/>
  <c r="E870" i="2"/>
  <c r="F870" i="2"/>
  <c r="G870" i="2"/>
  <c r="H870" i="2"/>
  <c r="I870" i="2"/>
  <c r="J870" i="2"/>
  <c r="K870" i="2"/>
  <c r="L870" i="2"/>
  <c r="A871" i="2"/>
  <c r="B871" i="2"/>
  <c r="C871" i="2"/>
  <c r="D871" i="2"/>
  <c r="E871" i="2"/>
  <c r="F871" i="2"/>
  <c r="G871" i="2"/>
  <c r="H871" i="2"/>
  <c r="I871" i="2"/>
  <c r="J871" i="2"/>
  <c r="K871" i="2"/>
  <c r="L871" i="2"/>
  <c r="A872" i="2"/>
  <c r="B872" i="2"/>
  <c r="C872" i="2"/>
  <c r="D872" i="2"/>
  <c r="E872" i="2"/>
  <c r="F872" i="2"/>
  <c r="G872" i="2"/>
  <c r="H872" i="2"/>
  <c r="I872" i="2"/>
  <c r="J872" i="2"/>
  <c r="K872" i="2"/>
  <c r="L872" i="2"/>
  <c r="A873" i="2"/>
  <c r="B873" i="2"/>
  <c r="C873" i="2"/>
  <c r="D873" i="2"/>
  <c r="E873" i="2"/>
  <c r="F873" i="2"/>
  <c r="G873" i="2"/>
  <c r="H873" i="2"/>
  <c r="I873" i="2"/>
  <c r="J873" i="2"/>
  <c r="K873" i="2"/>
  <c r="L873" i="2"/>
  <c r="A874" i="2"/>
  <c r="B874" i="2"/>
  <c r="C874" i="2"/>
  <c r="D874" i="2"/>
  <c r="E874" i="2"/>
  <c r="F874" i="2"/>
  <c r="G874" i="2"/>
  <c r="H874" i="2"/>
  <c r="I874" i="2"/>
  <c r="J874" i="2"/>
  <c r="K874" i="2"/>
  <c r="L874" i="2"/>
  <c r="A875" i="2"/>
  <c r="B875" i="2"/>
  <c r="C875" i="2"/>
  <c r="D875" i="2"/>
  <c r="E875" i="2"/>
  <c r="F875" i="2"/>
  <c r="G875" i="2"/>
  <c r="H875" i="2"/>
  <c r="I875" i="2"/>
  <c r="J875" i="2"/>
  <c r="K875" i="2"/>
  <c r="L875" i="2"/>
  <c r="A876" i="2"/>
  <c r="B876" i="2"/>
  <c r="C876" i="2"/>
  <c r="D876" i="2"/>
  <c r="E876" i="2"/>
  <c r="F876" i="2"/>
  <c r="G876" i="2"/>
  <c r="H876" i="2"/>
  <c r="I876" i="2"/>
  <c r="J876" i="2"/>
  <c r="K876" i="2"/>
  <c r="L876" i="2"/>
  <c r="A877" i="2"/>
  <c r="B877" i="2"/>
  <c r="C877" i="2"/>
  <c r="D877" i="2"/>
  <c r="E877" i="2"/>
  <c r="F877" i="2"/>
  <c r="G877" i="2"/>
  <c r="H877" i="2"/>
  <c r="I877" i="2"/>
  <c r="J877" i="2"/>
  <c r="K877" i="2"/>
  <c r="L877" i="2"/>
  <c r="A878" i="2"/>
  <c r="B878" i="2"/>
  <c r="C878" i="2"/>
  <c r="D878" i="2"/>
  <c r="E878" i="2"/>
  <c r="F878" i="2"/>
  <c r="G878" i="2"/>
  <c r="H878" i="2"/>
  <c r="I878" i="2"/>
  <c r="J878" i="2"/>
  <c r="K878" i="2"/>
  <c r="L878" i="2"/>
  <c r="A879" i="2"/>
  <c r="B879" i="2"/>
  <c r="C879" i="2"/>
  <c r="D879" i="2"/>
  <c r="E879" i="2"/>
  <c r="F879" i="2"/>
  <c r="G879" i="2"/>
  <c r="H879" i="2"/>
  <c r="I879" i="2"/>
  <c r="J879" i="2"/>
  <c r="K879" i="2"/>
  <c r="L879" i="2"/>
  <c r="A880" i="2"/>
  <c r="B880" i="2"/>
  <c r="C880" i="2"/>
  <c r="D880" i="2"/>
  <c r="E880" i="2"/>
  <c r="F880" i="2"/>
  <c r="G880" i="2"/>
  <c r="H880" i="2"/>
  <c r="I880" i="2"/>
  <c r="J880" i="2"/>
  <c r="K880" i="2"/>
  <c r="L880" i="2"/>
  <c r="A881" i="2"/>
  <c r="B881" i="2"/>
  <c r="C881" i="2"/>
  <c r="D881" i="2"/>
  <c r="E881" i="2"/>
  <c r="F881" i="2"/>
  <c r="G881" i="2"/>
  <c r="H881" i="2"/>
  <c r="I881" i="2"/>
  <c r="J881" i="2"/>
  <c r="K881" i="2"/>
  <c r="L881" i="2"/>
  <c r="A882" i="2"/>
  <c r="B882" i="2"/>
  <c r="C882" i="2"/>
  <c r="D882" i="2"/>
  <c r="E882" i="2"/>
  <c r="F882" i="2"/>
  <c r="G882" i="2"/>
  <c r="H882" i="2"/>
  <c r="I882" i="2"/>
  <c r="J882" i="2"/>
  <c r="K882" i="2"/>
  <c r="L882" i="2"/>
  <c r="A883" i="2"/>
  <c r="B883" i="2"/>
  <c r="C883" i="2"/>
  <c r="D883" i="2"/>
  <c r="E883" i="2"/>
  <c r="F883" i="2"/>
  <c r="G883" i="2"/>
  <c r="H883" i="2"/>
  <c r="I883" i="2"/>
  <c r="J883" i="2"/>
  <c r="K883" i="2"/>
  <c r="L883" i="2"/>
  <c r="A884" i="2"/>
  <c r="B884" i="2"/>
  <c r="C884" i="2"/>
  <c r="D884" i="2"/>
  <c r="E884" i="2"/>
  <c r="F884" i="2"/>
  <c r="G884" i="2"/>
  <c r="H884" i="2"/>
  <c r="I884" i="2"/>
  <c r="J884" i="2"/>
  <c r="K884" i="2"/>
  <c r="L884" i="2"/>
  <c r="A885" i="2"/>
  <c r="B885" i="2"/>
  <c r="C885" i="2"/>
  <c r="D885" i="2"/>
  <c r="E885" i="2"/>
  <c r="F885" i="2"/>
  <c r="G885" i="2"/>
  <c r="H885" i="2"/>
  <c r="I885" i="2"/>
  <c r="J885" i="2"/>
  <c r="K885" i="2"/>
  <c r="L885" i="2"/>
  <c r="A886" i="2"/>
  <c r="B886" i="2"/>
  <c r="C886" i="2"/>
  <c r="D886" i="2"/>
  <c r="E886" i="2"/>
  <c r="F886" i="2"/>
  <c r="G886" i="2"/>
  <c r="H886" i="2"/>
  <c r="I886" i="2"/>
  <c r="J886" i="2"/>
  <c r="K886" i="2"/>
  <c r="L886" i="2"/>
  <c r="A887" i="2"/>
  <c r="B887" i="2"/>
  <c r="C887" i="2"/>
  <c r="D887" i="2"/>
  <c r="E887" i="2"/>
  <c r="F887" i="2"/>
  <c r="G887" i="2"/>
  <c r="H887" i="2"/>
  <c r="I887" i="2"/>
  <c r="J887" i="2"/>
  <c r="K887" i="2"/>
  <c r="L887" i="2"/>
  <c r="A888" i="2"/>
  <c r="B888" i="2"/>
  <c r="C888" i="2"/>
  <c r="D888" i="2"/>
  <c r="E888" i="2"/>
  <c r="F888" i="2"/>
  <c r="G888" i="2"/>
  <c r="H888" i="2"/>
  <c r="I888" i="2"/>
  <c r="J888" i="2"/>
  <c r="K888" i="2"/>
  <c r="L888" i="2"/>
  <c r="A889" i="2"/>
  <c r="B889" i="2"/>
  <c r="C889" i="2"/>
  <c r="D889" i="2"/>
  <c r="E889" i="2"/>
  <c r="F889" i="2"/>
  <c r="G889" i="2"/>
  <c r="H889" i="2"/>
  <c r="I889" i="2"/>
  <c r="J889" i="2"/>
  <c r="K889" i="2"/>
  <c r="L889" i="2"/>
  <c r="A890" i="2"/>
  <c r="B890" i="2"/>
  <c r="C890" i="2"/>
  <c r="D890" i="2"/>
  <c r="E890" i="2"/>
  <c r="F890" i="2"/>
  <c r="G890" i="2"/>
  <c r="H890" i="2"/>
  <c r="I890" i="2"/>
  <c r="J890" i="2"/>
  <c r="K890" i="2"/>
  <c r="L890" i="2"/>
  <c r="A891" i="2"/>
  <c r="B891" i="2"/>
  <c r="C891" i="2"/>
  <c r="D891" i="2"/>
  <c r="E891" i="2"/>
  <c r="F891" i="2"/>
  <c r="G891" i="2"/>
  <c r="H891" i="2"/>
  <c r="I891" i="2"/>
  <c r="J891" i="2"/>
  <c r="K891" i="2"/>
  <c r="L891" i="2"/>
  <c r="A892" i="2"/>
  <c r="B892" i="2"/>
  <c r="C892" i="2"/>
  <c r="D892" i="2"/>
  <c r="E892" i="2"/>
  <c r="F892" i="2"/>
  <c r="G892" i="2"/>
  <c r="H892" i="2"/>
  <c r="I892" i="2"/>
  <c r="J892" i="2"/>
  <c r="K892" i="2"/>
  <c r="L892" i="2"/>
  <c r="A893" i="2"/>
  <c r="B893" i="2"/>
  <c r="C893" i="2"/>
  <c r="D893" i="2"/>
  <c r="E893" i="2"/>
  <c r="F893" i="2"/>
  <c r="G893" i="2"/>
  <c r="H893" i="2"/>
  <c r="I893" i="2"/>
  <c r="J893" i="2"/>
  <c r="K893" i="2"/>
  <c r="L893" i="2"/>
  <c r="A894" i="2"/>
  <c r="B894" i="2"/>
  <c r="C894" i="2"/>
  <c r="D894" i="2"/>
  <c r="E894" i="2"/>
  <c r="F894" i="2"/>
  <c r="G894" i="2"/>
  <c r="H894" i="2"/>
  <c r="I894" i="2"/>
  <c r="J894" i="2"/>
  <c r="K894" i="2"/>
  <c r="L894" i="2"/>
  <c r="A895" i="2"/>
  <c r="B895" i="2"/>
  <c r="C895" i="2"/>
  <c r="D895" i="2"/>
  <c r="E895" i="2"/>
  <c r="F895" i="2"/>
  <c r="G895" i="2"/>
  <c r="H895" i="2"/>
  <c r="I895" i="2"/>
  <c r="J895" i="2"/>
  <c r="K895" i="2"/>
  <c r="L895" i="2"/>
  <c r="A896" i="2"/>
  <c r="B896" i="2"/>
  <c r="C896" i="2"/>
  <c r="D896" i="2"/>
  <c r="E896" i="2"/>
  <c r="F896" i="2"/>
  <c r="G896" i="2"/>
  <c r="H896" i="2"/>
  <c r="I896" i="2"/>
  <c r="J896" i="2"/>
  <c r="K896" i="2"/>
  <c r="L896" i="2"/>
  <c r="A897" i="2"/>
  <c r="B897" i="2"/>
  <c r="C897" i="2"/>
  <c r="D897" i="2"/>
  <c r="E897" i="2"/>
  <c r="F897" i="2"/>
  <c r="G897" i="2"/>
  <c r="H897" i="2"/>
  <c r="I897" i="2"/>
  <c r="J897" i="2"/>
  <c r="K897" i="2"/>
  <c r="L897" i="2"/>
  <c r="A898" i="2"/>
  <c r="B898" i="2"/>
  <c r="C898" i="2"/>
  <c r="D898" i="2"/>
  <c r="E898" i="2"/>
  <c r="F898" i="2"/>
  <c r="G898" i="2"/>
  <c r="H898" i="2"/>
  <c r="I898" i="2"/>
  <c r="J898" i="2"/>
  <c r="K898" i="2"/>
  <c r="L898" i="2"/>
  <c r="A899" i="2"/>
  <c r="B899" i="2"/>
  <c r="C899" i="2"/>
  <c r="D899" i="2"/>
  <c r="E899" i="2"/>
  <c r="F899" i="2"/>
  <c r="G899" i="2"/>
  <c r="H899" i="2"/>
  <c r="I899" i="2"/>
  <c r="J899" i="2"/>
  <c r="K899" i="2"/>
  <c r="L899" i="2"/>
  <c r="A900" i="2"/>
  <c r="B900" i="2"/>
  <c r="C900" i="2"/>
  <c r="D900" i="2"/>
  <c r="E900" i="2"/>
  <c r="F900" i="2"/>
  <c r="G900" i="2"/>
  <c r="H900" i="2"/>
  <c r="I900" i="2"/>
  <c r="J900" i="2"/>
  <c r="K900" i="2"/>
  <c r="L900" i="2"/>
  <c r="A901" i="2"/>
  <c r="B901" i="2"/>
  <c r="C901" i="2"/>
  <c r="D901" i="2"/>
  <c r="E901" i="2"/>
  <c r="F901" i="2"/>
  <c r="G901" i="2"/>
  <c r="H901" i="2"/>
  <c r="I901" i="2"/>
  <c r="J901" i="2"/>
  <c r="K901" i="2"/>
  <c r="L901" i="2"/>
  <c r="A902" i="2"/>
  <c r="B902" i="2"/>
  <c r="C902" i="2"/>
  <c r="D902" i="2"/>
  <c r="E902" i="2"/>
  <c r="F902" i="2"/>
  <c r="G902" i="2"/>
  <c r="H902" i="2"/>
  <c r="I902" i="2"/>
  <c r="J902" i="2"/>
  <c r="K902" i="2"/>
  <c r="L902" i="2"/>
  <c r="A903" i="2"/>
  <c r="B903" i="2"/>
  <c r="C903" i="2"/>
  <c r="D903" i="2"/>
  <c r="E903" i="2"/>
  <c r="F903" i="2"/>
  <c r="G903" i="2"/>
  <c r="H903" i="2"/>
  <c r="I903" i="2"/>
  <c r="J903" i="2"/>
  <c r="K903" i="2"/>
  <c r="L903" i="2"/>
  <c r="A904" i="2"/>
  <c r="B904" i="2"/>
  <c r="C904" i="2"/>
  <c r="D904" i="2"/>
  <c r="E904" i="2"/>
  <c r="F904" i="2"/>
  <c r="G904" i="2"/>
  <c r="H904" i="2"/>
  <c r="I904" i="2"/>
  <c r="J904" i="2"/>
  <c r="K904" i="2"/>
  <c r="L904" i="2"/>
  <c r="A905" i="2"/>
  <c r="B905" i="2"/>
  <c r="C905" i="2"/>
  <c r="D905" i="2"/>
  <c r="E905" i="2"/>
  <c r="F905" i="2"/>
  <c r="G905" i="2"/>
  <c r="H905" i="2"/>
  <c r="I905" i="2"/>
  <c r="J905" i="2"/>
  <c r="K905" i="2"/>
  <c r="L905" i="2"/>
  <c r="A906" i="2"/>
  <c r="B906" i="2"/>
  <c r="C906" i="2"/>
  <c r="D906" i="2"/>
  <c r="E906" i="2"/>
  <c r="F906" i="2"/>
  <c r="G906" i="2"/>
  <c r="H906" i="2"/>
  <c r="I906" i="2"/>
  <c r="J906" i="2"/>
  <c r="K906" i="2"/>
  <c r="L906" i="2"/>
  <c r="A907" i="2"/>
  <c r="B907" i="2"/>
  <c r="C907" i="2"/>
  <c r="D907" i="2"/>
  <c r="E907" i="2"/>
  <c r="F907" i="2"/>
  <c r="G907" i="2"/>
  <c r="H907" i="2"/>
  <c r="I907" i="2"/>
  <c r="J907" i="2"/>
  <c r="K907" i="2"/>
  <c r="L907" i="2"/>
  <c r="A908" i="2"/>
  <c r="B908" i="2"/>
  <c r="C908" i="2"/>
  <c r="D908" i="2"/>
  <c r="E908" i="2"/>
  <c r="F908" i="2"/>
  <c r="G908" i="2"/>
  <c r="H908" i="2"/>
  <c r="I908" i="2"/>
  <c r="J908" i="2"/>
  <c r="K908" i="2"/>
  <c r="L908" i="2"/>
  <c r="A909" i="2"/>
  <c r="B909" i="2"/>
  <c r="C909" i="2"/>
  <c r="D909" i="2"/>
  <c r="E909" i="2"/>
  <c r="F909" i="2"/>
  <c r="G909" i="2"/>
  <c r="H909" i="2"/>
  <c r="I909" i="2"/>
  <c r="J909" i="2"/>
  <c r="K909" i="2"/>
  <c r="L909" i="2"/>
  <c r="A910" i="2"/>
  <c r="B910" i="2"/>
  <c r="C910" i="2"/>
  <c r="D910" i="2"/>
  <c r="E910" i="2"/>
  <c r="F910" i="2"/>
  <c r="G910" i="2"/>
  <c r="H910" i="2"/>
  <c r="I910" i="2"/>
  <c r="J910" i="2"/>
  <c r="K910" i="2"/>
  <c r="L910" i="2"/>
  <c r="A911" i="2"/>
  <c r="B911" i="2"/>
  <c r="C911" i="2"/>
  <c r="D911" i="2"/>
  <c r="E911" i="2"/>
  <c r="F911" i="2"/>
  <c r="G911" i="2"/>
  <c r="H911" i="2"/>
  <c r="I911" i="2"/>
  <c r="J911" i="2"/>
  <c r="K911" i="2"/>
  <c r="L911" i="2"/>
  <c r="A912" i="2"/>
  <c r="B912" i="2"/>
  <c r="C912" i="2"/>
  <c r="D912" i="2"/>
  <c r="E912" i="2"/>
  <c r="F912" i="2"/>
  <c r="G912" i="2"/>
  <c r="H912" i="2"/>
  <c r="I912" i="2"/>
  <c r="J912" i="2"/>
  <c r="K912" i="2"/>
  <c r="L912" i="2"/>
  <c r="A913" i="2"/>
  <c r="B913" i="2"/>
  <c r="C913" i="2"/>
  <c r="D913" i="2"/>
  <c r="E913" i="2"/>
  <c r="F913" i="2"/>
  <c r="G913" i="2"/>
  <c r="H913" i="2"/>
  <c r="I913" i="2"/>
  <c r="J913" i="2"/>
  <c r="K913" i="2"/>
  <c r="L913" i="2"/>
  <c r="A914" i="2"/>
  <c r="B914" i="2"/>
  <c r="C914" i="2"/>
  <c r="D914" i="2"/>
  <c r="E914" i="2"/>
  <c r="F914" i="2"/>
  <c r="G914" i="2"/>
  <c r="H914" i="2"/>
  <c r="I914" i="2"/>
  <c r="J914" i="2"/>
  <c r="K914" i="2"/>
  <c r="L914" i="2"/>
  <c r="A915" i="2"/>
  <c r="B915" i="2"/>
  <c r="C915" i="2"/>
  <c r="D915" i="2"/>
  <c r="E915" i="2"/>
  <c r="F915" i="2"/>
  <c r="G915" i="2"/>
  <c r="H915" i="2"/>
  <c r="I915" i="2"/>
  <c r="J915" i="2"/>
  <c r="K915" i="2"/>
  <c r="L915" i="2"/>
  <c r="A916" i="2"/>
  <c r="B916" i="2"/>
  <c r="C916" i="2"/>
  <c r="D916" i="2"/>
  <c r="E916" i="2"/>
  <c r="F916" i="2"/>
  <c r="G916" i="2"/>
  <c r="H916" i="2"/>
  <c r="I916" i="2"/>
  <c r="J916" i="2"/>
  <c r="K916" i="2"/>
  <c r="L916" i="2"/>
  <c r="A917" i="2"/>
  <c r="B917" i="2"/>
  <c r="C917" i="2"/>
  <c r="D917" i="2"/>
  <c r="E917" i="2"/>
  <c r="F917" i="2"/>
  <c r="G917" i="2"/>
  <c r="H917" i="2"/>
  <c r="I917" i="2"/>
  <c r="J917" i="2"/>
  <c r="K917" i="2"/>
  <c r="L917" i="2"/>
  <c r="A918" i="2"/>
  <c r="B918" i="2"/>
  <c r="C918" i="2"/>
  <c r="D918" i="2"/>
  <c r="E918" i="2"/>
  <c r="F918" i="2"/>
  <c r="G918" i="2"/>
  <c r="H918" i="2"/>
  <c r="I918" i="2"/>
  <c r="J918" i="2"/>
  <c r="K918" i="2"/>
  <c r="L918" i="2"/>
  <c r="A919" i="2"/>
  <c r="B919" i="2"/>
  <c r="C919" i="2"/>
  <c r="D919" i="2"/>
  <c r="E919" i="2"/>
  <c r="F919" i="2"/>
  <c r="G919" i="2"/>
  <c r="H919" i="2"/>
  <c r="I919" i="2"/>
  <c r="J919" i="2"/>
  <c r="K919" i="2"/>
  <c r="L919" i="2"/>
  <c r="A920" i="2"/>
  <c r="B920" i="2"/>
  <c r="C920" i="2"/>
  <c r="D920" i="2"/>
  <c r="E920" i="2"/>
  <c r="F920" i="2"/>
  <c r="G920" i="2"/>
  <c r="H920" i="2"/>
  <c r="I920" i="2"/>
  <c r="J920" i="2"/>
  <c r="K920" i="2"/>
  <c r="L920" i="2"/>
  <c r="O920" i="2" s="1"/>
  <c r="A921" i="2"/>
  <c r="B921" i="2"/>
  <c r="C921" i="2"/>
  <c r="D921" i="2"/>
  <c r="E921" i="2"/>
  <c r="F921" i="2"/>
  <c r="G921" i="2"/>
  <c r="H921" i="2"/>
  <c r="I921" i="2"/>
  <c r="J921" i="2"/>
  <c r="K921" i="2"/>
  <c r="L921" i="2"/>
  <c r="A922" i="2"/>
  <c r="B922" i="2"/>
  <c r="C922" i="2"/>
  <c r="D922" i="2"/>
  <c r="E922" i="2"/>
  <c r="F922" i="2"/>
  <c r="G922" i="2"/>
  <c r="H922" i="2"/>
  <c r="I922" i="2"/>
  <c r="J922" i="2"/>
  <c r="K922" i="2"/>
  <c r="L922" i="2"/>
  <c r="A923" i="2"/>
  <c r="B923" i="2"/>
  <c r="C923" i="2"/>
  <c r="D923" i="2"/>
  <c r="E923" i="2"/>
  <c r="F923" i="2"/>
  <c r="G923" i="2"/>
  <c r="H923" i="2"/>
  <c r="I923" i="2"/>
  <c r="J923" i="2"/>
  <c r="K923" i="2"/>
  <c r="L923" i="2"/>
  <c r="A924" i="2"/>
  <c r="B924" i="2"/>
  <c r="C924" i="2"/>
  <c r="D924" i="2"/>
  <c r="E924" i="2"/>
  <c r="F924" i="2"/>
  <c r="G924" i="2"/>
  <c r="H924" i="2"/>
  <c r="I924" i="2"/>
  <c r="J924" i="2"/>
  <c r="K924" i="2"/>
  <c r="L924" i="2"/>
  <c r="A925" i="2"/>
  <c r="B925" i="2"/>
  <c r="C925" i="2"/>
  <c r="D925" i="2"/>
  <c r="E925" i="2"/>
  <c r="F925" i="2"/>
  <c r="G925" i="2"/>
  <c r="H925" i="2"/>
  <c r="I925" i="2"/>
  <c r="J925" i="2"/>
  <c r="K925" i="2"/>
  <c r="L925" i="2"/>
  <c r="A926" i="2"/>
  <c r="B926" i="2"/>
  <c r="C926" i="2"/>
  <c r="D926" i="2"/>
  <c r="E926" i="2"/>
  <c r="F926" i="2"/>
  <c r="G926" i="2"/>
  <c r="H926" i="2"/>
  <c r="I926" i="2"/>
  <c r="J926" i="2"/>
  <c r="K926" i="2"/>
  <c r="L926" i="2"/>
  <c r="A927" i="2"/>
  <c r="B927" i="2"/>
  <c r="C927" i="2"/>
  <c r="D927" i="2"/>
  <c r="E927" i="2"/>
  <c r="F927" i="2"/>
  <c r="G927" i="2"/>
  <c r="H927" i="2"/>
  <c r="I927" i="2"/>
  <c r="J927" i="2"/>
  <c r="K927" i="2"/>
  <c r="L927" i="2"/>
  <c r="A928" i="2"/>
  <c r="B928" i="2"/>
  <c r="C928" i="2"/>
  <c r="D928" i="2"/>
  <c r="E928" i="2"/>
  <c r="F928" i="2"/>
  <c r="G928" i="2"/>
  <c r="H928" i="2"/>
  <c r="I928" i="2"/>
  <c r="J928" i="2"/>
  <c r="K928" i="2"/>
  <c r="L928" i="2"/>
  <c r="A929" i="2"/>
  <c r="B929" i="2"/>
  <c r="C929" i="2"/>
  <c r="D929" i="2"/>
  <c r="E929" i="2"/>
  <c r="F929" i="2"/>
  <c r="G929" i="2"/>
  <c r="H929" i="2"/>
  <c r="I929" i="2"/>
  <c r="J929" i="2"/>
  <c r="K929" i="2"/>
  <c r="L929" i="2"/>
  <c r="A930" i="2"/>
  <c r="B930" i="2"/>
  <c r="C930" i="2"/>
  <c r="D930" i="2"/>
  <c r="E930" i="2"/>
  <c r="F930" i="2"/>
  <c r="G930" i="2"/>
  <c r="H930" i="2"/>
  <c r="I930" i="2"/>
  <c r="J930" i="2"/>
  <c r="K930" i="2"/>
  <c r="L930" i="2"/>
  <c r="A931" i="2"/>
  <c r="B931" i="2"/>
  <c r="C931" i="2"/>
  <c r="D931" i="2"/>
  <c r="E931" i="2"/>
  <c r="F931" i="2"/>
  <c r="G931" i="2"/>
  <c r="H931" i="2"/>
  <c r="I931" i="2"/>
  <c r="J931" i="2"/>
  <c r="K931" i="2"/>
  <c r="L931" i="2"/>
  <c r="A932" i="2"/>
  <c r="B932" i="2"/>
  <c r="C932" i="2"/>
  <c r="D932" i="2"/>
  <c r="E932" i="2"/>
  <c r="F932" i="2"/>
  <c r="G932" i="2"/>
  <c r="H932" i="2"/>
  <c r="I932" i="2"/>
  <c r="J932" i="2"/>
  <c r="K932" i="2"/>
  <c r="L932" i="2"/>
  <c r="A933" i="2"/>
  <c r="B933" i="2"/>
  <c r="C933" i="2"/>
  <c r="D933" i="2"/>
  <c r="E933" i="2"/>
  <c r="F933" i="2"/>
  <c r="G933" i="2"/>
  <c r="H933" i="2"/>
  <c r="I933" i="2"/>
  <c r="J933" i="2"/>
  <c r="K933" i="2"/>
  <c r="L933" i="2"/>
  <c r="A934" i="2"/>
  <c r="B934" i="2"/>
  <c r="C934" i="2"/>
  <c r="D934" i="2"/>
  <c r="E934" i="2"/>
  <c r="F934" i="2"/>
  <c r="G934" i="2"/>
  <c r="H934" i="2"/>
  <c r="I934" i="2"/>
  <c r="J934" i="2"/>
  <c r="K934" i="2"/>
  <c r="L934" i="2"/>
  <c r="A935" i="2"/>
  <c r="B935" i="2"/>
  <c r="C935" i="2"/>
  <c r="D935" i="2"/>
  <c r="E935" i="2"/>
  <c r="F935" i="2"/>
  <c r="G935" i="2"/>
  <c r="H935" i="2"/>
  <c r="I935" i="2"/>
  <c r="J935" i="2"/>
  <c r="K935" i="2"/>
  <c r="L935" i="2"/>
  <c r="A936" i="2"/>
  <c r="B936" i="2"/>
  <c r="C936" i="2"/>
  <c r="D936" i="2"/>
  <c r="E936" i="2"/>
  <c r="F936" i="2"/>
  <c r="G936" i="2"/>
  <c r="H936" i="2"/>
  <c r="I936" i="2"/>
  <c r="J936" i="2"/>
  <c r="K936" i="2"/>
  <c r="L936" i="2"/>
  <c r="A937" i="2"/>
  <c r="B937" i="2"/>
  <c r="C937" i="2"/>
  <c r="D937" i="2"/>
  <c r="E937" i="2"/>
  <c r="F937" i="2"/>
  <c r="G937" i="2"/>
  <c r="H937" i="2"/>
  <c r="I937" i="2"/>
  <c r="J937" i="2"/>
  <c r="K937" i="2"/>
  <c r="L937" i="2"/>
  <c r="A938" i="2"/>
  <c r="B938" i="2"/>
  <c r="C938" i="2"/>
  <c r="D938" i="2"/>
  <c r="E938" i="2"/>
  <c r="F938" i="2"/>
  <c r="G938" i="2"/>
  <c r="H938" i="2"/>
  <c r="I938" i="2"/>
  <c r="J938" i="2"/>
  <c r="K938" i="2"/>
  <c r="L938" i="2"/>
  <c r="A939" i="2"/>
  <c r="B939" i="2"/>
  <c r="C939" i="2"/>
  <c r="D939" i="2"/>
  <c r="E939" i="2"/>
  <c r="F939" i="2"/>
  <c r="G939" i="2"/>
  <c r="H939" i="2"/>
  <c r="I939" i="2"/>
  <c r="J939" i="2"/>
  <c r="K939" i="2"/>
  <c r="L939" i="2"/>
  <c r="A940" i="2"/>
  <c r="B940" i="2"/>
  <c r="C940" i="2"/>
  <c r="D940" i="2"/>
  <c r="E940" i="2"/>
  <c r="F940" i="2"/>
  <c r="G940" i="2"/>
  <c r="H940" i="2"/>
  <c r="I940" i="2"/>
  <c r="J940" i="2"/>
  <c r="K940" i="2"/>
  <c r="L940" i="2"/>
  <c r="A941" i="2"/>
  <c r="B941" i="2"/>
  <c r="C941" i="2"/>
  <c r="D941" i="2"/>
  <c r="E941" i="2"/>
  <c r="F941" i="2"/>
  <c r="G941" i="2"/>
  <c r="H941" i="2"/>
  <c r="I941" i="2"/>
  <c r="J941" i="2"/>
  <c r="K941" i="2"/>
  <c r="L941" i="2"/>
  <c r="A942" i="2"/>
  <c r="B942" i="2"/>
  <c r="C942" i="2"/>
  <c r="D942" i="2"/>
  <c r="E942" i="2"/>
  <c r="F942" i="2"/>
  <c r="G942" i="2"/>
  <c r="H942" i="2"/>
  <c r="I942" i="2"/>
  <c r="J942" i="2"/>
  <c r="K942" i="2"/>
  <c r="L942" i="2"/>
  <c r="A943" i="2"/>
  <c r="B943" i="2"/>
  <c r="C943" i="2"/>
  <c r="D943" i="2"/>
  <c r="E943" i="2"/>
  <c r="F943" i="2"/>
  <c r="G943" i="2"/>
  <c r="H943" i="2"/>
  <c r="I943" i="2"/>
  <c r="J943" i="2"/>
  <c r="K943" i="2"/>
  <c r="L943" i="2"/>
  <c r="A944" i="2"/>
  <c r="B944" i="2"/>
  <c r="C944" i="2"/>
  <c r="D944" i="2"/>
  <c r="E944" i="2"/>
  <c r="F944" i="2"/>
  <c r="G944" i="2"/>
  <c r="H944" i="2"/>
  <c r="I944" i="2"/>
  <c r="J944" i="2"/>
  <c r="K944" i="2"/>
  <c r="L944" i="2"/>
  <c r="A945" i="2"/>
  <c r="B945" i="2"/>
  <c r="C945" i="2"/>
  <c r="D945" i="2"/>
  <c r="E945" i="2"/>
  <c r="F945" i="2"/>
  <c r="G945" i="2"/>
  <c r="H945" i="2"/>
  <c r="I945" i="2"/>
  <c r="J945" i="2"/>
  <c r="K945" i="2"/>
  <c r="L945" i="2"/>
  <c r="A946" i="2"/>
  <c r="B946" i="2"/>
  <c r="C946" i="2"/>
  <c r="D946" i="2"/>
  <c r="E946" i="2"/>
  <c r="F946" i="2"/>
  <c r="G946" i="2"/>
  <c r="H946" i="2"/>
  <c r="I946" i="2"/>
  <c r="J946" i="2"/>
  <c r="K946" i="2"/>
  <c r="L946" i="2"/>
  <c r="A947" i="2"/>
  <c r="B947" i="2"/>
  <c r="C947" i="2"/>
  <c r="D947" i="2"/>
  <c r="E947" i="2"/>
  <c r="F947" i="2"/>
  <c r="G947" i="2"/>
  <c r="H947" i="2"/>
  <c r="I947" i="2"/>
  <c r="J947" i="2"/>
  <c r="K947" i="2"/>
  <c r="L947" i="2"/>
  <c r="A948" i="2"/>
  <c r="B948" i="2"/>
  <c r="C948" i="2"/>
  <c r="D948" i="2"/>
  <c r="E948" i="2"/>
  <c r="F948" i="2"/>
  <c r="G948" i="2"/>
  <c r="H948" i="2"/>
  <c r="I948" i="2"/>
  <c r="J948" i="2"/>
  <c r="K948" i="2"/>
  <c r="L948" i="2"/>
  <c r="A949" i="2"/>
  <c r="B949" i="2"/>
  <c r="C949" i="2"/>
  <c r="D949" i="2"/>
  <c r="E949" i="2"/>
  <c r="F949" i="2"/>
  <c r="G949" i="2"/>
  <c r="H949" i="2"/>
  <c r="I949" i="2"/>
  <c r="J949" i="2"/>
  <c r="K949" i="2"/>
  <c r="L949" i="2"/>
  <c r="A950" i="2"/>
  <c r="B950" i="2"/>
  <c r="C950" i="2"/>
  <c r="D950" i="2"/>
  <c r="E950" i="2"/>
  <c r="F950" i="2"/>
  <c r="G950" i="2"/>
  <c r="H950" i="2"/>
  <c r="I950" i="2"/>
  <c r="J950" i="2"/>
  <c r="K950" i="2"/>
  <c r="L950" i="2"/>
  <c r="A951" i="2"/>
  <c r="B951" i="2"/>
  <c r="C951" i="2"/>
  <c r="D951" i="2"/>
  <c r="E951" i="2"/>
  <c r="F951" i="2"/>
  <c r="G951" i="2"/>
  <c r="H951" i="2"/>
  <c r="I951" i="2"/>
  <c r="J951" i="2"/>
  <c r="K951" i="2"/>
  <c r="L951" i="2"/>
  <c r="A952" i="2"/>
  <c r="B952" i="2"/>
  <c r="C952" i="2"/>
  <c r="D952" i="2"/>
  <c r="E952" i="2"/>
  <c r="F952" i="2"/>
  <c r="G952" i="2"/>
  <c r="H952" i="2"/>
  <c r="I952" i="2"/>
  <c r="J952" i="2"/>
  <c r="K952" i="2"/>
  <c r="L952" i="2"/>
  <c r="A953" i="2"/>
  <c r="B953" i="2"/>
  <c r="C953" i="2"/>
  <c r="D953" i="2"/>
  <c r="E953" i="2"/>
  <c r="F953" i="2"/>
  <c r="G953" i="2"/>
  <c r="H953" i="2"/>
  <c r="I953" i="2"/>
  <c r="J953" i="2"/>
  <c r="K953" i="2"/>
  <c r="L953" i="2"/>
  <c r="A954" i="2"/>
  <c r="B954" i="2"/>
  <c r="C954" i="2"/>
  <c r="D954" i="2"/>
  <c r="E954" i="2"/>
  <c r="F954" i="2"/>
  <c r="G954" i="2"/>
  <c r="H954" i="2"/>
  <c r="I954" i="2"/>
  <c r="J954" i="2"/>
  <c r="K954" i="2"/>
  <c r="L954" i="2"/>
  <c r="A955" i="2"/>
  <c r="B955" i="2"/>
  <c r="C955" i="2"/>
  <c r="D955" i="2"/>
  <c r="E955" i="2"/>
  <c r="F955" i="2"/>
  <c r="G955" i="2"/>
  <c r="H955" i="2"/>
  <c r="I955" i="2"/>
  <c r="J955" i="2"/>
  <c r="K955" i="2"/>
  <c r="L955" i="2"/>
  <c r="A956" i="2"/>
  <c r="B956" i="2"/>
  <c r="C956" i="2"/>
  <c r="D956" i="2"/>
  <c r="E956" i="2"/>
  <c r="F956" i="2"/>
  <c r="G956" i="2"/>
  <c r="H956" i="2"/>
  <c r="I956" i="2"/>
  <c r="J956" i="2"/>
  <c r="K956" i="2"/>
  <c r="L956" i="2"/>
  <c r="A957" i="2"/>
  <c r="B957" i="2"/>
  <c r="C957" i="2"/>
  <c r="D957" i="2"/>
  <c r="E957" i="2"/>
  <c r="F957" i="2"/>
  <c r="G957" i="2"/>
  <c r="H957" i="2"/>
  <c r="I957" i="2"/>
  <c r="J957" i="2"/>
  <c r="K957" i="2"/>
  <c r="L957" i="2"/>
  <c r="A958" i="2"/>
  <c r="B958" i="2"/>
  <c r="C958" i="2"/>
  <c r="D958" i="2"/>
  <c r="E958" i="2"/>
  <c r="F958" i="2"/>
  <c r="G958" i="2"/>
  <c r="H958" i="2"/>
  <c r="I958" i="2"/>
  <c r="J958" i="2"/>
  <c r="K958" i="2"/>
  <c r="L958" i="2"/>
  <c r="A959" i="2"/>
  <c r="B959" i="2"/>
  <c r="C959" i="2"/>
  <c r="D959" i="2"/>
  <c r="E959" i="2"/>
  <c r="F959" i="2"/>
  <c r="G959" i="2"/>
  <c r="H959" i="2"/>
  <c r="I959" i="2"/>
  <c r="J959" i="2"/>
  <c r="K959" i="2"/>
  <c r="L959" i="2"/>
  <c r="A960" i="2"/>
  <c r="B960" i="2"/>
  <c r="C960" i="2"/>
  <c r="D960" i="2"/>
  <c r="E960" i="2"/>
  <c r="F960" i="2"/>
  <c r="G960" i="2"/>
  <c r="H960" i="2"/>
  <c r="I960" i="2"/>
  <c r="J960" i="2"/>
  <c r="K960" i="2"/>
  <c r="L960" i="2"/>
  <c r="A961" i="2"/>
  <c r="B961" i="2"/>
  <c r="C961" i="2"/>
  <c r="D961" i="2"/>
  <c r="E961" i="2"/>
  <c r="F961" i="2"/>
  <c r="G961" i="2"/>
  <c r="H961" i="2"/>
  <c r="I961" i="2"/>
  <c r="J961" i="2"/>
  <c r="K961" i="2"/>
  <c r="L961" i="2"/>
  <c r="A962" i="2"/>
  <c r="B962" i="2"/>
  <c r="C962" i="2"/>
  <c r="D962" i="2"/>
  <c r="E962" i="2"/>
  <c r="F962" i="2"/>
  <c r="G962" i="2"/>
  <c r="H962" i="2"/>
  <c r="I962" i="2"/>
  <c r="J962" i="2"/>
  <c r="K962" i="2"/>
  <c r="L962" i="2"/>
  <c r="A963" i="2"/>
  <c r="B963" i="2"/>
  <c r="C963" i="2"/>
  <c r="D963" i="2"/>
  <c r="E963" i="2"/>
  <c r="F963" i="2"/>
  <c r="G963" i="2"/>
  <c r="H963" i="2"/>
  <c r="I963" i="2"/>
  <c r="J963" i="2"/>
  <c r="K963" i="2"/>
  <c r="L963" i="2"/>
  <c r="A964" i="2"/>
  <c r="B964" i="2"/>
  <c r="C964" i="2"/>
  <c r="D964" i="2"/>
  <c r="E964" i="2"/>
  <c r="F964" i="2"/>
  <c r="G964" i="2"/>
  <c r="H964" i="2"/>
  <c r="I964" i="2"/>
  <c r="J964" i="2"/>
  <c r="K964" i="2"/>
  <c r="L964" i="2"/>
  <c r="A965" i="2"/>
  <c r="B965" i="2"/>
  <c r="C965" i="2"/>
  <c r="D965" i="2"/>
  <c r="E965" i="2"/>
  <c r="F965" i="2"/>
  <c r="G965" i="2"/>
  <c r="H965" i="2"/>
  <c r="I965" i="2"/>
  <c r="J965" i="2"/>
  <c r="K965" i="2"/>
  <c r="L965" i="2"/>
  <c r="A966" i="2"/>
  <c r="B966" i="2"/>
  <c r="C966" i="2"/>
  <c r="D966" i="2"/>
  <c r="E966" i="2"/>
  <c r="F966" i="2"/>
  <c r="G966" i="2"/>
  <c r="H966" i="2"/>
  <c r="I966" i="2"/>
  <c r="J966" i="2"/>
  <c r="K966" i="2"/>
  <c r="L966" i="2"/>
  <c r="A967" i="2"/>
  <c r="B967" i="2"/>
  <c r="C967" i="2"/>
  <c r="D967" i="2"/>
  <c r="E967" i="2"/>
  <c r="F967" i="2"/>
  <c r="G967" i="2"/>
  <c r="H967" i="2"/>
  <c r="I967" i="2"/>
  <c r="J967" i="2"/>
  <c r="K967" i="2"/>
  <c r="L967" i="2"/>
  <c r="A968" i="2"/>
  <c r="B968" i="2"/>
  <c r="C968" i="2"/>
  <c r="D968" i="2"/>
  <c r="E968" i="2"/>
  <c r="F968" i="2"/>
  <c r="G968" i="2"/>
  <c r="H968" i="2"/>
  <c r="I968" i="2"/>
  <c r="J968" i="2"/>
  <c r="K968" i="2"/>
  <c r="L968" i="2"/>
  <c r="A969" i="2"/>
  <c r="B969" i="2"/>
  <c r="C969" i="2"/>
  <c r="D969" i="2"/>
  <c r="E969" i="2"/>
  <c r="F969" i="2"/>
  <c r="G969" i="2"/>
  <c r="H969" i="2"/>
  <c r="I969" i="2"/>
  <c r="J969" i="2"/>
  <c r="K969" i="2"/>
  <c r="L969" i="2"/>
  <c r="A970" i="2"/>
  <c r="B970" i="2"/>
  <c r="C970" i="2"/>
  <c r="D970" i="2"/>
  <c r="E970" i="2"/>
  <c r="F970" i="2"/>
  <c r="G970" i="2"/>
  <c r="H970" i="2"/>
  <c r="I970" i="2"/>
  <c r="J970" i="2"/>
  <c r="K970" i="2"/>
  <c r="L970" i="2"/>
  <c r="A971" i="2"/>
  <c r="B971" i="2"/>
  <c r="C971" i="2"/>
  <c r="D971" i="2"/>
  <c r="E971" i="2"/>
  <c r="F971" i="2"/>
  <c r="G971" i="2"/>
  <c r="H971" i="2"/>
  <c r="I971" i="2"/>
  <c r="J971" i="2"/>
  <c r="K971" i="2"/>
  <c r="L971" i="2"/>
  <c r="A972" i="2"/>
  <c r="B972" i="2"/>
  <c r="C972" i="2"/>
  <c r="D972" i="2"/>
  <c r="E972" i="2"/>
  <c r="F972" i="2"/>
  <c r="G972" i="2"/>
  <c r="H972" i="2"/>
  <c r="I972" i="2"/>
  <c r="J972" i="2"/>
  <c r="K972" i="2"/>
  <c r="L972" i="2"/>
  <c r="A973" i="2"/>
  <c r="B973" i="2"/>
  <c r="C973" i="2"/>
  <c r="D973" i="2"/>
  <c r="E973" i="2"/>
  <c r="F973" i="2"/>
  <c r="G973" i="2"/>
  <c r="H973" i="2"/>
  <c r="I973" i="2"/>
  <c r="J973" i="2"/>
  <c r="K973" i="2"/>
  <c r="L973" i="2"/>
  <c r="A974" i="2"/>
  <c r="B974" i="2"/>
  <c r="C974" i="2"/>
  <c r="D974" i="2"/>
  <c r="E974" i="2"/>
  <c r="F974" i="2"/>
  <c r="G974" i="2"/>
  <c r="H974" i="2"/>
  <c r="I974" i="2"/>
  <c r="J974" i="2"/>
  <c r="K974" i="2"/>
  <c r="L974" i="2"/>
  <c r="A975" i="2"/>
  <c r="B975" i="2"/>
  <c r="C975" i="2"/>
  <c r="D975" i="2"/>
  <c r="E975" i="2"/>
  <c r="F975" i="2"/>
  <c r="G975" i="2"/>
  <c r="H975" i="2"/>
  <c r="I975" i="2"/>
  <c r="J975" i="2"/>
  <c r="K975" i="2"/>
  <c r="L975" i="2"/>
  <c r="A976" i="2"/>
  <c r="B976" i="2"/>
  <c r="C976" i="2"/>
  <c r="D976" i="2"/>
  <c r="E976" i="2"/>
  <c r="F976" i="2"/>
  <c r="G976" i="2"/>
  <c r="H976" i="2"/>
  <c r="I976" i="2"/>
  <c r="J976" i="2"/>
  <c r="K976" i="2"/>
  <c r="L976" i="2"/>
  <c r="A977" i="2"/>
  <c r="B977" i="2"/>
  <c r="C977" i="2"/>
  <c r="D977" i="2"/>
  <c r="E977" i="2"/>
  <c r="F977" i="2"/>
  <c r="G977" i="2"/>
  <c r="H977" i="2"/>
  <c r="I977" i="2"/>
  <c r="J977" i="2"/>
  <c r="K977" i="2"/>
  <c r="L977" i="2"/>
  <c r="A978" i="2"/>
  <c r="B978" i="2"/>
  <c r="C978" i="2"/>
  <c r="D978" i="2"/>
  <c r="E978" i="2"/>
  <c r="F978" i="2"/>
  <c r="G978" i="2"/>
  <c r="H978" i="2"/>
  <c r="I978" i="2"/>
  <c r="J978" i="2"/>
  <c r="K978" i="2"/>
  <c r="L978" i="2"/>
  <c r="A979" i="2"/>
  <c r="B979" i="2"/>
  <c r="C979" i="2"/>
  <c r="D979" i="2"/>
  <c r="E979" i="2"/>
  <c r="F979" i="2"/>
  <c r="G979" i="2"/>
  <c r="H979" i="2"/>
  <c r="I979" i="2"/>
  <c r="J979" i="2"/>
  <c r="K979" i="2"/>
  <c r="L979" i="2"/>
  <c r="A980" i="2"/>
  <c r="B980" i="2"/>
  <c r="C980" i="2"/>
  <c r="D980" i="2"/>
  <c r="E980" i="2"/>
  <c r="F980" i="2"/>
  <c r="G980" i="2"/>
  <c r="H980" i="2"/>
  <c r="I980" i="2"/>
  <c r="J980" i="2"/>
  <c r="K980" i="2"/>
  <c r="L980" i="2"/>
  <c r="A981" i="2"/>
  <c r="B981" i="2"/>
  <c r="C981" i="2"/>
  <c r="D981" i="2"/>
  <c r="E981" i="2"/>
  <c r="F981" i="2"/>
  <c r="G981" i="2"/>
  <c r="H981" i="2"/>
  <c r="I981" i="2"/>
  <c r="J981" i="2"/>
  <c r="K981" i="2"/>
  <c r="L981" i="2"/>
  <c r="A982" i="2"/>
  <c r="B982" i="2"/>
  <c r="C982" i="2"/>
  <c r="D982" i="2"/>
  <c r="E982" i="2"/>
  <c r="F982" i="2"/>
  <c r="G982" i="2"/>
  <c r="H982" i="2"/>
  <c r="I982" i="2"/>
  <c r="J982" i="2"/>
  <c r="K982" i="2"/>
  <c r="L982" i="2"/>
  <c r="A983" i="2"/>
  <c r="B983" i="2"/>
  <c r="C983" i="2"/>
  <c r="D983" i="2"/>
  <c r="E983" i="2"/>
  <c r="F983" i="2"/>
  <c r="G983" i="2"/>
  <c r="H983" i="2"/>
  <c r="I983" i="2"/>
  <c r="J983" i="2"/>
  <c r="K983" i="2"/>
  <c r="L983" i="2"/>
  <c r="A984" i="2"/>
  <c r="B984" i="2"/>
  <c r="C984" i="2"/>
  <c r="D984" i="2"/>
  <c r="E984" i="2"/>
  <c r="F984" i="2"/>
  <c r="G984" i="2"/>
  <c r="H984" i="2"/>
  <c r="I984" i="2"/>
  <c r="J984" i="2"/>
  <c r="K984" i="2"/>
  <c r="L984" i="2"/>
  <c r="O984" i="2" s="1"/>
  <c r="A985" i="2"/>
  <c r="B985" i="2"/>
  <c r="C985" i="2"/>
  <c r="D985" i="2"/>
  <c r="E985" i="2"/>
  <c r="F985" i="2"/>
  <c r="G985" i="2"/>
  <c r="H985" i="2"/>
  <c r="I985" i="2"/>
  <c r="J985" i="2"/>
  <c r="K985" i="2"/>
  <c r="L985" i="2"/>
  <c r="A986" i="2"/>
  <c r="B986" i="2"/>
  <c r="C986" i="2"/>
  <c r="D986" i="2"/>
  <c r="E986" i="2"/>
  <c r="F986" i="2"/>
  <c r="G986" i="2"/>
  <c r="H986" i="2"/>
  <c r="I986" i="2"/>
  <c r="J986" i="2"/>
  <c r="K986" i="2"/>
  <c r="L986" i="2"/>
  <c r="A987" i="2"/>
  <c r="B987" i="2"/>
  <c r="C987" i="2"/>
  <c r="D987" i="2"/>
  <c r="E987" i="2"/>
  <c r="F987" i="2"/>
  <c r="G987" i="2"/>
  <c r="H987" i="2"/>
  <c r="I987" i="2"/>
  <c r="J987" i="2"/>
  <c r="K987" i="2"/>
  <c r="L987" i="2"/>
  <c r="A988" i="2"/>
  <c r="B988" i="2"/>
  <c r="C988" i="2"/>
  <c r="D988" i="2"/>
  <c r="E988" i="2"/>
  <c r="F988" i="2"/>
  <c r="G988" i="2"/>
  <c r="H988" i="2"/>
  <c r="I988" i="2"/>
  <c r="J988" i="2"/>
  <c r="K988" i="2"/>
  <c r="L988" i="2"/>
  <c r="A989" i="2"/>
  <c r="B989" i="2"/>
  <c r="C989" i="2"/>
  <c r="D989" i="2"/>
  <c r="E989" i="2"/>
  <c r="F989" i="2"/>
  <c r="G989" i="2"/>
  <c r="H989" i="2"/>
  <c r="I989" i="2"/>
  <c r="J989" i="2"/>
  <c r="K989" i="2"/>
  <c r="L989" i="2"/>
  <c r="A990" i="2"/>
  <c r="B990" i="2"/>
  <c r="C990" i="2"/>
  <c r="D990" i="2"/>
  <c r="E990" i="2"/>
  <c r="F990" i="2"/>
  <c r="G990" i="2"/>
  <c r="H990" i="2"/>
  <c r="I990" i="2"/>
  <c r="J990" i="2"/>
  <c r="K990" i="2"/>
  <c r="L990" i="2"/>
  <c r="A991" i="2"/>
  <c r="B991" i="2"/>
  <c r="C991" i="2"/>
  <c r="D991" i="2"/>
  <c r="E991" i="2"/>
  <c r="F991" i="2"/>
  <c r="G991" i="2"/>
  <c r="H991" i="2"/>
  <c r="I991" i="2"/>
  <c r="J991" i="2"/>
  <c r="K991" i="2"/>
  <c r="L991" i="2"/>
  <c r="A992" i="2"/>
  <c r="B992" i="2"/>
  <c r="C992" i="2"/>
  <c r="D992" i="2"/>
  <c r="E992" i="2"/>
  <c r="F992" i="2"/>
  <c r="G992" i="2"/>
  <c r="H992" i="2"/>
  <c r="I992" i="2"/>
  <c r="J992" i="2"/>
  <c r="K992" i="2"/>
  <c r="L992" i="2"/>
  <c r="A993" i="2"/>
  <c r="B993" i="2"/>
  <c r="C993" i="2"/>
  <c r="D993" i="2"/>
  <c r="E993" i="2"/>
  <c r="F993" i="2"/>
  <c r="G993" i="2"/>
  <c r="H993" i="2"/>
  <c r="I993" i="2"/>
  <c r="J993" i="2"/>
  <c r="K993" i="2"/>
  <c r="L993" i="2"/>
  <c r="A994" i="2"/>
  <c r="B994" i="2"/>
  <c r="C994" i="2"/>
  <c r="D994" i="2"/>
  <c r="E994" i="2"/>
  <c r="F994" i="2"/>
  <c r="G994" i="2"/>
  <c r="H994" i="2"/>
  <c r="I994" i="2"/>
  <c r="J994" i="2"/>
  <c r="K994" i="2"/>
  <c r="L994" i="2"/>
  <c r="A995" i="2"/>
  <c r="B995" i="2"/>
  <c r="C995" i="2"/>
  <c r="D995" i="2"/>
  <c r="E995" i="2"/>
  <c r="F995" i="2"/>
  <c r="G995" i="2"/>
  <c r="H995" i="2"/>
  <c r="I995" i="2"/>
  <c r="J995" i="2"/>
  <c r="K995" i="2"/>
  <c r="L995" i="2"/>
  <c r="A996" i="2"/>
  <c r="B996" i="2"/>
  <c r="C996" i="2"/>
  <c r="D996" i="2"/>
  <c r="E996" i="2"/>
  <c r="F996" i="2"/>
  <c r="G996" i="2"/>
  <c r="H996" i="2"/>
  <c r="I996" i="2"/>
  <c r="J996" i="2"/>
  <c r="K996" i="2"/>
  <c r="L996" i="2"/>
  <c r="A997" i="2"/>
  <c r="B997" i="2"/>
  <c r="C997" i="2"/>
  <c r="D997" i="2"/>
  <c r="E997" i="2"/>
  <c r="F997" i="2"/>
  <c r="G997" i="2"/>
  <c r="H997" i="2"/>
  <c r="I997" i="2"/>
  <c r="J997" i="2"/>
  <c r="K997" i="2"/>
  <c r="L997" i="2"/>
  <c r="A998" i="2"/>
  <c r="B998" i="2"/>
  <c r="C998" i="2"/>
  <c r="D998" i="2"/>
  <c r="E998" i="2"/>
  <c r="F998" i="2"/>
  <c r="G998" i="2"/>
  <c r="H998" i="2"/>
  <c r="I998" i="2"/>
  <c r="J998" i="2"/>
  <c r="K998" i="2"/>
  <c r="L998" i="2"/>
  <c r="A999" i="2"/>
  <c r="B999" i="2"/>
  <c r="C999" i="2"/>
  <c r="D999" i="2"/>
  <c r="E999" i="2"/>
  <c r="F999" i="2"/>
  <c r="G999" i="2"/>
  <c r="H999" i="2"/>
  <c r="I999" i="2"/>
  <c r="J999" i="2"/>
  <c r="K999" i="2"/>
  <c r="L999" i="2"/>
  <c r="A1000" i="2"/>
  <c r="B1000" i="2"/>
  <c r="C1000" i="2"/>
  <c r="D1000" i="2"/>
  <c r="E1000" i="2"/>
  <c r="F1000" i="2"/>
  <c r="G1000" i="2"/>
  <c r="H1000" i="2"/>
  <c r="I1000" i="2"/>
  <c r="J1000" i="2"/>
  <c r="K1000" i="2"/>
  <c r="L1000" i="2"/>
  <c r="A1001" i="2"/>
  <c r="B1001" i="2"/>
  <c r="C1001" i="2"/>
  <c r="D1001" i="2"/>
  <c r="E1001" i="2"/>
  <c r="F1001" i="2"/>
  <c r="G1001" i="2"/>
  <c r="H1001" i="2"/>
  <c r="I1001" i="2"/>
  <c r="J1001" i="2"/>
  <c r="K1001" i="2"/>
  <c r="L1001" i="2"/>
  <c r="A1002" i="2"/>
  <c r="B1002" i="2"/>
  <c r="C1002" i="2"/>
  <c r="D1002" i="2"/>
  <c r="E1002" i="2"/>
  <c r="F1002" i="2"/>
  <c r="G1002" i="2"/>
  <c r="H1002" i="2"/>
  <c r="I1002" i="2"/>
  <c r="J1002" i="2"/>
  <c r="K1002" i="2"/>
  <c r="L1002" i="2"/>
  <c r="A1003" i="2"/>
  <c r="B1003" i="2"/>
  <c r="C1003" i="2"/>
  <c r="D1003" i="2"/>
  <c r="E1003" i="2"/>
  <c r="F1003" i="2"/>
  <c r="G1003" i="2"/>
  <c r="H1003" i="2"/>
  <c r="I1003" i="2"/>
  <c r="J1003" i="2"/>
  <c r="K1003" i="2"/>
  <c r="L1003" i="2"/>
  <c r="A1004" i="2"/>
  <c r="B1004" i="2"/>
  <c r="C1004" i="2"/>
  <c r="D1004" i="2"/>
  <c r="E1004" i="2"/>
  <c r="F1004" i="2"/>
  <c r="G1004" i="2"/>
  <c r="H1004" i="2"/>
  <c r="I1004" i="2"/>
  <c r="J1004" i="2"/>
  <c r="K1004" i="2"/>
  <c r="L1004" i="2"/>
  <c r="A1005" i="2"/>
  <c r="B1005" i="2"/>
  <c r="C1005" i="2"/>
  <c r="D1005" i="2"/>
  <c r="E1005" i="2"/>
  <c r="F1005" i="2"/>
  <c r="G1005" i="2"/>
  <c r="H1005" i="2"/>
  <c r="I1005" i="2"/>
  <c r="J1005" i="2"/>
  <c r="K1005" i="2"/>
  <c r="L1005" i="2"/>
  <c r="A1006" i="2"/>
  <c r="B1006" i="2"/>
  <c r="C1006" i="2"/>
  <c r="D1006" i="2"/>
  <c r="E1006" i="2"/>
  <c r="F1006" i="2"/>
  <c r="G1006" i="2"/>
  <c r="H1006" i="2"/>
  <c r="I1006" i="2"/>
  <c r="J1006" i="2"/>
  <c r="K1006" i="2"/>
  <c r="L1006" i="2"/>
  <c r="A1007" i="2"/>
  <c r="B1007" i="2"/>
  <c r="C1007" i="2"/>
  <c r="D1007" i="2"/>
  <c r="E1007" i="2"/>
  <c r="F1007" i="2"/>
  <c r="G1007" i="2"/>
  <c r="H1007" i="2"/>
  <c r="I1007" i="2"/>
  <c r="J1007" i="2"/>
  <c r="K1007" i="2"/>
  <c r="L1007" i="2"/>
  <c r="A1008" i="2"/>
  <c r="B1008" i="2"/>
  <c r="C1008" i="2"/>
  <c r="D1008" i="2"/>
  <c r="E1008" i="2"/>
  <c r="F1008" i="2"/>
  <c r="G1008" i="2"/>
  <c r="H1008" i="2"/>
  <c r="I1008" i="2"/>
  <c r="J1008" i="2"/>
  <c r="K1008" i="2"/>
  <c r="L1008" i="2"/>
  <c r="A1009" i="2"/>
  <c r="B1009" i="2"/>
  <c r="C1009" i="2"/>
  <c r="D1009" i="2"/>
  <c r="E1009" i="2"/>
  <c r="F1009" i="2"/>
  <c r="G1009" i="2"/>
  <c r="H1009" i="2"/>
  <c r="I1009" i="2"/>
  <c r="J1009" i="2"/>
  <c r="K1009" i="2"/>
  <c r="L1009" i="2"/>
  <c r="A1010" i="2"/>
  <c r="B1010" i="2"/>
  <c r="C1010" i="2"/>
  <c r="D1010" i="2"/>
  <c r="E1010" i="2"/>
  <c r="F1010" i="2"/>
  <c r="G1010" i="2"/>
  <c r="H1010" i="2"/>
  <c r="I1010" i="2"/>
  <c r="J1010" i="2"/>
  <c r="K1010" i="2"/>
  <c r="L1010" i="2"/>
  <c r="A1011" i="2"/>
  <c r="B1011" i="2"/>
  <c r="C1011" i="2"/>
  <c r="D1011" i="2"/>
  <c r="E1011" i="2"/>
  <c r="F1011" i="2"/>
  <c r="G1011" i="2"/>
  <c r="H1011" i="2"/>
  <c r="I1011" i="2"/>
  <c r="J1011" i="2"/>
  <c r="K1011" i="2"/>
  <c r="L1011" i="2"/>
  <c r="A1012" i="2"/>
  <c r="B1012" i="2"/>
  <c r="C1012" i="2"/>
  <c r="D1012" i="2"/>
  <c r="E1012" i="2"/>
  <c r="F1012" i="2"/>
  <c r="G1012" i="2"/>
  <c r="H1012" i="2"/>
  <c r="I1012" i="2"/>
  <c r="J1012" i="2"/>
  <c r="K1012" i="2"/>
  <c r="L1012" i="2"/>
  <c r="A1013" i="2"/>
  <c r="B1013" i="2"/>
  <c r="C1013" i="2"/>
  <c r="D1013" i="2"/>
  <c r="E1013" i="2"/>
  <c r="F1013" i="2"/>
  <c r="G1013" i="2"/>
  <c r="H1013" i="2"/>
  <c r="I1013" i="2"/>
  <c r="J1013" i="2"/>
  <c r="K1013" i="2"/>
  <c r="L1013" i="2"/>
  <c r="A1014" i="2"/>
  <c r="B1014" i="2"/>
  <c r="C1014" i="2"/>
  <c r="D1014" i="2"/>
  <c r="E1014" i="2"/>
  <c r="F1014" i="2"/>
  <c r="G1014" i="2"/>
  <c r="H1014" i="2"/>
  <c r="I1014" i="2"/>
  <c r="J1014" i="2"/>
  <c r="K1014" i="2"/>
  <c r="L1014" i="2"/>
  <c r="A1015" i="2"/>
  <c r="B1015" i="2"/>
  <c r="C1015" i="2"/>
  <c r="D1015" i="2"/>
  <c r="E1015" i="2"/>
  <c r="F1015" i="2"/>
  <c r="G1015" i="2"/>
  <c r="H1015" i="2"/>
  <c r="I1015" i="2"/>
  <c r="J1015" i="2"/>
  <c r="K1015" i="2"/>
  <c r="L1015" i="2"/>
  <c r="A1016" i="2"/>
  <c r="B1016" i="2"/>
  <c r="C1016" i="2"/>
  <c r="D1016" i="2"/>
  <c r="E1016" i="2"/>
  <c r="F1016" i="2"/>
  <c r="G1016" i="2"/>
  <c r="H1016" i="2"/>
  <c r="I1016" i="2"/>
  <c r="J1016" i="2"/>
  <c r="K1016" i="2"/>
  <c r="L1016" i="2"/>
  <c r="A1017" i="2"/>
  <c r="B1017" i="2"/>
  <c r="C1017" i="2"/>
  <c r="D1017" i="2"/>
  <c r="E1017" i="2"/>
  <c r="F1017" i="2"/>
  <c r="G1017" i="2"/>
  <c r="H1017" i="2"/>
  <c r="I1017" i="2"/>
  <c r="J1017" i="2"/>
  <c r="K1017" i="2"/>
  <c r="L1017" i="2"/>
  <c r="A1018" i="2"/>
  <c r="B1018" i="2"/>
  <c r="C1018" i="2"/>
  <c r="D1018" i="2"/>
  <c r="E1018" i="2"/>
  <c r="F1018" i="2"/>
  <c r="G1018" i="2"/>
  <c r="H1018" i="2"/>
  <c r="I1018" i="2"/>
  <c r="J1018" i="2"/>
  <c r="K1018" i="2"/>
  <c r="L1018" i="2"/>
  <c r="A1019" i="2"/>
  <c r="B1019" i="2"/>
  <c r="C1019" i="2"/>
  <c r="D1019" i="2"/>
  <c r="E1019" i="2"/>
  <c r="F1019" i="2"/>
  <c r="G1019" i="2"/>
  <c r="H1019" i="2"/>
  <c r="I1019" i="2"/>
  <c r="J1019" i="2"/>
  <c r="K1019" i="2"/>
  <c r="L1019" i="2"/>
  <c r="A1020" i="2"/>
  <c r="B1020" i="2"/>
  <c r="C1020" i="2"/>
  <c r="D1020" i="2"/>
  <c r="E1020" i="2"/>
  <c r="F1020" i="2"/>
  <c r="G1020" i="2"/>
  <c r="H1020" i="2"/>
  <c r="I1020" i="2"/>
  <c r="J1020" i="2"/>
  <c r="K1020" i="2"/>
  <c r="L1020" i="2"/>
  <c r="A1021" i="2"/>
  <c r="B1021" i="2"/>
  <c r="C1021" i="2"/>
  <c r="D1021" i="2"/>
  <c r="E1021" i="2"/>
  <c r="F1021" i="2"/>
  <c r="G1021" i="2"/>
  <c r="H1021" i="2"/>
  <c r="I1021" i="2"/>
  <c r="J1021" i="2"/>
  <c r="K1021" i="2"/>
  <c r="L1021" i="2"/>
  <c r="A1022" i="2"/>
  <c r="B1022" i="2"/>
  <c r="C1022" i="2"/>
  <c r="D1022" i="2"/>
  <c r="E1022" i="2"/>
  <c r="F1022" i="2"/>
  <c r="G1022" i="2"/>
  <c r="H1022" i="2"/>
  <c r="I1022" i="2"/>
  <c r="J1022" i="2"/>
  <c r="K1022" i="2"/>
  <c r="L1022" i="2"/>
  <c r="A1023" i="2"/>
  <c r="B1023" i="2"/>
  <c r="C1023" i="2"/>
  <c r="D1023" i="2"/>
  <c r="E1023" i="2"/>
  <c r="F1023" i="2"/>
  <c r="G1023" i="2"/>
  <c r="H1023" i="2"/>
  <c r="I1023" i="2"/>
  <c r="J1023" i="2"/>
  <c r="K1023" i="2"/>
  <c r="L1023" i="2"/>
  <c r="A1024" i="2"/>
  <c r="B1024" i="2"/>
  <c r="C1024" i="2"/>
  <c r="D1024" i="2"/>
  <c r="E1024" i="2"/>
  <c r="F1024" i="2"/>
  <c r="G1024" i="2"/>
  <c r="H1024" i="2"/>
  <c r="I1024" i="2"/>
  <c r="J1024" i="2"/>
  <c r="K1024" i="2"/>
  <c r="L1024" i="2"/>
  <c r="A1025" i="2"/>
  <c r="B1025" i="2"/>
  <c r="C1025" i="2"/>
  <c r="D1025" i="2"/>
  <c r="E1025" i="2"/>
  <c r="F1025" i="2"/>
  <c r="G1025" i="2"/>
  <c r="H1025" i="2"/>
  <c r="I1025" i="2"/>
  <c r="J1025" i="2"/>
  <c r="K1025" i="2"/>
  <c r="L1025" i="2"/>
  <c r="A1026" i="2"/>
  <c r="B1026" i="2"/>
  <c r="C1026" i="2"/>
  <c r="D1026" i="2"/>
  <c r="E1026" i="2"/>
  <c r="F1026" i="2"/>
  <c r="G1026" i="2"/>
  <c r="H1026" i="2"/>
  <c r="I1026" i="2"/>
  <c r="J1026" i="2"/>
  <c r="K1026" i="2"/>
  <c r="L1026" i="2"/>
  <c r="A1027" i="2"/>
  <c r="B1027" i="2"/>
  <c r="C1027" i="2"/>
  <c r="D1027" i="2"/>
  <c r="E1027" i="2"/>
  <c r="F1027" i="2"/>
  <c r="G1027" i="2"/>
  <c r="H1027" i="2"/>
  <c r="I1027" i="2"/>
  <c r="J1027" i="2"/>
  <c r="K1027" i="2"/>
  <c r="L1027" i="2"/>
  <c r="A1028" i="2"/>
  <c r="B1028" i="2"/>
  <c r="C1028" i="2"/>
  <c r="D1028" i="2"/>
  <c r="E1028" i="2"/>
  <c r="F1028" i="2"/>
  <c r="G1028" i="2"/>
  <c r="H1028" i="2"/>
  <c r="I1028" i="2"/>
  <c r="J1028" i="2"/>
  <c r="K1028" i="2"/>
  <c r="L1028" i="2"/>
  <c r="A1029" i="2"/>
  <c r="B1029" i="2"/>
  <c r="C1029" i="2"/>
  <c r="D1029" i="2"/>
  <c r="E1029" i="2"/>
  <c r="F1029" i="2"/>
  <c r="G1029" i="2"/>
  <c r="H1029" i="2"/>
  <c r="I1029" i="2"/>
  <c r="J1029" i="2"/>
  <c r="K1029" i="2"/>
  <c r="L1029" i="2"/>
  <c r="A1030" i="2"/>
  <c r="B1030" i="2"/>
  <c r="C1030" i="2"/>
  <c r="D1030" i="2"/>
  <c r="E1030" i="2"/>
  <c r="F1030" i="2"/>
  <c r="G1030" i="2"/>
  <c r="H1030" i="2"/>
  <c r="I1030" i="2"/>
  <c r="J1030" i="2"/>
  <c r="K1030" i="2"/>
  <c r="L1030" i="2"/>
  <c r="A1031" i="2"/>
  <c r="B1031" i="2"/>
  <c r="C1031" i="2"/>
  <c r="D1031" i="2"/>
  <c r="E1031" i="2"/>
  <c r="F1031" i="2"/>
  <c r="G1031" i="2"/>
  <c r="H1031" i="2"/>
  <c r="I1031" i="2"/>
  <c r="J1031" i="2"/>
  <c r="K1031" i="2"/>
  <c r="L1031" i="2"/>
  <c r="A1032" i="2"/>
  <c r="B1032" i="2"/>
  <c r="C1032" i="2"/>
  <c r="D1032" i="2"/>
  <c r="E1032" i="2"/>
  <c r="F1032" i="2"/>
  <c r="G1032" i="2"/>
  <c r="H1032" i="2"/>
  <c r="I1032" i="2"/>
  <c r="J1032" i="2"/>
  <c r="K1032" i="2"/>
  <c r="L1032" i="2"/>
  <c r="A1033" i="2"/>
  <c r="B1033" i="2"/>
  <c r="C1033" i="2"/>
  <c r="D1033" i="2"/>
  <c r="E1033" i="2"/>
  <c r="F1033" i="2"/>
  <c r="G1033" i="2"/>
  <c r="H1033" i="2"/>
  <c r="I1033" i="2"/>
  <c r="J1033" i="2"/>
  <c r="K1033" i="2"/>
  <c r="L1033" i="2"/>
  <c r="A1034" i="2"/>
  <c r="B1034" i="2"/>
  <c r="C1034" i="2"/>
  <c r="D1034" i="2"/>
  <c r="E1034" i="2"/>
  <c r="F1034" i="2"/>
  <c r="G1034" i="2"/>
  <c r="H1034" i="2"/>
  <c r="I1034" i="2"/>
  <c r="J1034" i="2"/>
  <c r="K1034" i="2"/>
  <c r="L1034" i="2"/>
  <c r="A1035" i="2"/>
  <c r="B1035" i="2"/>
  <c r="C1035" i="2"/>
  <c r="D1035" i="2"/>
  <c r="E1035" i="2"/>
  <c r="F1035" i="2"/>
  <c r="G1035" i="2"/>
  <c r="H1035" i="2"/>
  <c r="I1035" i="2"/>
  <c r="J1035" i="2"/>
  <c r="K1035" i="2"/>
  <c r="L1035" i="2"/>
  <c r="A1036" i="2"/>
  <c r="B1036" i="2"/>
  <c r="C1036" i="2"/>
  <c r="D1036" i="2"/>
  <c r="E1036" i="2"/>
  <c r="F1036" i="2"/>
  <c r="G1036" i="2"/>
  <c r="H1036" i="2"/>
  <c r="I1036" i="2"/>
  <c r="J1036" i="2"/>
  <c r="K1036" i="2"/>
  <c r="L1036" i="2"/>
  <c r="A1037" i="2"/>
  <c r="B1037" i="2"/>
  <c r="C1037" i="2"/>
  <c r="D1037" i="2"/>
  <c r="E1037" i="2"/>
  <c r="F1037" i="2"/>
  <c r="G1037" i="2"/>
  <c r="H1037" i="2"/>
  <c r="I1037" i="2"/>
  <c r="J1037" i="2"/>
  <c r="K1037" i="2"/>
  <c r="L1037" i="2"/>
  <c r="A1038" i="2"/>
  <c r="B1038" i="2"/>
  <c r="C1038" i="2"/>
  <c r="D1038" i="2"/>
  <c r="E1038" i="2"/>
  <c r="F1038" i="2"/>
  <c r="G1038" i="2"/>
  <c r="H1038" i="2"/>
  <c r="I1038" i="2"/>
  <c r="J1038" i="2"/>
  <c r="K1038" i="2"/>
  <c r="L1038" i="2"/>
  <c r="A1039" i="2"/>
  <c r="B1039" i="2"/>
  <c r="C1039" i="2"/>
  <c r="D1039" i="2"/>
  <c r="E1039" i="2"/>
  <c r="F1039" i="2"/>
  <c r="G1039" i="2"/>
  <c r="H1039" i="2"/>
  <c r="I1039" i="2"/>
  <c r="J1039" i="2"/>
  <c r="K1039" i="2"/>
  <c r="L1039" i="2"/>
  <c r="A1040" i="2"/>
  <c r="B1040" i="2"/>
  <c r="C1040" i="2"/>
  <c r="D1040" i="2"/>
  <c r="E1040" i="2"/>
  <c r="F1040" i="2"/>
  <c r="G1040" i="2"/>
  <c r="H1040" i="2"/>
  <c r="I1040" i="2"/>
  <c r="J1040" i="2"/>
  <c r="K1040" i="2"/>
  <c r="L1040" i="2"/>
  <c r="A1041" i="2"/>
  <c r="B1041" i="2"/>
  <c r="C1041" i="2"/>
  <c r="D1041" i="2"/>
  <c r="E1041" i="2"/>
  <c r="F1041" i="2"/>
  <c r="G1041" i="2"/>
  <c r="H1041" i="2"/>
  <c r="I1041" i="2"/>
  <c r="J1041" i="2"/>
  <c r="K1041" i="2"/>
  <c r="L1041" i="2"/>
  <c r="A1042" i="2"/>
  <c r="B1042" i="2"/>
  <c r="C1042" i="2"/>
  <c r="D1042" i="2"/>
  <c r="E1042" i="2"/>
  <c r="F1042" i="2"/>
  <c r="G1042" i="2"/>
  <c r="H1042" i="2"/>
  <c r="I1042" i="2"/>
  <c r="J1042" i="2"/>
  <c r="K1042" i="2"/>
  <c r="L1042" i="2"/>
  <c r="A1043" i="2"/>
  <c r="B1043" i="2"/>
  <c r="C1043" i="2"/>
  <c r="D1043" i="2"/>
  <c r="E1043" i="2"/>
  <c r="F1043" i="2"/>
  <c r="G1043" i="2"/>
  <c r="H1043" i="2"/>
  <c r="I1043" i="2"/>
  <c r="J1043" i="2"/>
  <c r="K1043" i="2"/>
  <c r="L1043" i="2"/>
  <c r="A1044" i="2"/>
  <c r="B1044" i="2"/>
  <c r="C1044" i="2"/>
  <c r="D1044" i="2"/>
  <c r="E1044" i="2"/>
  <c r="F1044" i="2"/>
  <c r="G1044" i="2"/>
  <c r="H1044" i="2"/>
  <c r="I1044" i="2"/>
  <c r="J1044" i="2"/>
  <c r="K1044" i="2"/>
  <c r="L1044" i="2"/>
  <c r="A1045" i="2"/>
  <c r="B1045" i="2"/>
  <c r="C1045" i="2"/>
  <c r="D1045" i="2"/>
  <c r="E1045" i="2"/>
  <c r="F1045" i="2"/>
  <c r="G1045" i="2"/>
  <c r="H1045" i="2"/>
  <c r="I1045" i="2"/>
  <c r="J1045" i="2"/>
  <c r="K1045" i="2"/>
  <c r="L1045" i="2"/>
  <c r="A1046" i="2"/>
  <c r="B1046" i="2"/>
  <c r="C1046" i="2"/>
  <c r="D1046" i="2"/>
  <c r="E1046" i="2"/>
  <c r="F1046" i="2"/>
  <c r="G1046" i="2"/>
  <c r="H1046" i="2"/>
  <c r="I1046" i="2"/>
  <c r="J1046" i="2"/>
  <c r="K1046" i="2"/>
  <c r="L1046" i="2"/>
  <c r="A1047" i="2"/>
  <c r="B1047" i="2"/>
  <c r="C1047" i="2"/>
  <c r="D1047" i="2"/>
  <c r="E1047" i="2"/>
  <c r="F1047" i="2"/>
  <c r="G1047" i="2"/>
  <c r="H1047" i="2"/>
  <c r="I1047" i="2"/>
  <c r="J1047" i="2"/>
  <c r="K1047" i="2"/>
  <c r="L1047" i="2"/>
  <c r="A1048" i="2"/>
  <c r="B1048" i="2"/>
  <c r="C1048" i="2"/>
  <c r="D1048" i="2"/>
  <c r="E1048" i="2"/>
  <c r="F1048" i="2"/>
  <c r="G1048" i="2"/>
  <c r="H1048" i="2"/>
  <c r="I1048" i="2"/>
  <c r="J1048" i="2"/>
  <c r="K1048" i="2"/>
  <c r="L1048" i="2"/>
  <c r="O1048" i="2" s="1"/>
  <c r="A1049" i="2"/>
  <c r="B1049" i="2"/>
  <c r="C1049" i="2"/>
  <c r="D1049" i="2"/>
  <c r="E1049" i="2"/>
  <c r="F1049" i="2"/>
  <c r="G1049" i="2"/>
  <c r="H1049" i="2"/>
  <c r="I1049" i="2"/>
  <c r="J1049" i="2"/>
  <c r="K1049" i="2"/>
  <c r="L1049" i="2"/>
  <c r="A1050" i="2"/>
  <c r="B1050" i="2"/>
  <c r="C1050" i="2"/>
  <c r="D1050" i="2"/>
  <c r="E1050" i="2"/>
  <c r="F1050" i="2"/>
  <c r="G1050" i="2"/>
  <c r="H1050" i="2"/>
  <c r="I1050" i="2"/>
  <c r="J1050" i="2"/>
  <c r="K1050" i="2"/>
  <c r="L1050" i="2"/>
  <c r="A1051" i="2"/>
  <c r="B1051" i="2"/>
  <c r="C1051" i="2"/>
  <c r="D1051" i="2"/>
  <c r="E1051" i="2"/>
  <c r="F1051" i="2"/>
  <c r="G1051" i="2"/>
  <c r="H1051" i="2"/>
  <c r="I1051" i="2"/>
  <c r="J1051" i="2"/>
  <c r="K1051" i="2"/>
  <c r="L1051" i="2"/>
  <c r="A1052" i="2"/>
  <c r="B1052" i="2"/>
  <c r="C1052" i="2"/>
  <c r="D1052" i="2"/>
  <c r="E1052" i="2"/>
  <c r="F1052" i="2"/>
  <c r="G1052" i="2"/>
  <c r="H1052" i="2"/>
  <c r="I1052" i="2"/>
  <c r="J1052" i="2"/>
  <c r="K1052" i="2"/>
  <c r="L1052" i="2"/>
  <c r="A1053" i="2"/>
  <c r="B1053" i="2"/>
  <c r="C1053" i="2"/>
  <c r="D1053" i="2"/>
  <c r="E1053" i="2"/>
  <c r="F1053" i="2"/>
  <c r="G1053" i="2"/>
  <c r="H1053" i="2"/>
  <c r="I1053" i="2"/>
  <c r="J1053" i="2"/>
  <c r="K1053" i="2"/>
  <c r="L1053" i="2"/>
  <c r="A1054" i="2"/>
  <c r="B1054" i="2"/>
  <c r="C1054" i="2"/>
  <c r="D1054" i="2"/>
  <c r="E1054" i="2"/>
  <c r="F1054" i="2"/>
  <c r="G1054" i="2"/>
  <c r="H1054" i="2"/>
  <c r="I1054" i="2"/>
  <c r="J1054" i="2"/>
  <c r="K1054" i="2"/>
  <c r="L1054" i="2"/>
  <c r="A1055" i="2"/>
  <c r="B1055" i="2"/>
  <c r="C1055" i="2"/>
  <c r="D1055" i="2"/>
  <c r="E1055" i="2"/>
  <c r="F1055" i="2"/>
  <c r="G1055" i="2"/>
  <c r="H1055" i="2"/>
  <c r="I1055" i="2"/>
  <c r="J1055" i="2"/>
  <c r="K1055" i="2"/>
  <c r="L1055" i="2"/>
  <c r="A1056" i="2"/>
  <c r="B1056" i="2"/>
  <c r="C1056" i="2"/>
  <c r="D1056" i="2"/>
  <c r="E1056" i="2"/>
  <c r="F1056" i="2"/>
  <c r="G1056" i="2"/>
  <c r="H1056" i="2"/>
  <c r="I1056" i="2"/>
  <c r="J1056" i="2"/>
  <c r="K1056" i="2"/>
  <c r="L1056" i="2"/>
  <c r="A1057" i="2"/>
  <c r="B1057" i="2"/>
  <c r="C1057" i="2"/>
  <c r="D1057" i="2"/>
  <c r="E1057" i="2"/>
  <c r="F1057" i="2"/>
  <c r="G1057" i="2"/>
  <c r="H1057" i="2"/>
  <c r="I1057" i="2"/>
  <c r="J1057" i="2"/>
  <c r="K1057" i="2"/>
  <c r="L1057" i="2"/>
  <c r="A1058" i="2"/>
  <c r="B1058" i="2"/>
  <c r="C1058" i="2"/>
  <c r="D1058" i="2"/>
  <c r="E1058" i="2"/>
  <c r="F1058" i="2"/>
  <c r="G1058" i="2"/>
  <c r="H1058" i="2"/>
  <c r="I1058" i="2"/>
  <c r="J1058" i="2"/>
  <c r="K1058" i="2"/>
  <c r="L1058" i="2"/>
  <c r="A1059" i="2"/>
  <c r="B1059" i="2"/>
  <c r="C1059" i="2"/>
  <c r="D1059" i="2"/>
  <c r="E1059" i="2"/>
  <c r="F1059" i="2"/>
  <c r="G1059" i="2"/>
  <c r="H1059" i="2"/>
  <c r="I1059" i="2"/>
  <c r="J1059" i="2"/>
  <c r="K1059" i="2"/>
  <c r="L1059" i="2"/>
  <c r="A1060" i="2"/>
  <c r="B1060" i="2"/>
  <c r="C1060" i="2"/>
  <c r="D1060" i="2"/>
  <c r="E1060" i="2"/>
  <c r="F1060" i="2"/>
  <c r="G1060" i="2"/>
  <c r="H1060" i="2"/>
  <c r="I1060" i="2"/>
  <c r="J1060" i="2"/>
  <c r="K1060" i="2"/>
  <c r="L1060" i="2"/>
  <c r="A1061" i="2"/>
  <c r="B1061" i="2"/>
  <c r="C1061" i="2"/>
  <c r="D1061" i="2"/>
  <c r="E1061" i="2"/>
  <c r="F1061" i="2"/>
  <c r="G1061" i="2"/>
  <c r="H1061" i="2"/>
  <c r="I1061" i="2"/>
  <c r="J1061" i="2"/>
  <c r="K1061" i="2"/>
  <c r="L1061" i="2"/>
  <c r="A1062" i="2"/>
  <c r="B1062" i="2"/>
  <c r="C1062" i="2"/>
  <c r="D1062" i="2"/>
  <c r="E1062" i="2"/>
  <c r="F1062" i="2"/>
  <c r="G1062" i="2"/>
  <c r="H1062" i="2"/>
  <c r="I1062" i="2"/>
  <c r="J1062" i="2"/>
  <c r="K1062" i="2"/>
  <c r="L1062" i="2"/>
  <c r="A1063" i="2"/>
  <c r="B1063" i="2"/>
  <c r="C1063" i="2"/>
  <c r="D1063" i="2"/>
  <c r="E1063" i="2"/>
  <c r="F1063" i="2"/>
  <c r="G1063" i="2"/>
  <c r="H1063" i="2"/>
  <c r="I1063" i="2"/>
  <c r="J1063" i="2"/>
  <c r="K1063" i="2"/>
  <c r="L1063" i="2"/>
  <c r="A1064" i="2"/>
  <c r="B1064" i="2"/>
  <c r="C1064" i="2"/>
  <c r="D1064" i="2"/>
  <c r="E1064" i="2"/>
  <c r="F1064" i="2"/>
  <c r="G1064" i="2"/>
  <c r="H1064" i="2"/>
  <c r="I1064" i="2"/>
  <c r="J1064" i="2"/>
  <c r="K1064" i="2"/>
  <c r="L1064" i="2"/>
  <c r="A1065" i="2"/>
  <c r="B1065" i="2"/>
  <c r="C1065" i="2"/>
  <c r="D1065" i="2"/>
  <c r="E1065" i="2"/>
  <c r="F1065" i="2"/>
  <c r="G1065" i="2"/>
  <c r="H1065" i="2"/>
  <c r="I1065" i="2"/>
  <c r="J1065" i="2"/>
  <c r="K1065" i="2"/>
  <c r="L1065" i="2"/>
  <c r="A1066" i="2"/>
  <c r="B1066" i="2"/>
  <c r="C1066" i="2"/>
  <c r="D1066" i="2"/>
  <c r="E1066" i="2"/>
  <c r="F1066" i="2"/>
  <c r="G1066" i="2"/>
  <c r="H1066" i="2"/>
  <c r="I1066" i="2"/>
  <c r="J1066" i="2"/>
  <c r="K1066" i="2"/>
  <c r="L1066" i="2"/>
  <c r="A1067" i="2"/>
  <c r="B1067" i="2"/>
  <c r="C1067" i="2"/>
  <c r="D1067" i="2"/>
  <c r="E1067" i="2"/>
  <c r="F1067" i="2"/>
  <c r="G1067" i="2"/>
  <c r="H1067" i="2"/>
  <c r="I1067" i="2"/>
  <c r="J1067" i="2"/>
  <c r="K1067" i="2"/>
  <c r="L1067" i="2"/>
  <c r="A1068" i="2"/>
  <c r="B1068" i="2"/>
  <c r="C1068" i="2"/>
  <c r="D1068" i="2"/>
  <c r="E1068" i="2"/>
  <c r="F1068" i="2"/>
  <c r="G1068" i="2"/>
  <c r="H1068" i="2"/>
  <c r="I1068" i="2"/>
  <c r="J1068" i="2"/>
  <c r="K1068" i="2"/>
  <c r="L1068" i="2"/>
  <c r="A1069" i="2"/>
  <c r="B1069" i="2"/>
  <c r="C1069" i="2"/>
  <c r="D1069" i="2"/>
  <c r="E1069" i="2"/>
  <c r="F1069" i="2"/>
  <c r="G1069" i="2"/>
  <c r="H1069" i="2"/>
  <c r="I1069" i="2"/>
  <c r="J1069" i="2"/>
  <c r="K1069" i="2"/>
  <c r="L1069" i="2"/>
  <c r="A1070" i="2"/>
  <c r="B1070" i="2"/>
  <c r="C1070" i="2"/>
  <c r="D1070" i="2"/>
  <c r="E1070" i="2"/>
  <c r="F1070" i="2"/>
  <c r="G1070" i="2"/>
  <c r="H1070" i="2"/>
  <c r="I1070" i="2"/>
  <c r="J1070" i="2"/>
  <c r="K1070" i="2"/>
  <c r="L1070" i="2"/>
  <c r="A1071" i="2"/>
  <c r="B1071" i="2"/>
  <c r="C1071" i="2"/>
  <c r="D1071" i="2"/>
  <c r="E1071" i="2"/>
  <c r="F1071" i="2"/>
  <c r="G1071" i="2"/>
  <c r="H1071" i="2"/>
  <c r="I1071" i="2"/>
  <c r="J1071" i="2"/>
  <c r="K1071" i="2"/>
  <c r="L1071" i="2"/>
  <c r="A1072" i="2"/>
  <c r="B1072" i="2"/>
  <c r="C1072" i="2"/>
  <c r="D1072" i="2"/>
  <c r="E1072" i="2"/>
  <c r="F1072" i="2"/>
  <c r="G1072" i="2"/>
  <c r="H1072" i="2"/>
  <c r="I1072" i="2"/>
  <c r="J1072" i="2"/>
  <c r="K1072" i="2"/>
  <c r="L1072" i="2"/>
  <c r="A1073" i="2"/>
  <c r="B1073" i="2"/>
  <c r="C1073" i="2"/>
  <c r="D1073" i="2"/>
  <c r="E1073" i="2"/>
  <c r="F1073" i="2"/>
  <c r="G1073" i="2"/>
  <c r="H1073" i="2"/>
  <c r="I1073" i="2"/>
  <c r="J1073" i="2"/>
  <c r="K1073" i="2"/>
  <c r="L1073" i="2"/>
  <c r="A1074" i="2"/>
  <c r="B1074" i="2"/>
  <c r="C1074" i="2"/>
  <c r="D1074" i="2"/>
  <c r="E1074" i="2"/>
  <c r="F1074" i="2"/>
  <c r="G1074" i="2"/>
  <c r="H1074" i="2"/>
  <c r="I1074" i="2"/>
  <c r="J1074" i="2"/>
  <c r="K1074" i="2"/>
  <c r="L1074" i="2"/>
  <c r="A1075" i="2"/>
  <c r="B1075" i="2"/>
  <c r="C1075" i="2"/>
  <c r="D1075" i="2"/>
  <c r="E1075" i="2"/>
  <c r="F1075" i="2"/>
  <c r="G1075" i="2"/>
  <c r="H1075" i="2"/>
  <c r="I1075" i="2"/>
  <c r="J1075" i="2"/>
  <c r="K1075" i="2"/>
  <c r="L1075" i="2"/>
  <c r="A1076" i="2"/>
  <c r="B1076" i="2"/>
  <c r="C1076" i="2"/>
  <c r="D1076" i="2"/>
  <c r="E1076" i="2"/>
  <c r="F1076" i="2"/>
  <c r="G1076" i="2"/>
  <c r="H1076" i="2"/>
  <c r="I1076" i="2"/>
  <c r="J1076" i="2"/>
  <c r="K1076" i="2"/>
  <c r="L1076" i="2"/>
  <c r="A1077" i="2"/>
  <c r="B1077" i="2"/>
  <c r="C1077" i="2"/>
  <c r="D1077" i="2"/>
  <c r="E1077" i="2"/>
  <c r="F1077" i="2"/>
  <c r="G1077" i="2"/>
  <c r="H1077" i="2"/>
  <c r="I1077" i="2"/>
  <c r="J1077" i="2"/>
  <c r="K1077" i="2"/>
  <c r="L1077" i="2"/>
  <c r="A1078" i="2"/>
  <c r="B1078" i="2"/>
  <c r="C1078" i="2"/>
  <c r="D1078" i="2"/>
  <c r="E1078" i="2"/>
  <c r="F1078" i="2"/>
  <c r="G1078" i="2"/>
  <c r="H1078" i="2"/>
  <c r="I1078" i="2"/>
  <c r="J1078" i="2"/>
  <c r="K1078" i="2"/>
  <c r="L1078" i="2"/>
  <c r="A1079" i="2"/>
  <c r="B1079" i="2"/>
  <c r="C1079" i="2"/>
  <c r="D1079" i="2"/>
  <c r="E1079" i="2"/>
  <c r="F1079" i="2"/>
  <c r="G1079" i="2"/>
  <c r="H1079" i="2"/>
  <c r="I1079" i="2"/>
  <c r="J1079" i="2"/>
  <c r="K1079" i="2"/>
  <c r="L1079" i="2"/>
  <c r="A1080" i="2"/>
  <c r="B1080" i="2"/>
  <c r="C1080" i="2"/>
  <c r="D1080" i="2"/>
  <c r="E1080" i="2"/>
  <c r="F1080" i="2"/>
  <c r="G1080" i="2"/>
  <c r="H1080" i="2"/>
  <c r="I1080" i="2"/>
  <c r="J1080" i="2"/>
  <c r="K1080" i="2"/>
  <c r="L1080" i="2"/>
  <c r="A1081" i="2"/>
  <c r="B1081" i="2"/>
  <c r="C1081" i="2"/>
  <c r="D1081" i="2"/>
  <c r="E1081" i="2"/>
  <c r="F1081" i="2"/>
  <c r="G1081" i="2"/>
  <c r="H1081" i="2"/>
  <c r="I1081" i="2"/>
  <c r="J1081" i="2"/>
  <c r="K1081" i="2"/>
  <c r="L1081" i="2"/>
  <c r="A1082" i="2"/>
  <c r="B1082" i="2"/>
  <c r="C1082" i="2"/>
  <c r="D1082" i="2"/>
  <c r="E1082" i="2"/>
  <c r="F1082" i="2"/>
  <c r="G1082" i="2"/>
  <c r="H1082" i="2"/>
  <c r="I1082" i="2"/>
  <c r="J1082" i="2"/>
  <c r="K1082" i="2"/>
  <c r="L1082" i="2"/>
  <c r="A1083" i="2"/>
  <c r="B1083" i="2"/>
  <c r="C1083" i="2"/>
  <c r="D1083" i="2"/>
  <c r="E1083" i="2"/>
  <c r="F1083" i="2"/>
  <c r="G1083" i="2"/>
  <c r="H1083" i="2"/>
  <c r="I1083" i="2"/>
  <c r="J1083" i="2"/>
  <c r="K1083" i="2"/>
  <c r="L1083" i="2"/>
  <c r="A1084" i="2"/>
  <c r="B1084" i="2"/>
  <c r="C1084" i="2"/>
  <c r="D1084" i="2"/>
  <c r="E1084" i="2"/>
  <c r="F1084" i="2"/>
  <c r="G1084" i="2"/>
  <c r="H1084" i="2"/>
  <c r="I1084" i="2"/>
  <c r="J1084" i="2"/>
  <c r="K1084" i="2"/>
  <c r="L1084" i="2"/>
  <c r="A1085" i="2"/>
  <c r="B1085" i="2"/>
  <c r="C1085" i="2"/>
  <c r="D1085" i="2"/>
  <c r="E1085" i="2"/>
  <c r="F1085" i="2"/>
  <c r="G1085" i="2"/>
  <c r="H1085" i="2"/>
  <c r="I1085" i="2"/>
  <c r="J1085" i="2"/>
  <c r="K1085" i="2"/>
  <c r="L1085" i="2"/>
  <c r="A1086" i="2"/>
  <c r="B1086" i="2"/>
  <c r="C1086" i="2"/>
  <c r="D1086" i="2"/>
  <c r="E1086" i="2"/>
  <c r="F1086" i="2"/>
  <c r="G1086" i="2"/>
  <c r="H1086" i="2"/>
  <c r="I1086" i="2"/>
  <c r="J1086" i="2"/>
  <c r="K1086" i="2"/>
  <c r="L1086" i="2"/>
  <c r="A1087" i="2"/>
  <c r="B1087" i="2"/>
  <c r="C1087" i="2"/>
  <c r="D1087" i="2"/>
  <c r="E1087" i="2"/>
  <c r="F1087" i="2"/>
  <c r="G1087" i="2"/>
  <c r="H1087" i="2"/>
  <c r="I1087" i="2"/>
  <c r="J1087" i="2"/>
  <c r="K1087" i="2"/>
  <c r="L1087" i="2"/>
  <c r="A1088" i="2"/>
  <c r="B1088" i="2"/>
  <c r="C1088" i="2"/>
  <c r="D1088" i="2"/>
  <c r="E1088" i="2"/>
  <c r="F1088" i="2"/>
  <c r="G1088" i="2"/>
  <c r="H1088" i="2"/>
  <c r="I1088" i="2"/>
  <c r="J1088" i="2"/>
  <c r="K1088" i="2"/>
  <c r="L1088" i="2"/>
  <c r="A1089" i="2"/>
  <c r="B1089" i="2"/>
  <c r="C1089" i="2"/>
  <c r="D1089" i="2"/>
  <c r="E1089" i="2"/>
  <c r="F1089" i="2"/>
  <c r="G1089" i="2"/>
  <c r="H1089" i="2"/>
  <c r="I1089" i="2"/>
  <c r="J1089" i="2"/>
  <c r="K1089" i="2"/>
  <c r="L1089" i="2"/>
  <c r="A1090" i="2"/>
  <c r="B1090" i="2"/>
  <c r="C1090" i="2"/>
  <c r="D1090" i="2"/>
  <c r="E1090" i="2"/>
  <c r="F1090" i="2"/>
  <c r="G1090" i="2"/>
  <c r="H1090" i="2"/>
  <c r="I1090" i="2"/>
  <c r="J1090" i="2"/>
  <c r="K1090" i="2"/>
  <c r="L1090" i="2"/>
  <c r="A1091" i="2"/>
  <c r="B1091" i="2"/>
  <c r="C1091" i="2"/>
  <c r="D1091" i="2"/>
  <c r="E1091" i="2"/>
  <c r="F1091" i="2"/>
  <c r="G1091" i="2"/>
  <c r="H1091" i="2"/>
  <c r="I1091" i="2"/>
  <c r="J1091" i="2"/>
  <c r="K1091" i="2"/>
  <c r="L1091" i="2"/>
  <c r="A1092" i="2"/>
  <c r="B1092" i="2"/>
  <c r="C1092" i="2"/>
  <c r="D1092" i="2"/>
  <c r="E1092" i="2"/>
  <c r="F1092" i="2"/>
  <c r="G1092" i="2"/>
  <c r="H1092" i="2"/>
  <c r="I1092" i="2"/>
  <c r="J1092" i="2"/>
  <c r="K1092" i="2"/>
  <c r="L1092" i="2"/>
  <c r="A1093" i="2"/>
  <c r="B1093" i="2"/>
  <c r="C1093" i="2"/>
  <c r="D1093" i="2"/>
  <c r="E1093" i="2"/>
  <c r="F1093" i="2"/>
  <c r="G1093" i="2"/>
  <c r="H1093" i="2"/>
  <c r="I1093" i="2"/>
  <c r="J1093" i="2"/>
  <c r="K1093" i="2"/>
  <c r="L1093" i="2"/>
  <c r="A1094" i="2"/>
  <c r="B1094" i="2"/>
  <c r="C1094" i="2"/>
  <c r="D1094" i="2"/>
  <c r="E1094" i="2"/>
  <c r="F1094" i="2"/>
  <c r="G1094" i="2"/>
  <c r="H1094" i="2"/>
  <c r="I1094" i="2"/>
  <c r="J1094" i="2"/>
  <c r="K1094" i="2"/>
  <c r="L1094" i="2"/>
  <c r="A1095" i="2"/>
  <c r="B1095" i="2"/>
  <c r="C1095" i="2"/>
  <c r="D1095" i="2"/>
  <c r="E1095" i="2"/>
  <c r="F1095" i="2"/>
  <c r="G1095" i="2"/>
  <c r="H1095" i="2"/>
  <c r="I1095" i="2"/>
  <c r="J1095" i="2"/>
  <c r="K1095" i="2"/>
  <c r="L1095" i="2"/>
  <c r="A1096" i="2"/>
  <c r="B1096" i="2"/>
  <c r="C1096" i="2"/>
  <c r="D1096" i="2"/>
  <c r="E1096" i="2"/>
  <c r="F1096" i="2"/>
  <c r="G1096" i="2"/>
  <c r="H1096" i="2"/>
  <c r="I1096" i="2"/>
  <c r="J1096" i="2"/>
  <c r="K1096" i="2"/>
  <c r="L1096" i="2"/>
  <c r="A1097" i="2"/>
  <c r="B1097" i="2"/>
  <c r="C1097" i="2"/>
  <c r="D1097" i="2"/>
  <c r="E1097" i="2"/>
  <c r="F1097" i="2"/>
  <c r="G1097" i="2"/>
  <c r="H1097" i="2"/>
  <c r="I1097" i="2"/>
  <c r="J1097" i="2"/>
  <c r="K1097" i="2"/>
  <c r="L1097" i="2"/>
  <c r="A1098" i="2"/>
  <c r="B1098" i="2"/>
  <c r="C1098" i="2"/>
  <c r="D1098" i="2"/>
  <c r="E1098" i="2"/>
  <c r="F1098" i="2"/>
  <c r="G1098" i="2"/>
  <c r="H1098" i="2"/>
  <c r="I1098" i="2"/>
  <c r="J1098" i="2"/>
  <c r="K1098" i="2"/>
  <c r="L1098" i="2"/>
  <c r="A1099" i="2"/>
  <c r="B1099" i="2"/>
  <c r="C1099" i="2"/>
  <c r="D1099" i="2"/>
  <c r="E1099" i="2"/>
  <c r="F1099" i="2"/>
  <c r="G1099" i="2"/>
  <c r="H1099" i="2"/>
  <c r="I1099" i="2"/>
  <c r="J1099" i="2"/>
  <c r="K1099" i="2"/>
  <c r="L1099" i="2"/>
  <c r="A1100" i="2"/>
  <c r="B1100" i="2"/>
  <c r="C1100" i="2"/>
  <c r="D1100" i="2"/>
  <c r="E1100" i="2"/>
  <c r="F1100" i="2"/>
  <c r="G1100" i="2"/>
  <c r="H1100" i="2"/>
  <c r="I1100" i="2"/>
  <c r="J1100" i="2"/>
  <c r="K1100" i="2"/>
  <c r="L1100" i="2"/>
  <c r="A1101" i="2"/>
  <c r="B1101" i="2"/>
  <c r="C1101" i="2"/>
  <c r="D1101" i="2"/>
  <c r="E1101" i="2"/>
  <c r="F1101" i="2"/>
  <c r="G1101" i="2"/>
  <c r="H1101" i="2"/>
  <c r="I1101" i="2"/>
  <c r="J1101" i="2"/>
  <c r="K1101" i="2"/>
  <c r="L1101" i="2"/>
  <c r="A1102" i="2"/>
  <c r="B1102" i="2"/>
  <c r="C1102" i="2"/>
  <c r="D1102" i="2"/>
  <c r="E1102" i="2"/>
  <c r="F1102" i="2"/>
  <c r="G1102" i="2"/>
  <c r="H1102" i="2"/>
  <c r="I1102" i="2"/>
  <c r="J1102" i="2"/>
  <c r="K1102" i="2"/>
  <c r="L1102" i="2"/>
  <c r="A1103" i="2"/>
  <c r="B1103" i="2"/>
  <c r="C1103" i="2"/>
  <c r="D1103" i="2"/>
  <c r="E1103" i="2"/>
  <c r="F1103" i="2"/>
  <c r="G1103" i="2"/>
  <c r="H1103" i="2"/>
  <c r="I1103" i="2"/>
  <c r="J1103" i="2"/>
  <c r="K1103" i="2"/>
  <c r="L1103" i="2"/>
  <c r="A1104" i="2"/>
  <c r="B1104" i="2"/>
  <c r="C1104" i="2"/>
  <c r="D1104" i="2"/>
  <c r="E1104" i="2"/>
  <c r="F1104" i="2"/>
  <c r="G1104" i="2"/>
  <c r="H1104" i="2"/>
  <c r="I1104" i="2"/>
  <c r="J1104" i="2"/>
  <c r="K1104" i="2"/>
  <c r="L1104" i="2"/>
  <c r="A1105" i="2"/>
  <c r="B1105" i="2"/>
  <c r="C1105" i="2"/>
  <c r="D1105" i="2"/>
  <c r="E1105" i="2"/>
  <c r="F1105" i="2"/>
  <c r="G1105" i="2"/>
  <c r="H1105" i="2"/>
  <c r="I1105" i="2"/>
  <c r="J1105" i="2"/>
  <c r="K1105" i="2"/>
  <c r="L1105" i="2"/>
  <c r="A1106" i="2"/>
  <c r="B1106" i="2"/>
  <c r="C1106" i="2"/>
  <c r="D1106" i="2"/>
  <c r="E1106" i="2"/>
  <c r="F1106" i="2"/>
  <c r="G1106" i="2"/>
  <c r="H1106" i="2"/>
  <c r="I1106" i="2"/>
  <c r="J1106" i="2"/>
  <c r="K1106" i="2"/>
  <c r="L1106" i="2"/>
  <c r="A1107" i="2"/>
  <c r="B1107" i="2"/>
  <c r="C1107" i="2"/>
  <c r="D1107" i="2"/>
  <c r="E1107" i="2"/>
  <c r="F1107" i="2"/>
  <c r="G1107" i="2"/>
  <c r="H1107" i="2"/>
  <c r="I1107" i="2"/>
  <c r="J1107" i="2"/>
  <c r="K1107" i="2"/>
  <c r="L1107" i="2"/>
  <c r="A1108" i="2"/>
  <c r="B1108" i="2"/>
  <c r="C1108" i="2"/>
  <c r="D1108" i="2"/>
  <c r="E1108" i="2"/>
  <c r="F1108" i="2"/>
  <c r="G1108" i="2"/>
  <c r="H1108" i="2"/>
  <c r="I1108" i="2"/>
  <c r="J1108" i="2"/>
  <c r="K1108" i="2"/>
  <c r="L1108" i="2"/>
  <c r="A1109" i="2"/>
  <c r="B1109" i="2"/>
  <c r="C1109" i="2"/>
  <c r="D1109" i="2"/>
  <c r="E1109" i="2"/>
  <c r="F1109" i="2"/>
  <c r="G1109" i="2"/>
  <c r="H1109" i="2"/>
  <c r="I1109" i="2"/>
  <c r="J1109" i="2"/>
  <c r="K1109" i="2"/>
  <c r="L1109" i="2"/>
  <c r="A1110" i="2"/>
  <c r="B1110" i="2"/>
  <c r="C1110" i="2"/>
  <c r="D1110" i="2"/>
  <c r="E1110" i="2"/>
  <c r="F1110" i="2"/>
  <c r="G1110" i="2"/>
  <c r="H1110" i="2"/>
  <c r="I1110" i="2"/>
  <c r="J1110" i="2"/>
  <c r="K1110" i="2"/>
  <c r="L1110" i="2"/>
  <c r="A1111" i="2"/>
  <c r="B1111" i="2"/>
  <c r="C1111" i="2"/>
  <c r="D1111" i="2"/>
  <c r="E1111" i="2"/>
  <c r="F1111" i="2"/>
  <c r="G1111" i="2"/>
  <c r="H1111" i="2"/>
  <c r="I1111" i="2"/>
  <c r="J1111" i="2"/>
  <c r="K1111" i="2"/>
  <c r="L1111" i="2"/>
  <c r="A1112" i="2"/>
  <c r="B1112" i="2"/>
  <c r="C1112" i="2"/>
  <c r="D1112" i="2"/>
  <c r="E1112" i="2"/>
  <c r="F1112" i="2"/>
  <c r="G1112" i="2"/>
  <c r="H1112" i="2"/>
  <c r="I1112" i="2"/>
  <c r="J1112" i="2"/>
  <c r="K1112" i="2"/>
  <c r="L1112" i="2"/>
  <c r="O1112" i="2" s="1"/>
  <c r="A1113" i="2"/>
  <c r="B1113" i="2"/>
  <c r="C1113" i="2"/>
  <c r="D1113" i="2"/>
  <c r="E1113" i="2"/>
  <c r="F1113" i="2"/>
  <c r="G1113" i="2"/>
  <c r="H1113" i="2"/>
  <c r="I1113" i="2"/>
  <c r="J1113" i="2"/>
  <c r="K1113" i="2"/>
  <c r="L1113" i="2"/>
  <c r="A1114" i="2"/>
  <c r="B1114" i="2"/>
  <c r="C1114" i="2"/>
  <c r="D1114" i="2"/>
  <c r="E1114" i="2"/>
  <c r="F1114" i="2"/>
  <c r="G1114" i="2"/>
  <c r="H1114" i="2"/>
  <c r="I1114" i="2"/>
  <c r="J1114" i="2"/>
  <c r="K1114" i="2"/>
  <c r="L1114" i="2"/>
  <c r="A1115" i="2"/>
  <c r="B1115" i="2"/>
  <c r="C1115" i="2"/>
  <c r="D1115" i="2"/>
  <c r="E1115" i="2"/>
  <c r="F1115" i="2"/>
  <c r="G1115" i="2"/>
  <c r="H1115" i="2"/>
  <c r="I1115" i="2"/>
  <c r="J1115" i="2"/>
  <c r="K1115" i="2"/>
  <c r="L1115" i="2"/>
  <c r="A1116" i="2"/>
  <c r="B1116" i="2"/>
  <c r="C1116" i="2"/>
  <c r="D1116" i="2"/>
  <c r="E1116" i="2"/>
  <c r="F1116" i="2"/>
  <c r="G1116" i="2"/>
  <c r="H1116" i="2"/>
  <c r="I1116" i="2"/>
  <c r="J1116" i="2"/>
  <c r="K1116" i="2"/>
  <c r="L1116" i="2"/>
  <c r="A1117" i="2"/>
  <c r="B1117" i="2"/>
  <c r="C1117" i="2"/>
  <c r="D1117" i="2"/>
  <c r="E1117" i="2"/>
  <c r="F1117" i="2"/>
  <c r="G1117" i="2"/>
  <c r="H1117" i="2"/>
  <c r="I1117" i="2"/>
  <c r="J1117" i="2"/>
  <c r="K1117" i="2"/>
  <c r="L1117" i="2"/>
  <c r="A1118" i="2"/>
  <c r="B1118" i="2"/>
  <c r="C1118" i="2"/>
  <c r="D1118" i="2"/>
  <c r="E1118" i="2"/>
  <c r="F1118" i="2"/>
  <c r="G1118" i="2"/>
  <c r="H1118" i="2"/>
  <c r="I1118" i="2"/>
  <c r="J1118" i="2"/>
  <c r="K1118" i="2"/>
  <c r="L1118" i="2"/>
  <c r="A1119" i="2"/>
  <c r="B1119" i="2"/>
  <c r="C1119" i="2"/>
  <c r="D1119" i="2"/>
  <c r="E1119" i="2"/>
  <c r="F1119" i="2"/>
  <c r="G1119" i="2"/>
  <c r="H1119" i="2"/>
  <c r="I1119" i="2"/>
  <c r="J1119" i="2"/>
  <c r="K1119" i="2"/>
  <c r="L1119" i="2"/>
  <c r="A1120" i="2"/>
  <c r="B1120" i="2"/>
  <c r="C1120" i="2"/>
  <c r="D1120" i="2"/>
  <c r="E1120" i="2"/>
  <c r="F1120" i="2"/>
  <c r="G1120" i="2"/>
  <c r="H1120" i="2"/>
  <c r="I1120" i="2"/>
  <c r="J1120" i="2"/>
  <c r="K1120" i="2"/>
  <c r="L1120" i="2"/>
  <c r="O1120" i="2" s="1"/>
  <c r="A1121" i="2"/>
  <c r="B1121" i="2"/>
  <c r="C1121" i="2"/>
  <c r="D1121" i="2"/>
  <c r="E1121" i="2"/>
  <c r="F1121" i="2"/>
  <c r="G1121" i="2"/>
  <c r="H1121" i="2"/>
  <c r="I1121" i="2"/>
  <c r="J1121" i="2"/>
  <c r="K1121" i="2"/>
  <c r="L1121" i="2"/>
  <c r="A1122" i="2"/>
  <c r="B1122" i="2"/>
  <c r="C1122" i="2"/>
  <c r="D1122" i="2"/>
  <c r="E1122" i="2"/>
  <c r="F1122" i="2"/>
  <c r="G1122" i="2"/>
  <c r="H1122" i="2"/>
  <c r="I1122" i="2"/>
  <c r="J1122" i="2"/>
  <c r="K1122" i="2"/>
  <c r="L1122" i="2"/>
  <c r="A1123" i="2"/>
  <c r="B1123" i="2"/>
  <c r="C1123" i="2"/>
  <c r="D1123" i="2"/>
  <c r="E1123" i="2"/>
  <c r="F1123" i="2"/>
  <c r="G1123" i="2"/>
  <c r="H1123" i="2"/>
  <c r="I1123" i="2"/>
  <c r="J1123" i="2"/>
  <c r="K1123" i="2"/>
  <c r="L1123" i="2"/>
  <c r="A1124" i="2"/>
  <c r="B1124" i="2"/>
  <c r="C1124" i="2"/>
  <c r="D1124" i="2"/>
  <c r="E1124" i="2"/>
  <c r="F1124" i="2"/>
  <c r="G1124" i="2"/>
  <c r="H1124" i="2"/>
  <c r="I1124" i="2"/>
  <c r="J1124" i="2"/>
  <c r="K1124" i="2"/>
  <c r="L1124" i="2"/>
  <c r="A1125" i="2"/>
  <c r="B1125" i="2"/>
  <c r="C1125" i="2"/>
  <c r="D1125" i="2"/>
  <c r="E1125" i="2"/>
  <c r="F1125" i="2"/>
  <c r="G1125" i="2"/>
  <c r="H1125" i="2"/>
  <c r="I1125" i="2"/>
  <c r="J1125" i="2"/>
  <c r="K1125" i="2"/>
  <c r="L1125" i="2"/>
  <c r="A1126" i="2"/>
  <c r="B1126" i="2"/>
  <c r="C1126" i="2"/>
  <c r="D1126" i="2"/>
  <c r="E1126" i="2"/>
  <c r="F1126" i="2"/>
  <c r="G1126" i="2"/>
  <c r="H1126" i="2"/>
  <c r="I1126" i="2"/>
  <c r="J1126" i="2"/>
  <c r="K1126" i="2"/>
  <c r="L1126" i="2"/>
  <c r="A1127" i="2"/>
  <c r="B1127" i="2"/>
  <c r="C1127" i="2"/>
  <c r="D1127" i="2"/>
  <c r="E1127" i="2"/>
  <c r="F1127" i="2"/>
  <c r="G1127" i="2"/>
  <c r="H1127" i="2"/>
  <c r="I1127" i="2"/>
  <c r="J1127" i="2"/>
  <c r="K1127" i="2"/>
  <c r="L1127" i="2"/>
  <c r="A1128" i="2"/>
  <c r="B1128" i="2"/>
  <c r="C1128" i="2"/>
  <c r="D1128" i="2"/>
  <c r="E1128" i="2"/>
  <c r="F1128" i="2"/>
  <c r="G1128" i="2"/>
  <c r="H1128" i="2"/>
  <c r="I1128" i="2"/>
  <c r="J1128" i="2"/>
  <c r="K1128" i="2"/>
  <c r="L1128" i="2"/>
  <c r="O1128" i="2" s="1"/>
  <c r="A1129" i="2"/>
  <c r="B1129" i="2"/>
  <c r="C1129" i="2"/>
  <c r="D1129" i="2"/>
  <c r="E1129" i="2"/>
  <c r="F1129" i="2"/>
  <c r="G1129" i="2"/>
  <c r="H1129" i="2"/>
  <c r="I1129" i="2"/>
  <c r="J1129" i="2"/>
  <c r="K1129" i="2"/>
  <c r="L1129" i="2"/>
  <c r="A1130" i="2"/>
  <c r="B1130" i="2"/>
  <c r="C1130" i="2"/>
  <c r="D1130" i="2"/>
  <c r="E1130" i="2"/>
  <c r="F1130" i="2"/>
  <c r="G1130" i="2"/>
  <c r="H1130" i="2"/>
  <c r="I1130" i="2"/>
  <c r="J1130" i="2"/>
  <c r="K1130" i="2"/>
  <c r="L1130" i="2"/>
  <c r="A1131" i="2"/>
  <c r="B1131" i="2"/>
  <c r="C1131" i="2"/>
  <c r="D1131" i="2"/>
  <c r="E1131" i="2"/>
  <c r="F1131" i="2"/>
  <c r="G1131" i="2"/>
  <c r="H1131" i="2"/>
  <c r="I1131" i="2"/>
  <c r="J1131" i="2"/>
  <c r="K1131" i="2"/>
  <c r="L1131" i="2"/>
  <c r="A1132" i="2"/>
  <c r="B1132" i="2"/>
  <c r="C1132" i="2"/>
  <c r="D1132" i="2"/>
  <c r="E1132" i="2"/>
  <c r="F1132" i="2"/>
  <c r="G1132" i="2"/>
  <c r="H1132" i="2"/>
  <c r="I1132" i="2"/>
  <c r="J1132" i="2"/>
  <c r="K1132" i="2"/>
  <c r="L1132" i="2"/>
  <c r="A1133" i="2"/>
  <c r="B1133" i="2"/>
  <c r="C1133" i="2"/>
  <c r="D1133" i="2"/>
  <c r="E1133" i="2"/>
  <c r="F1133" i="2"/>
  <c r="G1133" i="2"/>
  <c r="H1133" i="2"/>
  <c r="I1133" i="2"/>
  <c r="J1133" i="2"/>
  <c r="K1133" i="2"/>
  <c r="L1133" i="2"/>
  <c r="A1134" i="2"/>
  <c r="B1134" i="2"/>
  <c r="C1134" i="2"/>
  <c r="D1134" i="2"/>
  <c r="E1134" i="2"/>
  <c r="F1134" i="2"/>
  <c r="G1134" i="2"/>
  <c r="H1134" i="2"/>
  <c r="I1134" i="2"/>
  <c r="J1134" i="2"/>
  <c r="K1134" i="2"/>
  <c r="L1134" i="2"/>
  <c r="A1135" i="2"/>
  <c r="B1135" i="2"/>
  <c r="C1135" i="2"/>
  <c r="D1135" i="2"/>
  <c r="E1135" i="2"/>
  <c r="F1135" i="2"/>
  <c r="G1135" i="2"/>
  <c r="H1135" i="2"/>
  <c r="I1135" i="2"/>
  <c r="J1135" i="2"/>
  <c r="K1135" i="2"/>
  <c r="L1135" i="2"/>
  <c r="A1136" i="2"/>
  <c r="B1136" i="2"/>
  <c r="C1136" i="2"/>
  <c r="D1136" i="2"/>
  <c r="E1136" i="2"/>
  <c r="F1136" i="2"/>
  <c r="G1136" i="2"/>
  <c r="H1136" i="2"/>
  <c r="I1136" i="2"/>
  <c r="J1136" i="2"/>
  <c r="K1136" i="2"/>
  <c r="L1136" i="2"/>
  <c r="A1137" i="2"/>
  <c r="B1137" i="2"/>
  <c r="C1137" i="2"/>
  <c r="D1137" i="2"/>
  <c r="E1137" i="2"/>
  <c r="F1137" i="2"/>
  <c r="G1137" i="2"/>
  <c r="H1137" i="2"/>
  <c r="I1137" i="2"/>
  <c r="J1137" i="2"/>
  <c r="K1137" i="2"/>
  <c r="L1137" i="2"/>
  <c r="A1138" i="2"/>
  <c r="B1138" i="2"/>
  <c r="C1138" i="2"/>
  <c r="D1138" i="2"/>
  <c r="E1138" i="2"/>
  <c r="F1138" i="2"/>
  <c r="G1138" i="2"/>
  <c r="H1138" i="2"/>
  <c r="I1138" i="2"/>
  <c r="J1138" i="2"/>
  <c r="K1138" i="2"/>
  <c r="L1138" i="2"/>
  <c r="A1139" i="2"/>
  <c r="B1139" i="2"/>
  <c r="C1139" i="2"/>
  <c r="D1139" i="2"/>
  <c r="E1139" i="2"/>
  <c r="F1139" i="2"/>
  <c r="G1139" i="2"/>
  <c r="H1139" i="2"/>
  <c r="I1139" i="2"/>
  <c r="J1139" i="2"/>
  <c r="K1139" i="2"/>
  <c r="L1139" i="2"/>
  <c r="A1140" i="2"/>
  <c r="B1140" i="2"/>
  <c r="C1140" i="2"/>
  <c r="D1140" i="2"/>
  <c r="E1140" i="2"/>
  <c r="F1140" i="2"/>
  <c r="G1140" i="2"/>
  <c r="H1140" i="2"/>
  <c r="I1140" i="2"/>
  <c r="J1140" i="2"/>
  <c r="K1140" i="2"/>
  <c r="L1140" i="2"/>
  <c r="A1141" i="2"/>
  <c r="B1141" i="2"/>
  <c r="C1141" i="2"/>
  <c r="D1141" i="2"/>
  <c r="E1141" i="2"/>
  <c r="F1141" i="2"/>
  <c r="G1141" i="2"/>
  <c r="H1141" i="2"/>
  <c r="I1141" i="2"/>
  <c r="J1141" i="2"/>
  <c r="K1141" i="2"/>
  <c r="L1141" i="2"/>
  <c r="A1142" i="2"/>
  <c r="B1142" i="2"/>
  <c r="C1142" i="2"/>
  <c r="D1142" i="2"/>
  <c r="E1142" i="2"/>
  <c r="F1142" i="2"/>
  <c r="G1142" i="2"/>
  <c r="H1142" i="2"/>
  <c r="I1142" i="2"/>
  <c r="J1142" i="2"/>
  <c r="K1142" i="2"/>
  <c r="L1142" i="2"/>
  <c r="A1143" i="2"/>
  <c r="B1143" i="2"/>
  <c r="C1143" i="2"/>
  <c r="D1143" i="2"/>
  <c r="E1143" i="2"/>
  <c r="F1143" i="2"/>
  <c r="G1143" i="2"/>
  <c r="H1143" i="2"/>
  <c r="I1143" i="2"/>
  <c r="J1143" i="2"/>
  <c r="K1143" i="2"/>
  <c r="L1143" i="2"/>
  <c r="A1144" i="2"/>
  <c r="B1144" i="2"/>
  <c r="C1144" i="2"/>
  <c r="D1144" i="2"/>
  <c r="E1144" i="2"/>
  <c r="F1144" i="2"/>
  <c r="G1144" i="2"/>
  <c r="H1144" i="2"/>
  <c r="I1144" i="2"/>
  <c r="J1144" i="2"/>
  <c r="K1144" i="2"/>
  <c r="L1144" i="2"/>
  <c r="O1144" i="2" s="1"/>
  <c r="A1145" i="2"/>
  <c r="B1145" i="2"/>
  <c r="C1145" i="2"/>
  <c r="D1145" i="2"/>
  <c r="E1145" i="2"/>
  <c r="F1145" i="2"/>
  <c r="G1145" i="2"/>
  <c r="H1145" i="2"/>
  <c r="I1145" i="2"/>
  <c r="J1145" i="2"/>
  <c r="K1145" i="2"/>
  <c r="L1145" i="2"/>
  <c r="A1146" i="2"/>
  <c r="B1146" i="2"/>
  <c r="C1146" i="2"/>
  <c r="D1146" i="2"/>
  <c r="E1146" i="2"/>
  <c r="F1146" i="2"/>
  <c r="G1146" i="2"/>
  <c r="H1146" i="2"/>
  <c r="I1146" i="2"/>
  <c r="J1146" i="2"/>
  <c r="K1146" i="2"/>
  <c r="L1146" i="2"/>
  <c r="A1147" i="2"/>
  <c r="B1147" i="2"/>
  <c r="C1147" i="2"/>
  <c r="D1147" i="2"/>
  <c r="E1147" i="2"/>
  <c r="F1147" i="2"/>
  <c r="G1147" i="2"/>
  <c r="H1147" i="2"/>
  <c r="I1147" i="2"/>
  <c r="J1147" i="2"/>
  <c r="K1147" i="2"/>
  <c r="L1147" i="2"/>
  <c r="A1148" i="2"/>
  <c r="B1148" i="2"/>
  <c r="C1148" i="2"/>
  <c r="D1148" i="2"/>
  <c r="E1148" i="2"/>
  <c r="F1148" i="2"/>
  <c r="G1148" i="2"/>
  <c r="H1148" i="2"/>
  <c r="I1148" i="2"/>
  <c r="J1148" i="2"/>
  <c r="K1148" i="2"/>
  <c r="L1148" i="2"/>
  <c r="A1149" i="2"/>
  <c r="B1149" i="2"/>
  <c r="C1149" i="2"/>
  <c r="D1149" i="2"/>
  <c r="E1149" i="2"/>
  <c r="F1149" i="2"/>
  <c r="G1149" i="2"/>
  <c r="H1149" i="2"/>
  <c r="I1149" i="2"/>
  <c r="J1149" i="2"/>
  <c r="K1149" i="2"/>
  <c r="L1149" i="2"/>
  <c r="A1150" i="2"/>
  <c r="B1150" i="2"/>
  <c r="C1150" i="2"/>
  <c r="D1150" i="2"/>
  <c r="E1150" i="2"/>
  <c r="F1150" i="2"/>
  <c r="G1150" i="2"/>
  <c r="H1150" i="2"/>
  <c r="I1150" i="2"/>
  <c r="J1150" i="2"/>
  <c r="K1150" i="2"/>
  <c r="L1150" i="2"/>
  <c r="A1151" i="2"/>
  <c r="B1151" i="2"/>
  <c r="C1151" i="2"/>
  <c r="D1151" i="2"/>
  <c r="E1151" i="2"/>
  <c r="F1151" i="2"/>
  <c r="G1151" i="2"/>
  <c r="H1151" i="2"/>
  <c r="I1151" i="2"/>
  <c r="J1151" i="2"/>
  <c r="K1151" i="2"/>
  <c r="L1151" i="2"/>
  <c r="A1152" i="2"/>
  <c r="B1152" i="2"/>
  <c r="C1152" i="2"/>
  <c r="D1152" i="2"/>
  <c r="E1152" i="2"/>
  <c r="F1152" i="2"/>
  <c r="G1152" i="2"/>
  <c r="H1152" i="2"/>
  <c r="I1152" i="2"/>
  <c r="J1152" i="2"/>
  <c r="K1152" i="2"/>
  <c r="L1152" i="2"/>
  <c r="O1152" i="2" s="1"/>
  <c r="A1153" i="2"/>
  <c r="B1153" i="2"/>
  <c r="C1153" i="2"/>
  <c r="D1153" i="2"/>
  <c r="E1153" i="2"/>
  <c r="F1153" i="2"/>
  <c r="G1153" i="2"/>
  <c r="H1153" i="2"/>
  <c r="I1153" i="2"/>
  <c r="J1153" i="2"/>
  <c r="K1153" i="2"/>
  <c r="L1153" i="2"/>
  <c r="A1154" i="2"/>
  <c r="B1154" i="2"/>
  <c r="C1154" i="2"/>
  <c r="D1154" i="2"/>
  <c r="E1154" i="2"/>
  <c r="F1154" i="2"/>
  <c r="G1154" i="2"/>
  <c r="H1154" i="2"/>
  <c r="I1154" i="2"/>
  <c r="J1154" i="2"/>
  <c r="K1154" i="2"/>
  <c r="L1154" i="2"/>
  <c r="A1155" i="2"/>
  <c r="B1155" i="2"/>
  <c r="C1155" i="2"/>
  <c r="D1155" i="2"/>
  <c r="E1155" i="2"/>
  <c r="F1155" i="2"/>
  <c r="G1155" i="2"/>
  <c r="H1155" i="2"/>
  <c r="I1155" i="2"/>
  <c r="J1155" i="2"/>
  <c r="K1155" i="2"/>
  <c r="L1155" i="2"/>
  <c r="A1156" i="2"/>
  <c r="B1156" i="2"/>
  <c r="C1156" i="2"/>
  <c r="D1156" i="2"/>
  <c r="E1156" i="2"/>
  <c r="F1156" i="2"/>
  <c r="G1156" i="2"/>
  <c r="H1156" i="2"/>
  <c r="I1156" i="2"/>
  <c r="J1156" i="2"/>
  <c r="K1156" i="2"/>
  <c r="L1156" i="2"/>
  <c r="A1157" i="2"/>
  <c r="B1157" i="2"/>
  <c r="C1157" i="2"/>
  <c r="D1157" i="2"/>
  <c r="E1157" i="2"/>
  <c r="F1157" i="2"/>
  <c r="G1157" i="2"/>
  <c r="H1157" i="2"/>
  <c r="I1157" i="2"/>
  <c r="J1157" i="2"/>
  <c r="K1157" i="2"/>
  <c r="L1157" i="2"/>
  <c r="A1158" i="2"/>
  <c r="B1158" i="2"/>
  <c r="C1158" i="2"/>
  <c r="D1158" i="2"/>
  <c r="E1158" i="2"/>
  <c r="F1158" i="2"/>
  <c r="G1158" i="2"/>
  <c r="H1158" i="2"/>
  <c r="I1158" i="2"/>
  <c r="J1158" i="2"/>
  <c r="K1158" i="2"/>
  <c r="L1158" i="2"/>
  <c r="A1159" i="2"/>
  <c r="B1159" i="2"/>
  <c r="C1159" i="2"/>
  <c r="D1159" i="2"/>
  <c r="E1159" i="2"/>
  <c r="F1159" i="2"/>
  <c r="G1159" i="2"/>
  <c r="H1159" i="2"/>
  <c r="I1159" i="2"/>
  <c r="J1159" i="2"/>
  <c r="K1159" i="2"/>
  <c r="L1159" i="2"/>
  <c r="A1160" i="2"/>
  <c r="B1160" i="2"/>
  <c r="C1160" i="2"/>
  <c r="D1160" i="2"/>
  <c r="E1160" i="2"/>
  <c r="F1160" i="2"/>
  <c r="G1160" i="2"/>
  <c r="H1160" i="2"/>
  <c r="I1160" i="2"/>
  <c r="J1160" i="2"/>
  <c r="K1160" i="2"/>
  <c r="L1160" i="2"/>
  <c r="A1161" i="2"/>
  <c r="B1161" i="2"/>
  <c r="C1161" i="2"/>
  <c r="D1161" i="2"/>
  <c r="E1161" i="2"/>
  <c r="F1161" i="2"/>
  <c r="G1161" i="2"/>
  <c r="H1161" i="2"/>
  <c r="I1161" i="2"/>
  <c r="J1161" i="2"/>
  <c r="K1161" i="2"/>
  <c r="L1161" i="2"/>
  <c r="A1162" i="2"/>
  <c r="B1162" i="2"/>
  <c r="C1162" i="2"/>
  <c r="D1162" i="2"/>
  <c r="E1162" i="2"/>
  <c r="F1162" i="2"/>
  <c r="G1162" i="2"/>
  <c r="H1162" i="2"/>
  <c r="I1162" i="2"/>
  <c r="J1162" i="2"/>
  <c r="K1162" i="2"/>
  <c r="L1162" i="2"/>
  <c r="A1163" i="2"/>
  <c r="B1163" i="2"/>
  <c r="C1163" i="2"/>
  <c r="D1163" i="2"/>
  <c r="E1163" i="2"/>
  <c r="F1163" i="2"/>
  <c r="G1163" i="2"/>
  <c r="H1163" i="2"/>
  <c r="I1163" i="2"/>
  <c r="J1163" i="2"/>
  <c r="K1163" i="2"/>
  <c r="L1163" i="2"/>
  <c r="A1164" i="2"/>
  <c r="B1164" i="2"/>
  <c r="C1164" i="2"/>
  <c r="D1164" i="2"/>
  <c r="E1164" i="2"/>
  <c r="F1164" i="2"/>
  <c r="G1164" i="2"/>
  <c r="H1164" i="2"/>
  <c r="I1164" i="2"/>
  <c r="J1164" i="2"/>
  <c r="K1164" i="2"/>
  <c r="L1164" i="2"/>
  <c r="A1165" i="2"/>
  <c r="B1165" i="2"/>
  <c r="C1165" i="2"/>
  <c r="D1165" i="2"/>
  <c r="E1165" i="2"/>
  <c r="F1165" i="2"/>
  <c r="G1165" i="2"/>
  <c r="H1165" i="2"/>
  <c r="I1165" i="2"/>
  <c r="J1165" i="2"/>
  <c r="K1165" i="2"/>
  <c r="L1165" i="2"/>
  <c r="A1166" i="2"/>
  <c r="B1166" i="2"/>
  <c r="C1166" i="2"/>
  <c r="D1166" i="2"/>
  <c r="E1166" i="2"/>
  <c r="F1166" i="2"/>
  <c r="G1166" i="2"/>
  <c r="H1166" i="2"/>
  <c r="I1166" i="2"/>
  <c r="J1166" i="2"/>
  <c r="K1166" i="2"/>
  <c r="L1166" i="2"/>
  <c r="A1167" i="2"/>
  <c r="B1167" i="2"/>
  <c r="C1167" i="2"/>
  <c r="D1167" i="2"/>
  <c r="E1167" i="2"/>
  <c r="F1167" i="2"/>
  <c r="G1167" i="2"/>
  <c r="H1167" i="2"/>
  <c r="I1167" i="2"/>
  <c r="J1167" i="2"/>
  <c r="K1167" i="2"/>
  <c r="L1167" i="2"/>
  <c r="A1168" i="2"/>
  <c r="B1168" i="2"/>
  <c r="C1168" i="2"/>
  <c r="D1168" i="2"/>
  <c r="E1168" i="2"/>
  <c r="F1168" i="2"/>
  <c r="G1168" i="2"/>
  <c r="H1168" i="2"/>
  <c r="I1168" i="2"/>
  <c r="J1168" i="2"/>
  <c r="K1168" i="2"/>
  <c r="L1168" i="2"/>
  <c r="A1169" i="2"/>
  <c r="B1169" i="2"/>
  <c r="C1169" i="2"/>
  <c r="D1169" i="2"/>
  <c r="E1169" i="2"/>
  <c r="F1169" i="2"/>
  <c r="G1169" i="2"/>
  <c r="H1169" i="2"/>
  <c r="I1169" i="2"/>
  <c r="J1169" i="2"/>
  <c r="K1169" i="2"/>
  <c r="L1169" i="2"/>
  <c r="A1170" i="2"/>
  <c r="B1170" i="2"/>
  <c r="C1170" i="2"/>
  <c r="D1170" i="2"/>
  <c r="E1170" i="2"/>
  <c r="F1170" i="2"/>
  <c r="G1170" i="2"/>
  <c r="H1170" i="2"/>
  <c r="I1170" i="2"/>
  <c r="J1170" i="2"/>
  <c r="K1170" i="2"/>
  <c r="L1170" i="2"/>
  <c r="A1171" i="2"/>
  <c r="B1171" i="2"/>
  <c r="C1171" i="2"/>
  <c r="D1171" i="2"/>
  <c r="E1171" i="2"/>
  <c r="F1171" i="2"/>
  <c r="G1171" i="2"/>
  <c r="H1171" i="2"/>
  <c r="I1171" i="2"/>
  <c r="J1171" i="2"/>
  <c r="K1171" i="2"/>
  <c r="L1171" i="2"/>
  <c r="A1172" i="2"/>
  <c r="B1172" i="2"/>
  <c r="C1172" i="2"/>
  <c r="D1172" i="2"/>
  <c r="E1172" i="2"/>
  <c r="F1172" i="2"/>
  <c r="G1172" i="2"/>
  <c r="H1172" i="2"/>
  <c r="I1172" i="2"/>
  <c r="J1172" i="2"/>
  <c r="K1172" i="2"/>
  <c r="L1172" i="2"/>
  <c r="A1173" i="2"/>
  <c r="B1173" i="2"/>
  <c r="C1173" i="2"/>
  <c r="D1173" i="2"/>
  <c r="E1173" i="2"/>
  <c r="F1173" i="2"/>
  <c r="G1173" i="2"/>
  <c r="H1173" i="2"/>
  <c r="I1173" i="2"/>
  <c r="J1173" i="2"/>
  <c r="K1173" i="2"/>
  <c r="L1173" i="2"/>
  <c r="A1174" i="2"/>
  <c r="B1174" i="2"/>
  <c r="C1174" i="2"/>
  <c r="D1174" i="2"/>
  <c r="E1174" i="2"/>
  <c r="F1174" i="2"/>
  <c r="G1174" i="2"/>
  <c r="H1174" i="2"/>
  <c r="I1174" i="2"/>
  <c r="J1174" i="2"/>
  <c r="K1174" i="2"/>
  <c r="L1174" i="2"/>
  <c r="A1175" i="2"/>
  <c r="B1175" i="2"/>
  <c r="C1175" i="2"/>
  <c r="D1175" i="2"/>
  <c r="E1175" i="2"/>
  <c r="F1175" i="2"/>
  <c r="G1175" i="2"/>
  <c r="H1175" i="2"/>
  <c r="I1175" i="2"/>
  <c r="J1175" i="2"/>
  <c r="K1175" i="2"/>
  <c r="L1175" i="2"/>
  <c r="A1176" i="2"/>
  <c r="B1176" i="2"/>
  <c r="C1176" i="2"/>
  <c r="D1176" i="2"/>
  <c r="E1176" i="2"/>
  <c r="F1176" i="2"/>
  <c r="G1176" i="2"/>
  <c r="H1176" i="2"/>
  <c r="I1176" i="2"/>
  <c r="J1176" i="2"/>
  <c r="K1176" i="2"/>
  <c r="L1176" i="2"/>
  <c r="A1177" i="2"/>
  <c r="B1177" i="2"/>
  <c r="C1177" i="2"/>
  <c r="D1177" i="2"/>
  <c r="E1177" i="2"/>
  <c r="F1177" i="2"/>
  <c r="G1177" i="2"/>
  <c r="H1177" i="2"/>
  <c r="I1177" i="2"/>
  <c r="J1177" i="2"/>
  <c r="K1177" i="2"/>
  <c r="L1177" i="2"/>
  <c r="A1178" i="2"/>
  <c r="B1178" i="2"/>
  <c r="C1178" i="2"/>
  <c r="D1178" i="2"/>
  <c r="E1178" i="2"/>
  <c r="F1178" i="2"/>
  <c r="G1178" i="2"/>
  <c r="H1178" i="2"/>
  <c r="I1178" i="2"/>
  <c r="J1178" i="2"/>
  <c r="K1178" i="2"/>
  <c r="L1178" i="2"/>
  <c r="A1179" i="2"/>
  <c r="B1179" i="2"/>
  <c r="C1179" i="2"/>
  <c r="D1179" i="2"/>
  <c r="E1179" i="2"/>
  <c r="F1179" i="2"/>
  <c r="G1179" i="2"/>
  <c r="H1179" i="2"/>
  <c r="I1179" i="2"/>
  <c r="J1179" i="2"/>
  <c r="K1179" i="2"/>
  <c r="L1179" i="2"/>
  <c r="A1180" i="2"/>
  <c r="B1180" i="2"/>
  <c r="C1180" i="2"/>
  <c r="D1180" i="2"/>
  <c r="E1180" i="2"/>
  <c r="F1180" i="2"/>
  <c r="G1180" i="2"/>
  <c r="H1180" i="2"/>
  <c r="I1180" i="2"/>
  <c r="J1180" i="2"/>
  <c r="K1180" i="2"/>
  <c r="L1180" i="2"/>
  <c r="A1181" i="2"/>
  <c r="B1181" i="2"/>
  <c r="C1181" i="2"/>
  <c r="D1181" i="2"/>
  <c r="E1181" i="2"/>
  <c r="F1181" i="2"/>
  <c r="G1181" i="2"/>
  <c r="H1181" i="2"/>
  <c r="I1181" i="2"/>
  <c r="J1181" i="2"/>
  <c r="K1181" i="2"/>
  <c r="L1181" i="2"/>
  <c r="A1182" i="2"/>
  <c r="B1182" i="2"/>
  <c r="C1182" i="2"/>
  <c r="D1182" i="2"/>
  <c r="E1182" i="2"/>
  <c r="F1182" i="2"/>
  <c r="G1182" i="2"/>
  <c r="H1182" i="2"/>
  <c r="I1182" i="2"/>
  <c r="J1182" i="2"/>
  <c r="K1182" i="2"/>
  <c r="L1182" i="2"/>
  <c r="A1183" i="2"/>
  <c r="B1183" i="2"/>
  <c r="C1183" i="2"/>
  <c r="D1183" i="2"/>
  <c r="E1183" i="2"/>
  <c r="F1183" i="2"/>
  <c r="G1183" i="2"/>
  <c r="H1183" i="2"/>
  <c r="I1183" i="2"/>
  <c r="J1183" i="2"/>
  <c r="K1183" i="2"/>
  <c r="L1183" i="2"/>
  <c r="A1184" i="2"/>
  <c r="B1184" i="2"/>
  <c r="C1184" i="2"/>
  <c r="D1184" i="2"/>
  <c r="E1184" i="2"/>
  <c r="F1184" i="2"/>
  <c r="G1184" i="2"/>
  <c r="H1184" i="2"/>
  <c r="I1184" i="2"/>
  <c r="J1184" i="2"/>
  <c r="K1184" i="2"/>
  <c r="L1184" i="2"/>
  <c r="A1185" i="2"/>
  <c r="B1185" i="2"/>
  <c r="C1185" i="2"/>
  <c r="D1185" i="2"/>
  <c r="E1185" i="2"/>
  <c r="F1185" i="2"/>
  <c r="G1185" i="2"/>
  <c r="H1185" i="2"/>
  <c r="I1185" i="2"/>
  <c r="J1185" i="2"/>
  <c r="K1185" i="2"/>
  <c r="L1185" i="2"/>
  <c r="A1186" i="2"/>
  <c r="B1186" i="2"/>
  <c r="C1186" i="2"/>
  <c r="D1186" i="2"/>
  <c r="E1186" i="2"/>
  <c r="F1186" i="2"/>
  <c r="G1186" i="2"/>
  <c r="H1186" i="2"/>
  <c r="I1186" i="2"/>
  <c r="J1186" i="2"/>
  <c r="K1186" i="2"/>
  <c r="L1186" i="2"/>
  <c r="A1187" i="2"/>
  <c r="B1187" i="2"/>
  <c r="C1187" i="2"/>
  <c r="D1187" i="2"/>
  <c r="E1187" i="2"/>
  <c r="F1187" i="2"/>
  <c r="G1187" i="2"/>
  <c r="H1187" i="2"/>
  <c r="I1187" i="2"/>
  <c r="J1187" i="2"/>
  <c r="K1187" i="2"/>
  <c r="L1187" i="2"/>
  <c r="A1188" i="2"/>
  <c r="B1188" i="2"/>
  <c r="C1188" i="2"/>
  <c r="D1188" i="2"/>
  <c r="E1188" i="2"/>
  <c r="F1188" i="2"/>
  <c r="G1188" i="2"/>
  <c r="H1188" i="2"/>
  <c r="I1188" i="2"/>
  <c r="J1188" i="2"/>
  <c r="K1188" i="2"/>
  <c r="L1188" i="2"/>
  <c r="A1189" i="2"/>
  <c r="B1189" i="2"/>
  <c r="C1189" i="2"/>
  <c r="D1189" i="2"/>
  <c r="E1189" i="2"/>
  <c r="F1189" i="2"/>
  <c r="G1189" i="2"/>
  <c r="H1189" i="2"/>
  <c r="I1189" i="2"/>
  <c r="J1189" i="2"/>
  <c r="K1189" i="2"/>
  <c r="L1189" i="2"/>
  <c r="A1190" i="2"/>
  <c r="B1190" i="2"/>
  <c r="C1190" i="2"/>
  <c r="D1190" i="2"/>
  <c r="E1190" i="2"/>
  <c r="F1190" i="2"/>
  <c r="G1190" i="2"/>
  <c r="H1190" i="2"/>
  <c r="I1190" i="2"/>
  <c r="J1190" i="2"/>
  <c r="K1190" i="2"/>
  <c r="L1190" i="2"/>
  <c r="A1191" i="2"/>
  <c r="B1191" i="2"/>
  <c r="C1191" i="2"/>
  <c r="D1191" i="2"/>
  <c r="E1191" i="2"/>
  <c r="F1191" i="2"/>
  <c r="G1191" i="2"/>
  <c r="H1191" i="2"/>
  <c r="I1191" i="2"/>
  <c r="J1191" i="2"/>
  <c r="K1191" i="2"/>
  <c r="L1191" i="2"/>
  <c r="A1192" i="2"/>
  <c r="B1192" i="2"/>
  <c r="C1192" i="2"/>
  <c r="D1192" i="2"/>
  <c r="E1192" i="2"/>
  <c r="F1192" i="2"/>
  <c r="G1192" i="2"/>
  <c r="H1192" i="2"/>
  <c r="I1192" i="2"/>
  <c r="J1192" i="2"/>
  <c r="K1192" i="2"/>
  <c r="L1192" i="2"/>
  <c r="A1193" i="2"/>
  <c r="B1193" i="2"/>
  <c r="C1193" i="2"/>
  <c r="D1193" i="2"/>
  <c r="E1193" i="2"/>
  <c r="F1193" i="2"/>
  <c r="G1193" i="2"/>
  <c r="H1193" i="2"/>
  <c r="I1193" i="2"/>
  <c r="J1193" i="2"/>
  <c r="K1193" i="2"/>
  <c r="L1193" i="2"/>
  <c r="A1194" i="2"/>
  <c r="B1194" i="2"/>
  <c r="C1194" i="2"/>
  <c r="D1194" i="2"/>
  <c r="E1194" i="2"/>
  <c r="F1194" i="2"/>
  <c r="G1194" i="2"/>
  <c r="H1194" i="2"/>
  <c r="I1194" i="2"/>
  <c r="J1194" i="2"/>
  <c r="K1194" i="2"/>
  <c r="L1194" i="2"/>
  <c r="A1195" i="2"/>
  <c r="B1195" i="2"/>
  <c r="C1195" i="2"/>
  <c r="D1195" i="2"/>
  <c r="E1195" i="2"/>
  <c r="F1195" i="2"/>
  <c r="G1195" i="2"/>
  <c r="H1195" i="2"/>
  <c r="I1195" i="2"/>
  <c r="J1195" i="2"/>
  <c r="K1195" i="2"/>
  <c r="L1195" i="2"/>
  <c r="A1196" i="2"/>
  <c r="B1196" i="2"/>
  <c r="C1196" i="2"/>
  <c r="D1196" i="2"/>
  <c r="E1196" i="2"/>
  <c r="F1196" i="2"/>
  <c r="G1196" i="2"/>
  <c r="H1196" i="2"/>
  <c r="I1196" i="2"/>
  <c r="J1196" i="2"/>
  <c r="K1196" i="2"/>
  <c r="L1196" i="2"/>
  <c r="A1197" i="2"/>
  <c r="B1197" i="2"/>
  <c r="C1197" i="2"/>
  <c r="D1197" i="2"/>
  <c r="E1197" i="2"/>
  <c r="F1197" i="2"/>
  <c r="G1197" i="2"/>
  <c r="H1197" i="2"/>
  <c r="I1197" i="2"/>
  <c r="J1197" i="2"/>
  <c r="K1197" i="2"/>
  <c r="L1197" i="2"/>
  <c r="A1198" i="2"/>
  <c r="B1198" i="2"/>
  <c r="C1198" i="2"/>
  <c r="D1198" i="2"/>
  <c r="E1198" i="2"/>
  <c r="F1198" i="2"/>
  <c r="G1198" i="2"/>
  <c r="H1198" i="2"/>
  <c r="I1198" i="2"/>
  <c r="J1198" i="2"/>
  <c r="K1198" i="2"/>
  <c r="L1198" i="2"/>
  <c r="A1199" i="2"/>
  <c r="B1199" i="2"/>
  <c r="C1199" i="2"/>
  <c r="D1199" i="2"/>
  <c r="E1199" i="2"/>
  <c r="F1199" i="2"/>
  <c r="G1199" i="2"/>
  <c r="H1199" i="2"/>
  <c r="I1199" i="2"/>
  <c r="J1199" i="2"/>
  <c r="K1199" i="2"/>
  <c r="L1199" i="2"/>
  <c r="A1200" i="2"/>
  <c r="B1200" i="2"/>
  <c r="C1200" i="2"/>
  <c r="D1200" i="2"/>
  <c r="E1200" i="2"/>
  <c r="F1200" i="2"/>
  <c r="G1200" i="2"/>
  <c r="H1200" i="2"/>
  <c r="I1200" i="2"/>
  <c r="J1200" i="2"/>
  <c r="K1200" i="2"/>
  <c r="L1200" i="2"/>
  <c r="O1200" i="2" s="1"/>
  <c r="A1201" i="2"/>
  <c r="B1201" i="2"/>
  <c r="C1201" i="2"/>
  <c r="D1201" i="2"/>
  <c r="E1201" i="2"/>
  <c r="F1201" i="2"/>
  <c r="G1201" i="2"/>
  <c r="H1201" i="2"/>
  <c r="I1201" i="2"/>
  <c r="J1201" i="2"/>
  <c r="K1201" i="2"/>
  <c r="L1201" i="2"/>
  <c r="A1202" i="2"/>
  <c r="B1202" i="2"/>
  <c r="C1202" i="2"/>
  <c r="D1202" i="2"/>
  <c r="E1202" i="2"/>
  <c r="F1202" i="2"/>
  <c r="G1202" i="2"/>
  <c r="H1202" i="2"/>
  <c r="I1202" i="2"/>
  <c r="J1202" i="2"/>
  <c r="K1202" i="2"/>
  <c r="L1202" i="2"/>
  <c r="A1203" i="2"/>
  <c r="B1203" i="2"/>
  <c r="C1203" i="2"/>
  <c r="D1203" i="2"/>
  <c r="E1203" i="2"/>
  <c r="F1203" i="2"/>
  <c r="G1203" i="2"/>
  <c r="H1203" i="2"/>
  <c r="I1203" i="2"/>
  <c r="J1203" i="2"/>
  <c r="K1203" i="2"/>
  <c r="L1203" i="2"/>
  <c r="A1204" i="2"/>
  <c r="B1204" i="2"/>
  <c r="C1204" i="2"/>
  <c r="D1204" i="2"/>
  <c r="E1204" i="2"/>
  <c r="F1204" i="2"/>
  <c r="G1204" i="2"/>
  <c r="H1204" i="2"/>
  <c r="I1204" i="2"/>
  <c r="J1204" i="2"/>
  <c r="K1204" i="2"/>
  <c r="L1204" i="2"/>
  <c r="A1205" i="2"/>
  <c r="B1205" i="2"/>
  <c r="C1205" i="2"/>
  <c r="D1205" i="2"/>
  <c r="E1205" i="2"/>
  <c r="F1205" i="2"/>
  <c r="G1205" i="2"/>
  <c r="H1205" i="2"/>
  <c r="I1205" i="2"/>
  <c r="J1205" i="2"/>
  <c r="K1205" i="2"/>
  <c r="L1205" i="2"/>
  <c r="A1206" i="2"/>
  <c r="B1206" i="2"/>
  <c r="C1206" i="2"/>
  <c r="D1206" i="2"/>
  <c r="E1206" i="2"/>
  <c r="F1206" i="2"/>
  <c r="G1206" i="2"/>
  <c r="H1206" i="2"/>
  <c r="I1206" i="2"/>
  <c r="J1206" i="2"/>
  <c r="K1206" i="2"/>
  <c r="L1206" i="2"/>
  <c r="A1207" i="2"/>
  <c r="B1207" i="2"/>
  <c r="C1207" i="2"/>
  <c r="D1207" i="2"/>
  <c r="E1207" i="2"/>
  <c r="F1207" i="2"/>
  <c r="G1207" i="2"/>
  <c r="H1207" i="2"/>
  <c r="I1207" i="2"/>
  <c r="J1207" i="2"/>
  <c r="K1207" i="2"/>
  <c r="L1207" i="2"/>
  <c r="A1208" i="2"/>
  <c r="B1208" i="2"/>
  <c r="C1208" i="2"/>
  <c r="D1208" i="2"/>
  <c r="E1208" i="2"/>
  <c r="F1208" i="2"/>
  <c r="G1208" i="2"/>
  <c r="H1208" i="2"/>
  <c r="I1208" i="2"/>
  <c r="J1208" i="2"/>
  <c r="K1208" i="2"/>
  <c r="L1208" i="2"/>
  <c r="A1209" i="2"/>
  <c r="B1209" i="2"/>
  <c r="C1209" i="2"/>
  <c r="D1209" i="2"/>
  <c r="E1209" i="2"/>
  <c r="F1209" i="2"/>
  <c r="G1209" i="2"/>
  <c r="H1209" i="2"/>
  <c r="I1209" i="2"/>
  <c r="J1209" i="2"/>
  <c r="K1209" i="2"/>
  <c r="L1209" i="2"/>
  <c r="A1210" i="2"/>
  <c r="B1210" i="2"/>
  <c r="C1210" i="2"/>
  <c r="D1210" i="2"/>
  <c r="E1210" i="2"/>
  <c r="F1210" i="2"/>
  <c r="G1210" i="2"/>
  <c r="H1210" i="2"/>
  <c r="I1210" i="2"/>
  <c r="J1210" i="2"/>
  <c r="K1210" i="2"/>
  <c r="L1210" i="2"/>
  <c r="A1211" i="2"/>
  <c r="B1211" i="2"/>
  <c r="C1211" i="2"/>
  <c r="D1211" i="2"/>
  <c r="E1211" i="2"/>
  <c r="F1211" i="2"/>
  <c r="G1211" i="2"/>
  <c r="H1211" i="2"/>
  <c r="I1211" i="2"/>
  <c r="J1211" i="2"/>
  <c r="K1211" i="2"/>
  <c r="L1211" i="2"/>
  <c r="A1212" i="2"/>
  <c r="B1212" i="2"/>
  <c r="C1212" i="2"/>
  <c r="D1212" i="2"/>
  <c r="E1212" i="2"/>
  <c r="F1212" i="2"/>
  <c r="G1212" i="2"/>
  <c r="H1212" i="2"/>
  <c r="I1212" i="2"/>
  <c r="J1212" i="2"/>
  <c r="K1212" i="2"/>
  <c r="L1212" i="2"/>
  <c r="A1213" i="2"/>
  <c r="B1213" i="2"/>
  <c r="C1213" i="2"/>
  <c r="D1213" i="2"/>
  <c r="E1213" i="2"/>
  <c r="F1213" i="2"/>
  <c r="G1213" i="2"/>
  <c r="H1213" i="2"/>
  <c r="I1213" i="2"/>
  <c r="J1213" i="2"/>
  <c r="K1213" i="2"/>
  <c r="L1213" i="2"/>
  <c r="A1214" i="2"/>
  <c r="B1214" i="2"/>
  <c r="C1214" i="2"/>
  <c r="D1214" i="2"/>
  <c r="E1214" i="2"/>
  <c r="F1214" i="2"/>
  <c r="G1214" i="2"/>
  <c r="H1214" i="2"/>
  <c r="I1214" i="2"/>
  <c r="J1214" i="2"/>
  <c r="K1214" i="2"/>
  <c r="L1214" i="2"/>
  <c r="A1215" i="2"/>
  <c r="B1215" i="2"/>
  <c r="C1215" i="2"/>
  <c r="D1215" i="2"/>
  <c r="E1215" i="2"/>
  <c r="F1215" i="2"/>
  <c r="G1215" i="2"/>
  <c r="H1215" i="2"/>
  <c r="I1215" i="2"/>
  <c r="J1215" i="2"/>
  <c r="K1215" i="2"/>
  <c r="L1215" i="2"/>
  <c r="A1216" i="2"/>
  <c r="B1216" i="2"/>
  <c r="C1216" i="2"/>
  <c r="D1216" i="2"/>
  <c r="E1216" i="2"/>
  <c r="F1216" i="2"/>
  <c r="G1216" i="2"/>
  <c r="H1216" i="2"/>
  <c r="I1216" i="2"/>
  <c r="J1216" i="2"/>
  <c r="K1216" i="2"/>
  <c r="L1216" i="2"/>
  <c r="A1217" i="2"/>
  <c r="B1217" i="2"/>
  <c r="C1217" i="2"/>
  <c r="D1217" i="2"/>
  <c r="E1217" i="2"/>
  <c r="F1217" i="2"/>
  <c r="G1217" i="2"/>
  <c r="H1217" i="2"/>
  <c r="I1217" i="2"/>
  <c r="J1217" i="2"/>
  <c r="K1217" i="2"/>
  <c r="L1217" i="2"/>
  <c r="A1218" i="2"/>
  <c r="B1218" i="2"/>
  <c r="C1218" i="2"/>
  <c r="D1218" i="2"/>
  <c r="E1218" i="2"/>
  <c r="F1218" i="2"/>
  <c r="G1218" i="2"/>
  <c r="H1218" i="2"/>
  <c r="I1218" i="2"/>
  <c r="J1218" i="2"/>
  <c r="K1218" i="2"/>
  <c r="L1218" i="2"/>
  <c r="A1219" i="2"/>
  <c r="B1219" i="2"/>
  <c r="C1219" i="2"/>
  <c r="D1219" i="2"/>
  <c r="E1219" i="2"/>
  <c r="F1219" i="2"/>
  <c r="G1219" i="2"/>
  <c r="H1219" i="2"/>
  <c r="I1219" i="2"/>
  <c r="J1219" i="2"/>
  <c r="K1219" i="2"/>
  <c r="L1219" i="2"/>
  <c r="A1220" i="2"/>
  <c r="B1220" i="2"/>
  <c r="C1220" i="2"/>
  <c r="D1220" i="2"/>
  <c r="E1220" i="2"/>
  <c r="F1220" i="2"/>
  <c r="G1220" i="2"/>
  <c r="H1220" i="2"/>
  <c r="I1220" i="2"/>
  <c r="J1220" i="2"/>
  <c r="K1220" i="2"/>
  <c r="L1220" i="2"/>
  <c r="A1221" i="2"/>
  <c r="B1221" i="2"/>
  <c r="C1221" i="2"/>
  <c r="D1221" i="2"/>
  <c r="E1221" i="2"/>
  <c r="F1221" i="2"/>
  <c r="G1221" i="2"/>
  <c r="H1221" i="2"/>
  <c r="I1221" i="2"/>
  <c r="J1221" i="2"/>
  <c r="K1221" i="2"/>
  <c r="L1221" i="2"/>
  <c r="A1222" i="2"/>
  <c r="B1222" i="2"/>
  <c r="C1222" i="2"/>
  <c r="D1222" i="2"/>
  <c r="E1222" i="2"/>
  <c r="F1222" i="2"/>
  <c r="G1222" i="2"/>
  <c r="H1222" i="2"/>
  <c r="I1222" i="2"/>
  <c r="J1222" i="2"/>
  <c r="K1222" i="2"/>
  <c r="L1222" i="2"/>
  <c r="A1223" i="2"/>
  <c r="B1223" i="2"/>
  <c r="C1223" i="2"/>
  <c r="D1223" i="2"/>
  <c r="E1223" i="2"/>
  <c r="F1223" i="2"/>
  <c r="G1223" i="2"/>
  <c r="H1223" i="2"/>
  <c r="I1223" i="2"/>
  <c r="J1223" i="2"/>
  <c r="K1223" i="2"/>
  <c r="L1223" i="2"/>
  <c r="A1224" i="2"/>
  <c r="B1224" i="2"/>
  <c r="C1224" i="2"/>
  <c r="D1224" i="2"/>
  <c r="E1224" i="2"/>
  <c r="F1224" i="2"/>
  <c r="G1224" i="2"/>
  <c r="H1224" i="2"/>
  <c r="I1224" i="2"/>
  <c r="J1224" i="2"/>
  <c r="K1224" i="2"/>
  <c r="L1224" i="2"/>
  <c r="A1225" i="2"/>
  <c r="B1225" i="2"/>
  <c r="C1225" i="2"/>
  <c r="D1225" i="2"/>
  <c r="E1225" i="2"/>
  <c r="F1225" i="2"/>
  <c r="G1225" i="2"/>
  <c r="H1225" i="2"/>
  <c r="I1225" i="2"/>
  <c r="J1225" i="2"/>
  <c r="K1225" i="2"/>
  <c r="L1225" i="2"/>
  <c r="A1226" i="2"/>
  <c r="B1226" i="2"/>
  <c r="C1226" i="2"/>
  <c r="D1226" i="2"/>
  <c r="E1226" i="2"/>
  <c r="F1226" i="2"/>
  <c r="G1226" i="2"/>
  <c r="H1226" i="2"/>
  <c r="I1226" i="2"/>
  <c r="J1226" i="2"/>
  <c r="K1226" i="2"/>
  <c r="L1226" i="2"/>
  <c r="A1227" i="2"/>
  <c r="B1227" i="2"/>
  <c r="C1227" i="2"/>
  <c r="D1227" i="2"/>
  <c r="E1227" i="2"/>
  <c r="F1227" i="2"/>
  <c r="G1227" i="2"/>
  <c r="H1227" i="2"/>
  <c r="I1227" i="2"/>
  <c r="J1227" i="2"/>
  <c r="K1227" i="2"/>
  <c r="L1227" i="2"/>
  <c r="A1228" i="2"/>
  <c r="B1228" i="2"/>
  <c r="C1228" i="2"/>
  <c r="D1228" i="2"/>
  <c r="E1228" i="2"/>
  <c r="F1228" i="2"/>
  <c r="G1228" i="2"/>
  <c r="H1228" i="2"/>
  <c r="I1228" i="2"/>
  <c r="J1228" i="2"/>
  <c r="K1228" i="2"/>
  <c r="L1228" i="2"/>
  <c r="A1229" i="2"/>
  <c r="B1229" i="2"/>
  <c r="C1229" i="2"/>
  <c r="D1229" i="2"/>
  <c r="E1229" i="2"/>
  <c r="F1229" i="2"/>
  <c r="G1229" i="2"/>
  <c r="H1229" i="2"/>
  <c r="I1229" i="2"/>
  <c r="J1229" i="2"/>
  <c r="K1229" i="2"/>
  <c r="L1229" i="2"/>
  <c r="A1230" i="2"/>
  <c r="B1230" i="2"/>
  <c r="C1230" i="2"/>
  <c r="D1230" i="2"/>
  <c r="E1230" i="2"/>
  <c r="F1230" i="2"/>
  <c r="G1230" i="2"/>
  <c r="H1230" i="2"/>
  <c r="I1230" i="2"/>
  <c r="J1230" i="2"/>
  <c r="K1230" i="2"/>
  <c r="L1230" i="2"/>
  <c r="A1231" i="2"/>
  <c r="B1231" i="2"/>
  <c r="C1231" i="2"/>
  <c r="D1231" i="2"/>
  <c r="E1231" i="2"/>
  <c r="F1231" i="2"/>
  <c r="G1231" i="2"/>
  <c r="H1231" i="2"/>
  <c r="I1231" i="2"/>
  <c r="J1231" i="2"/>
  <c r="K1231" i="2"/>
  <c r="L1231" i="2"/>
  <c r="A1232" i="2"/>
  <c r="B1232" i="2"/>
  <c r="C1232" i="2"/>
  <c r="D1232" i="2"/>
  <c r="E1232" i="2"/>
  <c r="F1232" i="2"/>
  <c r="G1232" i="2"/>
  <c r="H1232" i="2"/>
  <c r="I1232" i="2"/>
  <c r="J1232" i="2"/>
  <c r="K1232" i="2"/>
  <c r="L1232" i="2"/>
  <c r="A1233" i="2"/>
  <c r="B1233" i="2"/>
  <c r="C1233" i="2"/>
  <c r="D1233" i="2"/>
  <c r="E1233" i="2"/>
  <c r="F1233" i="2"/>
  <c r="G1233" i="2"/>
  <c r="H1233" i="2"/>
  <c r="I1233" i="2"/>
  <c r="J1233" i="2"/>
  <c r="K1233" i="2"/>
  <c r="L1233" i="2"/>
  <c r="A1234" i="2"/>
  <c r="B1234" i="2"/>
  <c r="C1234" i="2"/>
  <c r="D1234" i="2"/>
  <c r="E1234" i="2"/>
  <c r="F1234" i="2"/>
  <c r="G1234" i="2"/>
  <c r="H1234" i="2"/>
  <c r="I1234" i="2"/>
  <c r="J1234" i="2"/>
  <c r="K1234" i="2"/>
  <c r="L1234" i="2"/>
  <c r="A1235" i="2"/>
  <c r="B1235" i="2"/>
  <c r="C1235" i="2"/>
  <c r="D1235" i="2"/>
  <c r="E1235" i="2"/>
  <c r="F1235" i="2"/>
  <c r="G1235" i="2"/>
  <c r="H1235" i="2"/>
  <c r="I1235" i="2"/>
  <c r="J1235" i="2"/>
  <c r="K1235" i="2"/>
  <c r="L1235" i="2"/>
  <c r="A1236" i="2"/>
  <c r="B1236" i="2"/>
  <c r="C1236" i="2"/>
  <c r="D1236" i="2"/>
  <c r="E1236" i="2"/>
  <c r="F1236" i="2"/>
  <c r="G1236" i="2"/>
  <c r="H1236" i="2"/>
  <c r="I1236" i="2"/>
  <c r="J1236" i="2"/>
  <c r="K1236" i="2"/>
  <c r="L1236" i="2"/>
  <c r="A1237" i="2"/>
  <c r="B1237" i="2"/>
  <c r="C1237" i="2"/>
  <c r="D1237" i="2"/>
  <c r="E1237" i="2"/>
  <c r="F1237" i="2"/>
  <c r="G1237" i="2"/>
  <c r="H1237" i="2"/>
  <c r="I1237" i="2"/>
  <c r="J1237" i="2"/>
  <c r="K1237" i="2"/>
  <c r="L1237" i="2"/>
  <c r="A1238" i="2"/>
  <c r="B1238" i="2"/>
  <c r="C1238" i="2"/>
  <c r="D1238" i="2"/>
  <c r="E1238" i="2"/>
  <c r="F1238" i="2"/>
  <c r="G1238" i="2"/>
  <c r="H1238" i="2"/>
  <c r="I1238" i="2"/>
  <c r="J1238" i="2"/>
  <c r="K1238" i="2"/>
  <c r="L1238" i="2"/>
  <c r="A1239" i="2"/>
  <c r="B1239" i="2"/>
  <c r="C1239" i="2"/>
  <c r="D1239" i="2"/>
  <c r="E1239" i="2"/>
  <c r="F1239" i="2"/>
  <c r="G1239" i="2"/>
  <c r="H1239" i="2"/>
  <c r="I1239" i="2"/>
  <c r="J1239" i="2"/>
  <c r="K1239" i="2"/>
  <c r="L1239" i="2"/>
  <c r="A1240" i="2"/>
  <c r="B1240" i="2"/>
  <c r="C1240" i="2"/>
  <c r="D1240" i="2"/>
  <c r="E1240" i="2"/>
  <c r="F1240" i="2"/>
  <c r="G1240" i="2"/>
  <c r="H1240" i="2"/>
  <c r="I1240" i="2"/>
  <c r="J1240" i="2"/>
  <c r="K1240" i="2"/>
  <c r="L1240" i="2"/>
  <c r="A1241" i="2"/>
  <c r="B1241" i="2"/>
  <c r="C1241" i="2"/>
  <c r="D1241" i="2"/>
  <c r="E1241" i="2"/>
  <c r="F1241" i="2"/>
  <c r="G1241" i="2"/>
  <c r="H1241" i="2"/>
  <c r="I1241" i="2"/>
  <c r="J1241" i="2"/>
  <c r="K1241" i="2"/>
  <c r="L1241" i="2"/>
  <c r="A1242" i="2"/>
  <c r="B1242" i="2"/>
  <c r="C1242" i="2"/>
  <c r="D1242" i="2"/>
  <c r="E1242" i="2"/>
  <c r="F1242" i="2"/>
  <c r="G1242" i="2"/>
  <c r="H1242" i="2"/>
  <c r="I1242" i="2"/>
  <c r="J1242" i="2"/>
  <c r="K1242" i="2"/>
  <c r="L1242" i="2"/>
  <c r="A1243" i="2"/>
  <c r="B1243" i="2"/>
  <c r="C1243" i="2"/>
  <c r="D1243" i="2"/>
  <c r="E1243" i="2"/>
  <c r="F1243" i="2"/>
  <c r="G1243" i="2"/>
  <c r="H1243" i="2"/>
  <c r="I1243" i="2"/>
  <c r="J1243" i="2"/>
  <c r="K1243" i="2"/>
  <c r="L1243" i="2"/>
  <c r="A1244" i="2"/>
  <c r="B1244" i="2"/>
  <c r="C1244" i="2"/>
  <c r="D1244" i="2"/>
  <c r="E1244" i="2"/>
  <c r="F1244" i="2"/>
  <c r="G1244" i="2"/>
  <c r="H1244" i="2"/>
  <c r="I1244" i="2"/>
  <c r="J1244" i="2"/>
  <c r="K1244" i="2"/>
  <c r="L1244" i="2"/>
  <c r="A1245" i="2"/>
  <c r="B1245" i="2"/>
  <c r="C1245" i="2"/>
  <c r="D1245" i="2"/>
  <c r="E1245" i="2"/>
  <c r="F1245" i="2"/>
  <c r="G1245" i="2"/>
  <c r="H1245" i="2"/>
  <c r="I1245" i="2"/>
  <c r="J1245" i="2"/>
  <c r="K1245" i="2"/>
  <c r="L1245" i="2"/>
  <c r="A1246" i="2"/>
  <c r="B1246" i="2"/>
  <c r="C1246" i="2"/>
  <c r="D1246" i="2"/>
  <c r="E1246" i="2"/>
  <c r="F1246" i="2"/>
  <c r="G1246" i="2"/>
  <c r="H1246" i="2"/>
  <c r="I1246" i="2"/>
  <c r="J1246" i="2"/>
  <c r="K1246" i="2"/>
  <c r="L1246" i="2"/>
  <c r="A1247" i="2"/>
  <c r="B1247" i="2"/>
  <c r="C1247" i="2"/>
  <c r="D1247" i="2"/>
  <c r="E1247" i="2"/>
  <c r="F1247" i="2"/>
  <c r="G1247" i="2"/>
  <c r="H1247" i="2"/>
  <c r="I1247" i="2"/>
  <c r="J1247" i="2"/>
  <c r="K1247" i="2"/>
  <c r="L1247" i="2"/>
  <c r="A1248" i="2"/>
  <c r="B1248" i="2"/>
  <c r="C1248" i="2"/>
  <c r="D1248" i="2"/>
  <c r="E1248" i="2"/>
  <c r="F1248" i="2"/>
  <c r="G1248" i="2"/>
  <c r="H1248" i="2"/>
  <c r="I1248" i="2"/>
  <c r="J1248" i="2"/>
  <c r="K1248" i="2"/>
  <c r="L1248" i="2"/>
  <c r="A1249" i="2"/>
  <c r="B1249" i="2"/>
  <c r="C1249" i="2"/>
  <c r="D1249" i="2"/>
  <c r="E1249" i="2"/>
  <c r="F1249" i="2"/>
  <c r="G1249" i="2"/>
  <c r="H1249" i="2"/>
  <c r="I1249" i="2"/>
  <c r="J1249" i="2"/>
  <c r="K1249" i="2"/>
  <c r="L1249" i="2"/>
  <c r="A1250" i="2"/>
  <c r="B1250" i="2"/>
  <c r="C1250" i="2"/>
  <c r="D1250" i="2"/>
  <c r="E1250" i="2"/>
  <c r="F1250" i="2"/>
  <c r="G1250" i="2"/>
  <c r="H1250" i="2"/>
  <c r="I1250" i="2"/>
  <c r="J1250" i="2"/>
  <c r="K1250" i="2"/>
  <c r="L1250" i="2"/>
  <c r="A1251" i="2"/>
  <c r="B1251" i="2"/>
  <c r="C1251" i="2"/>
  <c r="D1251" i="2"/>
  <c r="E1251" i="2"/>
  <c r="F1251" i="2"/>
  <c r="G1251" i="2"/>
  <c r="H1251" i="2"/>
  <c r="I1251" i="2"/>
  <c r="J1251" i="2"/>
  <c r="K1251" i="2"/>
  <c r="L1251" i="2"/>
  <c r="A1252" i="2"/>
  <c r="B1252" i="2"/>
  <c r="C1252" i="2"/>
  <c r="D1252" i="2"/>
  <c r="E1252" i="2"/>
  <c r="F1252" i="2"/>
  <c r="G1252" i="2"/>
  <c r="H1252" i="2"/>
  <c r="I1252" i="2"/>
  <c r="J1252" i="2"/>
  <c r="K1252" i="2"/>
  <c r="L1252" i="2"/>
  <c r="A1253" i="2"/>
  <c r="B1253" i="2"/>
  <c r="C1253" i="2"/>
  <c r="D1253" i="2"/>
  <c r="E1253" i="2"/>
  <c r="F1253" i="2"/>
  <c r="G1253" i="2"/>
  <c r="H1253" i="2"/>
  <c r="I1253" i="2"/>
  <c r="J1253" i="2"/>
  <c r="K1253" i="2"/>
  <c r="L1253" i="2"/>
  <c r="A1254" i="2"/>
  <c r="B1254" i="2"/>
  <c r="C1254" i="2"/>
  <c r="D1254" i="2"/>
  <c r="E1254" i="2"/>
  <c r="F1254" i="2"/>
  <c r="G1254" i="2"/>
  <c r="H1254" i="2"/>
  <c r="I1254" i="2"/>
  <c r="J1254" i="2"/>
  <c r="K1254" i="2"/>
  <c r="L1254" i="2"/>
  <c r="A1255" i="2"/>
  <c r="B1255" i="2"/>
  <c r="C1255" i="2"/>
  <c r="D1255" i="2"/>
  <c r="E1255" i="2"/>
  <c r="F1255" i="2"/>
  <c r="G1255" i="2"/>
  <c r="H1255" i="2"/>
  <c r="I1255" i="2"/>
  <c r="J1255" i="2"/>
  <c r="K1255" i="2"/>
  <c r="L1255" i="2"/>
  <c r="A1256" i="2"/>
  <c r="B1256" i="2"/>
  <c r="C1256" i="2"/>
  <c r="D1256" i="2"/>
  <c r="E1256" i="2"/>
  <c r="F1256" i="2"/>
  <c r="G1256" i="2"/>
  <c r="H1256" i="2"/>
  <c r="I1256" i="2"/>
  <c r="J1256" i="2"/>
  <c r="K1256" i="2"/>
  <c r="L1256" i="2"/>
  <c r="A1257" i="2"/>
  <c r="B1257" i="2"/>
  <c r="C1257" i="2"/>
  <c r="D1257" i="2"/>
  <c r="E1257" i="2"/>
  <c r="F1257" i="2"/>
  <c r="G1257" i="2"/>
  <c r="H1257" i="2"/>
  <c r="I1257" i="2"/>
  <c r="J1257" i="2"/>
  <c r="K1257" i="2"/>
  <c r="L1257" i="2"/>
  <c r="A1258" i="2"/>
  <c r="B1258" i="2"/>
  <c r="C1258" i="2"/>
  <c r="D1258" i="2"/>
  <c r="E1258" i="2"/>
  <c r="F1258" i="2"/>
  <c r="G1258" i="2"/>
  <c r="H1258" i="2"/>
  <c r="I1258" i="2"/>
  <c r="J1258" i="2"/>
  <c r="K1258" i="2"/>
  <c r="L1258" i="2"/>
  <c r="A1259" i="2"/>
  <c r="B1259" i="2"/>
  <c r="C1259" i="2"/>
  <c r="D1259" i="2"/>
  <c r="E1259" i="2"/>
  <c r="F1259" i="2"/>
  <c r="G1259" i="2"/>
  <c r="H1259" i="2"/>
  <c r="I1259" i="2"/>
  <c r="J1259" i="2"/>
  <c r="K1259" i="2"/>
  <c r="L1259" i="2"/>
  <c r="A1260" i="2"/>
  <c r="B1260" i="2"/>
  <c r="C1260" i="2"/>
  <c r="D1260" i="2"/>
  <c r="E1260" i="2"/>
  <c r="F1260" i="2"/>
  <c r="G1260" i="2"/>
  <c r="H1260" i="2"/>
  <c r="I1260" i="2"/>
  <c r="J1260" i="2"/>
  <c r="K1260" i="2"/>
  <c r="L1260" i="2"/>
  <c r="A1261" i="2"/>
  <c r="B1261" i="2"/>
  <c r="C1261" i="2"/>
  <c r="D1261" i="2"/>
  <c r="E1261" i="2"/>
  <c r="F1261" i="2"/>
  <c r="G1261" i="2"/>
  <c r="H1261" i="2"/>
  <c r="I1261" i="2"/>
  <c r="J1261" i="2"/>
  <c r="K1261" i="2"/>
  <c r="L1261" i="2"/>
  <c r="A1262" i="2"/>
  <c r="B1262" i="2"/>
  <c r="C1262" i="2"/>
  <c r="D1262" i="2"/>
  <c r="E1262" i="2"/>
  <c r="F1262" i="2"/>
  <c r="G1262" i="2"/>
  <c r="H1262" i="2"/>
  <c r="I1262" i="2"/>
  <c r="J1262" i="2"/>
  <c r="K1262" i="2"/>
  <c r="L1262" i="2"/>
  <c r="A1263" i="2"/>
  <c r="B1263" i="2"/>
  <c r="C1263" i="2"/>
  <c r="D1263" i="2"/>
  <c r="E1263" i="2"/>
  <c r="F1263" i="2"/>
  <c r="G1263" i="2"/>
  <c r="H1263" i="2"/>
  <c r="I1263" i="2"/>
  <c r="J1263" i="2"/>
  <c r="K1263" i="2"/>
  <c r="L1263" i="2"/>
  <c r="A1264" i="2"/>
  <c r="B1264" i="2"/>
  <c r="C1264" i="2"/>
  <c r="D1264" i="2"/>
  <c r="E1264" i="2"/>
  <c r="F1264" i="2"/>
  <c r="G1264" i="2"/>
  <c r="H1264" i="2"/>
  <c r="I1264" i="2"/>
  <c r="J1264" i="2"/>
  <c r="K1264" i="2"/>
  <c r="L1264" i="2"/>
  <c r="O1264" i="2" s="1"/>
  <c r="A1265" i="2"/>
  <c r="B1265" i="2"/>
  <c r="C1265" i="2"/>
  <c r="D1265" i="2"/>
  <c r="E1265" i="2"/>
  <c r="F1265" i="2"/>
  <c r="G1265" i="2"/>
  <c r="H1265" i="2"/>
  <c r="I1265" i="2"/>
  <c r="J1265" i="2"/>
  <c r="K1265" i="2"/>
  <c r="L1265" i="2"/>
  <c r="A1266" i="2"/>
  <c r="B1266" i="2"/>
  <c r="C1266" i="2"/>
  <c r="D1266" i="2"/>
  <c r="E1266" i="2"/>
  <c r="F1266" i="2"/>
  <c r="G1266" i="2"/>
  <c r="H1266" i="2"/>
  <c r="I1266" i="2"/>
  <c r="J1266" i="2"/>
  <c r="K1266" i="2"/>
  <c r="L1266" i="2"/>
  <c r="A1267" i="2"/>
  <c r="B1267" i="2"/>
  <c r="C1267" i="2"/>
  <c r="D1267" i="2"/>
  <c r="E1267" i="2"/>
  <c r="F1267" i="2"/>
  <c r="G1267" i="2"/>
  <c r="H1267" i="2"/>
  <c r="I1267" i="2"/>
  <c r="J1267" i="2"/>
  <c r="K1267" i="2"/>
  <c r="L1267" i="2"/>
  <c r="A1268" i="2"/>
  <c r="B1268" i="2"/>
  <c r="C1268" i="2"/>
  <c r="D1268" i="2"/>
  <c r="E1268" i="2"/>
  <c r="F1268" i="2"/>
  <c r="G1268" i="2"/>
  <c r="H1268" i="2"/>
  <c r="I1268" i="2"/>
  <c r="J1268" i="2"/>
  <c r="K1268" i="2"/>
  <c r="L1268" i="2"/>
  <c r="A1269" i="2"/>
  <c r="B1269" i="2"/>
  <c r="C1269" i="2"/>
  <c r="D1269" i="2"/>
  <c r="E1269" i="2"/>
  <c r="F1269" i="2"/>
  <c r="G1269" i="2"/>
  <c r="H1269" i="2"/>
  <c r="I1269" i="2"/>
  <c r="J1269" i="2"/>
  <c r="K1269" i="2"/>
  <c r="L1269" i="2"/>
  <c r="A1270" i="2"/>
  <c r="B1270" i="2"/>
  <c r="C1270" i="2"/>
  <c r="D1270" i="2"/>
  <c r="E1270" i="2"/>
  <c r="F1270" i="2"/>
  <c r="G1270" i="2"/>
  <c r="H1270" i="2"/>
  <c r="I1270" i="2"/>
  <c r="J1270" i="2"/>
  <c r="K1270" i="2"/>
  <c r="L1270" i="2"/>
  <c r="A1271" i="2"/>
  <c r="B1271" i="2"/>
  <c r="C1271" i="2"/>
  <c r="D1271" i="2"/>
  <c r="E1271" i="2"/>
  <c r="F1271" i="2"/>
  <c r="G1271" i="2"/>
  <c r="H1271" i="2"/>
  <c r="I1271" i="2"/>
  <c r="J1271" i="2"/>
  <c r="K1271" i="2"/>
  <c r="L1271" i="2"/>
  <c r="A1272" i="2"/>
  <c r="B1272" i="2"/>
  <c r="C1272" i="2"/>
  <c r="D1272" i="2"/>
  <c r="E1272" i="2"/>
  <c r="F1272" i="2"/>
  <c r="G1272" i="2"/>
  <c r="H1272" i="2"/>
  <c r="I1272" i="2"/>
  <c r="J1272" i="2"/>
  <c r="K1272" i="2"/>
  <c r="L1272" i="2"/>
  <c r="A1273" i="2"/>
  <c r="B1273" i="2"/>
  <c r="C1273" i="2"/>
  <c r="D1273" i="2"/>
  <c r="E1273" i="2"/>
  <c r="F1273" i="2"/>
  <c r="G1273" i="2"/>
  <c r="H1273" i="2"/>
  <c r="I1273" i="2"/>
  <c r="J1273" i="2"/>
  <c r="K1273" i="2"/>
  <c r="L1273" i="2"/>
  <c r="A1274" i="2"/>
  <c r="B1274" i="2"/>
  <c r="C1274" i="2"/>
  <c r="D1274" i="2"/>
  <c r="E1274" i="2"/>
  <c r="F1274" i="2"/>
  <c r="G1274" i="2"/>
  <c r="H1274" i="2"/>
  <c r="I1274" i="2"/>
  <c r="J1274" i="2"/>
  <c r="K1274" i="2"/>
  <c r="L1274" i="2"/>
  <c r="A1275" i="2"/>
  <c r="B1275" i="2"/>
  <c r="C1275" i="2"/>
  <c r="D1275" i="2"/>
  <c r="E1275" i="2"/>
  <c r="F1275" i="2"/>
  <c r="G1275" i="2"/>
  <c r="H1275" i="2"/>
  <c r="I1275" i="2"/>
  <c r="J1275" i="2"/>
  <c r="K1275" i="2"/>
  <c r="L1275" i="2"/>
  <c r="A1276" i="2"/>
  <c r="B1276" i="2"/>
  <c r="C1276" i="2"/>
  <c r="D1276" i="2"/>
  <c r="E1276" i="2"/>
  <c r="F1276" i="2"/>
  <c r="G1276" i="2"/>
  <c r="H1276" i="2"/>
  <c r="I1276" i="2"/>
  <c r="J1276" i="2"/>
  <c r="K1276" i="2"/>
  <c r="L1276" i="2"/>
  <c r="A1277" i="2"/>
  <c r="B1277" i="2"/>
  <c r="C1277" i="2"/>
  <c r="D1277" i="2"/>
  <c r="E1277" i="2"/>
  <c r="F1277" i="2"/>
  <c r="G1277" i="2"/>
  <c r="H1277" i="2"/>
  <c r="I1277" i="2"/>
  <c r="J1277" i="2"/>
  <c r="K1277" i="2"/>
  <c r="L1277" i="2"/>
  <c r="A1278" i="2"/>
  <c r="B1278" i="2"/>
  <c r="C1278" i="2"/>
  <c r="D1278" i="2"/>
  <c r="E1278" i="2"/>
  <c r="F1278" i="2"/>
  <c r="G1278" i="2"/>
  <c r="H1278" i="2"/>
  <c r="I1278" i="2"/>
  <c r="J1278" i="2"/>
  <c r="K1278" i="2"/>
  <c r="L1278" i="2"/>
  <c r="A1279" i="2"/>
  <c r="B1279" i="2"/>
  <c r="C1279" i="2"/>
  <c r="D1279" i="2"/>
  <c r="E1279" i="2"/>
  <c r="F1279" i="2"/>
  <c r="G1279" i="2"/>
  <c r="H1279" i="2"/>
  <c r="I1279" i="2"/>
  <c r="J1279" i="2"/>
  <c r="K1279" i="2"/>
  <c r="L1279" i="2"/>
  <c r="A1280" i="2"/>
  <c r="B1280" i="2"/>
  <c r="C1280" i="2"/>
  <c r="D1280" i="2"/>
  <c r="E1280" i="2"/>
  <c r="F1280" i="2"/>
  <c r="G1280" i="2"/>
  <c r="H1280" i="2"/>
  <c r="I1280" i="2"/>
  <c r="J1280" i="2"/>
  <c r="K1280" i="2"/>
  <c r="L1280" i="2"/>
  <c r="A1281" i="2"/>
  <c r="B1281" i="2"/>
  <c r="C1281" i="2"/>
  <c r="D1281" i="2"/>
  <c r="E1281" i="2"/>
  <c r="F1281" i="2"/>
  <c r="G1281" i="2"/>
  <c r="H1281" i="2"/>
  <c r="I1281" i="2"/>
  <c r="J1281" i="2"/>
  <c r="K1281" i="2"/>
  <c r="L1281" i="2"/>
  <c r="A1282" i="2"/>
  <c r="B1282" i="2"/>
  <c r="C1282" i="2"/>
  <c r="D1282" i="2"/>
  <c r="E1282" i="2"/>
  <c r="F1282" i="2"/>
  <c r="G1282" i="2"/>
  <c r="H1282" i="2"/>
  <c r="I1282" i="2"/>
  <c r="J1282" i="2"/>
  <c r="K1282" i="2"/>
  <c r="L1282" i="2"/>
  <c r="A1283" i="2"/>
  <c r="B1283" i="2"/>
  <c r="C1283" i="2"/>
  <c r="D1283" i="2"/>
  <c r="E1283" i="2"/>
  <c r="F1283" i="2"/>
  <c r="G1283" i="2"/>
  <c r="H1283" i="2"/>
  <c r="I1283" i="2"/>
  <c r="J1283" i="2"/>
  <c r="K1283" i="2"/>
  <c r="L1283" i="2"/>
  <c r="A1284" i="2"/>
  <c r="B1284" i="2"/>
  <c r="C1284" i="2"/>
  <c r="D1284" i="2"/>
  <c r="E1284" i="2"/>
  <c r="F1284" i="2"/>
  <c r="G1284" i="2"/>
  <c r="H1284" i="2"/>
  <c r="I1284" i="2"/>
  <c r="J1284" i="2"/>
  <c r="K1284" i="2"/>
  <c r="L1284" i="2"/>
  <c r="A1285" i="2"/>
  <c r="B1285" i="2"/>
  <c r="C1285" i="2"/>
  <c r="D1285" i="2"/>
  <c r="E1285" i="2"/>
  <c r="F1285" i="2"/>
  <c r="G1285" i="2"/>
  <c r="H1285" i="2"/>
  <c r="I1285" i="2"/>
  <c r="J1285" i="2"/>
  <c r="K1285" i="2"/>
  <c r="L1285" i="2"/>
  <c r="A1286" i="2"/>
  <c r="B1286" i="2"/>
  <c r="C1286" i="2"/>
  <c r="D1286" i="2"/>
  <c r="E1286" i="2"/>
  <c r="F1286" i="2"/>
  <c r="G1286" i="2"/>
  <c r="H1286" i="2"/>
  <c r="I1286" i="2"/>
  <c r="J1286" i="2"/>
  <c r="K1286" i="2"/>
  <c r="L1286" i="2"/>
  <c r="A1287" i="2"/>
  <c r="B1287" i="2"/>
  <c r="C1287" i="2"/>
  <c r="D1287" i="2"/>
  <c r="E1287" i="2"/>
  <c r="F1287" i="2"/>
  <c r="G1287" i="2"/>
  <c r="H1287" i="2"/>
  <c r="I1287" i="2"/>
  <c r="J1287" i="2"/>
  <c r="K1287" i="2"/>
  <c r="L1287" i="2"/>
  <c r="A1288" i="2"/>
  <c r="B1288" i="2"/>
  <c r="C1288" i="2"/>
  <c r="D1288" i="2"/>
  <c r="E1288" i="2"/>
  <c r="F1288" i="2"/>
  <c r="G1288" i="2"/>
  <c r="H1288" i="2"/>
  <c r="I1288" i="2"/>
  <c r="J1288" i="2"/>
  <c r="K1288" i="2"/>
  <c r="L1288" i="2"/>
  <c r="A1289" i="2"/>
  <c r="B1289" i="2"/>
  <c r="C1289" i="2"/>
  <c r="D1289" i="2"/>
  <c r="E1289" i="2"/>
  <c r="F1289" i="2"/>
  <c r="G1289" i="2"/>
  <c r="H1289" i="2"/>
  <c r="I1289" i="2"/>
  <c r="J1289" i="2"/>
  <c r="K1289" i="2"/>
  <c r="L1289" i="2"/>
  <c r="A1290" i="2"/>
  <c r="B1290" i="2"/>
  <c r="C1290" i="2"/>
  <c r="D1290" i="2"/>
  <c r="E1290" i="2"/>
  <c r="F1290" i="2"/>
  <c r="G1290" i="2"/>
  <c r="H1290" i="2"/>
  <c r="I1290" i="2"/>
  <c r="J1290" i="2"/>
  <c r="K1290" i="2"/>
  <c r="L1290" i="2"/>
  <c r="A1291" i="2"/>
  <c r="B1291" i="2"/>
  <c r="C1291" i="2"/>
  <c r="D1291" i="2"/>
  <c r="E1291" i="2"/>
  <c r="F1291" i="2"/>
  <c r="G1291" i="2"/>
  <c r="H1291" i="2"/>
  <c r="I1291" i="2"/>
  <c r="J1291" i="2"/>
  <c r="K1291" i="2"/>
  <c r="L1291" i="2"/>
  <c r="A1292" i="2"/>
  <c r="B1292" i="2"/>
  <c r="C1292" i="2"/>
  <c r="D1292" i="2"/>
  <c r="E1292" i="2"/>
  <c r="F1292" i="2"/>
  <c r="G1292" i="2"/>
  <c r="H1292" i="2"/>
  <c r="I1292" i="2"/>
  <c r="J1292" i="2"/>
  <c r="K1292" i="2"/>
  <c r="L1292" i="2"/>
  <c r="A1293" i="2"/>
  <c r="B1293" i="2"/>
  <c r="C1293" i="2"/>
  <c r="D1293" i="2"/>
  <c r="E1293" i="2"/>
  <c r="F1293" i="2"/>
  <c r="G1293" i="2"/>
  <c r="H1293" i="2"/>
  <c r="I1293" i="2"/>
  <c r="J1293" i="2"/>
  <c r="K1293" i="2"/>
  <c r="L1293" i="2"/>
  <c r="A1294" i="2"/>
  <c r="B1294" i="2"/>
  <c r="C1294" i="2"/>
  <c r="D1294" i="2"/>
  <c r="E1294" i="2"/>
  <c r="F1294" i="2"/>
  <c r="G1294" i="2"/>
  <c r="H1294" i="2"/>
  <c r="I1294" i="2"/>
  <c r="J1294" i="2"/>
  <c r="K1294" i="2"/>
  <c r="L1294" i="2"/>
  <c r="A1295" i="2"/>
  <c r="B1295" i="2"/>
  <c r="C1295" i="2"/>
  <c r="D1295" i="2"/>
  <c r="E1295" i="2"/>
  <c r="F1295" i="2"/>
  <c r="G1295" i="2"/>
  <c r="H1295" i="2"/>
  <c r="I1295" i="2"/>
  <c r="J1295" i="2"/>
  <c r="K1295" i="2"/>
  <c r="L1295" i="2"/>
  <c r="A1296" i="2"/>
  <c r="B1296" i="2"/>
  <c r="C1296" i="2"/>
  <c r="D1296" i="2"/>
  <c r="E1296" i="2"/>
  <c r="F1296" i="2"/>
  <c r="G1296" i="2"/>
  <c r="H1296" i="2"/>
  <c r="I1296" i="2"/>
  <c r="J1296" i="2"/>
  <c r="K1296" i="2"/>
  <c r="L1296" i="2"/>
  <c r="A1297" i="2"/>
  <c r="B1297" i="2"/>
  <c r="C1297" i="2"/>
  <c r="D1297" i="2"/>
  <c r="E1297" i="2"/>
  <c r="F1297" i="2"/>
  <c r="G1297" i="2"/>
  <c r="H1297" i="2"/>
  <c r="I1297" i="2"/>
  <c r="J1297" i="2"/>
  <c r="K1297" i="2"/>
  <c r="L1297" i="2"/>
  <c r="A1298" i="2"/>
  <c r="B1298" i="2"/>
  <c r="C1298" i="2"/>
  <c r="D1298" i="2"/>
  <c r="E1298" i="2"/>
  <c r="F1298" i="2"/>
  <c r="G1298" i="2"/>
  <c r="H1298" i="2"/>
  <c r="I1298" i="2"/>
  <c r="J1298" i="2"/>
  <c r="K1298" i="2"/>
  <c r="L1298" i="2"/>
  <c r="A1299" i="2"/>
  <c r="B1299" i="2"/>
  <c r="C1299" i="2"/>
  <c r="D1299" i="2"/>
  <c r="E1299" i="2"/>
  <c r="F1299" i="2"/>
  <c r="G1299" i="2"/>
  <c r="H1299" i="2"/>
  <c r="I1299" i="2"/>
  <c r="J1299" i="2"/>
  <c r="K1299" i="2"/>
  <c r="L1299" i="2"/>
  <c r="A1300" i="2"/>
  <c r="B1300" i="2"/>
  <c r="C1300" i="2"/>
  <c r="D1300" i="2"/>
  <c r="E1300" i="2"/>
  <c r="F1300" i="2"/>
  <c r="G1300" i="2"/>
  <c r="H1300" i="2"/>
  <c r="I1300" i="2"/>
  <c r="J1300" i="2"/>
  <c r="K1300" i="2"/>
  <c r="L1300" i="2"/>
  <c r="A1301" i="2"/>
  <c r="B1301" i="2"/>
  <c r="C1301" i="2"/>
  <c r="D1301" i="2"/>
  <c r="E1301" i="2"/>
  <c r="F1301" i="2"/>
  <c r="G1301" i="2"/>
  <c r="H1301" i="2"/>
  <c r="I1301" i="2"/>
  <c r="J1301" i="2"/>
  <c r="K1301" i="2"/>
  <c r="L1301" i="2"/>
  <c r="A1302" i="2"/>
  <c r="B1302" i="2"/>
  <c r="C1302" i="2"/>
  <c r="D1302" i="2"/>
  <c r="E1302" i="2"/>
  <c r="F1302" i="2"/>
  <c r="G1302" i="2"/>
  <c r="H1302" i="2"/>
  <c r="I1302" i="2"/>
  <c r="J1302" i="2"/>
  <c r="K1302" i="2"/>
  <c r="L1302" i="2"/>
  <c r="A1303" i="2"/>
  <c r="B1303" i="2"/>
  <c r="C1303" i="2"/>
  <c r="D1303" i="2"/>
  <c r="E1303" i="2"/>
  <c r="F1303" i="2"/>
  <c r="G1303" i="2"/>
  <c r="H1303" i="2"/>
  <c r="I1303" i="2"/>
  <c r="J1303" i="2"/>
  <c r="K1303" i="2"/>
  <c r="L1303" i="2"/>
  <c r="A1304" i="2"/>
  <c r="B1304" i="2"/>
  <c r="C1304" i="2"/>
  <c r="D1304" i="2"/>
  <c r="E1304" i="2"/>
  <c r="F1304" i="2"/>
  <c r="G1304" i="2"/>
  <c r="H1304" i="2"/>
  <c r="I1304" i="2"/>
  <c r="J1304" i="2"/>
  <c r="K1304" i="2"/>
  <c r="L1304" i="2"/>
  <c r="A1305" i="2"/>
  <c r="B1305" i="2"/>
  <c r="C1305" i="2"/>
  <c r="D1305" i="2"/>
  <c r="E1305" i="2"/>
  <c r="F1305" i="2"/>
  <c r="G1305" i="2"/>
  <c r="H1305" i="2"/>
  <c r="I1305" i="2"/>
  <c r="J1305" i="2"/>
  <c r="K1305" i="2"/>
  <c r="L1305" i="2"/>
  <c r="A1306" i="2"/>
  <c r="B1306" i="2"/>
  <c r="C1306" i="2"/>
  <c r="D1306" i="2"/>
  <c r="E1306" i="2"/>
  <c r="F1306" i="2"/>
  <c r="G1306" i="2"/>
  <c r="H1306" i="2"/>
  <c r="I1306" i="2"/>
  <c r="J1306" i="2"/>
  <c r="K1306" i="2"/>
  <c r="L1306" i="2"/>
  <c r="A1307" i="2"/>
  <c r="B1307" i="2"/>
  <c r="C1307" i="2"/>
  <c r="D1307" i="2"/>
  <c r="E1307" i="2"/>
  <c r="F1307" i="2"/>
  <c r="G1307" i="2"/>
  <c r="H1307" i="2"/>
  <c r="I1307" i="2"/>
  <c r="J1307" i="2"/>
  <c r="K1307" i="2"/>
  <c r="L1307" i="2"/>
  <c r="A1308" i="2"/>
  <c r="B1308" i="2"/>
  <c r="C1308" i="2"/>
  <c r="D1308" i="2"/>
  <c r="E1308" i="2"/>
  <c r="F1308" i="2"/>
  <c r="G1308" i="2"/>
  <c r="H1308" i="2"/>
  <c r="I1308" i="2"/>
  <c r="J1308" i="2"/>
  <c r="K1308" i="2"/>
  <c r="L1308" i="2"/>
  <c r="A1309" i="2"/>
  <c r="B1309" i="2"/>
  <c r="C1309" i="2"/>
  <c r="D1309" i="2"/>
  <c r="E1309" i="2"/>
  <c r="F1309" i="2"/>
  <c r="G1309" i="2"/>
  <c r="H1309" i="2"/>
  <c r="I1309" i="2"/>
  <c r="J1309" i="2"/>
  <c r="K1309" i="2"/>
  <c r="L1309" i="2"/>
  <c r="A1310" i="2"/>
  <c r="B1310" i="2"/>
  <c r="C1310" i="2"/>
  <c r="D1310" i="2"/>
  <c r="E1310" i="2"/>
  <c r="F1310" i="2"/>
  <c r="G1310" i="2"/>
  <c r="H1310" i="2"/>
  <c r="I1310" i="2"/>
  <c r="J1310" i="2"/>
  <c r="K1310" i="2"/>
  <c r="L1310" i="2"/>
  <c r="A1311" i="2"/>
  <c r="B1311" i="2"/>
  <c r="C1311" i="2"/>
  <c r="D1311" i="2"/>
  <c r="E1311" i="2"/>
  <c r="F1311" i="2"/>
  <c r="G1311" i="2"/>
  <c r="H1311" i="2"/>
  <c r="I1311" i="2"/>
  <c r="J1311" i="2"/>
  <c r="K1311" i="2"/>
  <c r="L1311" i="2"/>
  <c r="A1312" i="2"/>
  <c r="B1312" i="2"/>
  <c r="C1312" i="2"/>
  <c r="D1312" i="2"/>
  <c r="E1312" i="2"/>
  <c r="F1312" i="2"/>
  <c r="G1312" i="2"/>
  <c r="H1312" i="2"/>
  <c r="I1312" i="2"/>
  <c r="J1312" i="2"/>
  <c r="K1312" i="2"/>
  <c r="L1312" i="2"/>
  <c r="A1313" i="2"/>
  <c r="B1313" i="2"/>
  <c r="C1313" i="2"/>
  <c r="D1313" i="2"/>
  <c r="E1313" i="2"/>
  <c r="F1313" i="2"/>
  <c r="G1313" i="2"/>
  <c r="H1313" i="2"/>
  <c r="I1313" i="2"/>
  <c r="J1313" i="2"/>
  <c r="K1313" i="2"/>
  <c r="L1313" i="2"/>
  <c r="A1314" i="2"/>
  <c r="B1314" i="2"/>
  <c r="C1314" i="2"/>
  <c r="D1314" i="2"/>
  <c r="E1314" i="2"/>
  <c r="F1314" i="2"/>
  <c r="G1314" i="2"/>
  <c r="H1314" i="2"/>
  <c r="I1314" i="2"/>
  <c r="J1314" i="2"/>
  <c r="K1314" i="2"/>
  <c r="L1314" i="2"/>
  <c r="A1315" i="2"/>
  <c r="B1315" i="2"/>
  <c r="C1315" i="2"/>
  <c r="D1315" i="2"/>
  <c r="E1315" i="2"/>
  <c r="F1315" i="2"/>
  <c r="G1315" i="2"/>
  <c r="H1315" i="2"/>
  <c r="I1315" i="2"/>
  <c r="J1315" i="2"/>
  <c r="K1315" i="2"/>
  <c r="L1315" i="2"/>
  <c r="A1316" i="2"/>
  <c r="B1316" i="2"/>
  <c r="C1316" i="2"/>
  <c r="D1316" i="2"/>
  <c r="E1316" i="2"/>
  <c r="F1316" i="2"/>
  <c r="G1316" i="2"/>
  <c r="H1316" i="2"/>
  <c r="I1316" i="2"/>
  <c r="J1316" i="2"/>
  <c r="K1316" i="2"/>
  <c r="L1316" i="2"/>
  <c r="A1317" i="2"/>
  <c r="B1317" i="2"/>
  <c r="C1317" i="2"/>
  <c r="D1317" i="2"/>
  <c r="E1317" i="2"/>
  <c r="F1317" i="2"/>
  <c r="G1317" i="2"/>
  <c r="H1317" i="2"/>
  <c r="I1317" i="2"/>
  <c r="J1317" i="2"/>
  <c r="K1317" i="2"/>
  <c r="L1317" i="2"/>
  <c r="A1318" i="2"/>
  <c r="B1318" i="2"/>
  <c r="C1318" i="2"/>
  <c r="D1318" i="2"/>
  <c r="E1318" i="2"/>
  <c r="F1318" i="2"/>
  <c r="G1318" i="2"/>
  <c r="H1318" i="2"/>
  <c r="I1318" i="2"/>
  <c r="J1318" i="2"/>
  <c r="K1318" i="2"/>
  <c r="L1318" i="2"/>
  <c r="A1319" i="2"/>
  <c r="B1319" i="2"/>
  <c r="C1319" i="2"/>
  <c r="D1319" i="2"/>
  <c r="E1319" i="2"/>
  <c r="F1319" i="2"/>
  <c r="G1319" i="2"/>
  <c r="H1319" i="2"/>
  <c r="I1319" i="2"/>
  <c r="J1319" i="2"/>
  <c r="K1319" i="2"/>
  <c r="L1319" i="2"/>
  <c r="A1320" i="2"/>
  <c r="B1320" i="2"/>
  <c r="C1320" i="2"/>
  <c r="D1320" i="2"/>
  <c r="E1320" i="2"/>
  <c r="F1320" i="2"/>
  <c r="G1320" i="2"/>
  <c r="H1320" i="2"/>
  <c r="I1320" i="2"/>
  <c r="J1320" i="2"/>
  <c r="K1320" i="2"/>
  <c r="L1320" i="2"/>
  <c r="A1321" i="2"/>
  <c r="B1321" i="2"/>
  <c r="C1321" i="2"/>
  <c r="D1321" i="2"/>
  <c r="E1321" i="2"/>
  <c r="F1321" i="2"/>
  <c r="G1321" i="2"/>
  <c r="H1321" i="2"/>
  <c r="I1321" i="2"/>
  <c r="J1321" i="2"/>
  <c r="K1321" i="2"/>
  <c r="L1321" i="2"/>
  <c r="A1322" i="2"/>
  <c r="B1322" i="2"/>
  <c r="C1322" i="2"/>
  <c r="D1322" i="2"/>
  <c r="E1322" i="2"/>
  <c r="F1322" i="2"/>
  <c r="G1322" i="2"/>
  <c r="H1322" i="2"/>
  <c r="I1322" i="2"/>
  <c r="J1322" i="2"/>
  <c r="K1322" i="2"/>
  <c r="L1322" i="2"/>
  <c r="A1323" i="2"/>
  <c r="B1323" i="2"/>
  <c r="C1323" i="2"/>
  <c r="D1323" i="2"/>
  <c r="E1323" i="2"/>
  <c r="F1323" i="2"/>
  <c r="G1323" i="2"/>
  <c r="H1323" i="2"/>
  <c r="I1323" i="2"/>
  <c r="J1323" i="2"/>
  <c r="K1323" i="2"/>
  <c r="L1323" i="2"/>
  <c r="A1324" i="2"/>
  <c r="B1324" i="2"/>
  <c r="C1324" i="2"/>
  <c r="D1324" i="2"/>
  <c r="E1324" i="2"/>
  <c r="F1324" i="2"/>
  <c r="G1324" i="2"/>
  <c r="H1324" i="2"/>
  <c r="I1324" i="2"/>
  <c r="J1324" i="2"/>
  <c r="K1324" i="2"/>
  <c r="L1324" i="2"/>
  <c r="A1325" i="2"/>
  <c r="B1325" i="2"/>
  <c r="C1325" i="2"/>
  <c r="D1325" i="2"/>
  <c r="E1325" i="2"/>
  <c r="F1325" i="2"/>
  <c r="G1325" i="2"/>
  <c r="H1325" i="2"/>
  <c r="I1325" i="2"/>
  <c r="J1325" i="2"/>
  <c r="K1325" i="2"/>
  <c r="L1325" i="2"/>
  <c r="A1326" i="2"/>
  <c r="B1326" i="2"/>
  <c r="C1326" i="2"/>
  <c r="D1326" i="2"/>
  <c r="E1326" i="2"/>
  <c r="F1326" i="2"/>
  <c r="G1326" i="2"/>
  <c r="H1326" i="2"/>
  <c r="I1326" i="2"/>
  <c r="J1326" i="2"/>
  <c r="K1326" i="2"/>
  <c r="L1326" i="2"/>
  <c r="A1327" i="2"/>
  <c r="B1327" i="2"/>
  <c r="C1327" i="2"/>
  <c r="D1327" i="2"/>
  <c r="E1327" i="2"/>
  <c r="F1327" i="2"/>
  <c r="G1327" i="2"/>
  <c r="H1327" i="2"/>
  <c r="I1327" i="2"/>
  <c r="J1327" i="2"/>
  <c r="K1327" i="2"/>
  <c r="L1327" i="2"/>
  <c r="A1328" i="2"/>
  <c r="B1328" i="2"/>
  <c r="C1328" i="2"/>
  <c r="D1328" i="2"/>
  <c r="E1328" i="2"/>
  <c r="F1328" i="2"/>
  <c r="G1328" i="2"/>
  <c r="H1328" i="2"/>
  <c r="I1328" i="2"/>
  <c r="J1328" i="2"/>
  <c r="K1328" i="2"/>
  <c r="L1328" i="2"/>
  <c r="O1328" i="2" s="1"/>
  <c r="A1329" i="2"/>
  <c r="B1329" i="2"/>
  <c r="C1329" i="2"/>
  <c r="D1329" i="2"/>
  <c r="E1329" i="2"/>
  <c r="F1329" i="2"/>
  <c r="G1329" i="2"/>
  <c r="H1329" i="2"/>
  <c r="I1329" i="2"/>
  <c r="J1329" i="2"/>
  <c r="K1329" i="2"/>
  <c r="L1329" i="2"/>
  <c r="A1330" i="2"/>
  <c r="B1330" i="2"/>
  <c r="C1330" i="2"/>
  <c r="D1330" i="2"/>
  <c r="E1330" i="2"/>
  <c r="F1330" i="2"/>
  <c r="G1330" i="2"/>
  <c r="H1330" i="2"/>
  <c r="I1330" i="2"/>
  <c r="J1330" i="2"/>
  <c r="K1330" i="2"/>
  <c r="L1330" i="2"/>
  <c r="A1331" i="2"/>
  <c r="B1331" i="2"/>
  <c r="C1331" i="2"/>
  <c r="D1331" i="2"/>
  <c r="E1331" i="2"/>
  <c r="F1331" i="2"/>
  <c r="G1331" i="2"/>
  <c r="H1331" i="2"/>
  <c r="I1331" i="2"/>
  <c r="J1331" i="2"/>
  <c r="K1331" i="2"/>
  <c r="L1331" i="2"/>
  <c r="A1332" i="2"/>
  <c r="B1332" i="2"/>
  <c r="C1332" i="2"/>
  <c r="D1332" i="2"/>
  <c r="E1332" i="2"/>
  <c r="F1332" i="2"/>
  <c r="G1332" i="2"/>
  <c r="H1332" i="2"/>
  <c r="I1332" i="2"/>
  <c r="J1332" i="2"/>
  <c r="K1332" i="2"/>
  <c r="L1332" i="2"/>
  <c r="A1333" i="2"/>
  <c r="B1333" i="2"/>
  <c r="C1333" i="2"/>
  <c r="D1333" i="2"/>
  <c r="E1333" i="2"/>
  <c r="F1333" i="2"/>
  <c r="G1333" i="2"/>
  <c r="H1333" i="2"/>
  <c r="I1333" i="2"/>
  <c r="J1333" i="2"/>
  <c r="K1333" i="2"/>
  <c r="L1333" i="2"/>
  <c r="A1334" i="2"/>
  <c r="B1334" i="2"/>
  <c r="C1334" i="2"/>
  <c r="D1334" i="2"/>
  <c r="E1334" i="2"/>
  <c r="F1334" i="2"/>
  <c r="G1334" i="2"/>
  <c r="H1334" i="2"/>
  <c r="I1334" i="2"/>
  <c r="J1334" i="2"/>
  <c r="K1334" i="2"/>
  <c r="L1334" i="2"/>
  <c r="A1335" i="2"/>
  <c r="B1335" i="2"/>
  <c r="C1335" i="2"/>
  <c r="D1335" i="2"/>
  <c r="E1335" i="2"/>
  <c r="F1335" i="2"/>
  <c r="G1335" i="2"/>
  <c r="H1335" i="2"/>
  <c r="I1335" i="2"/>
  <c r="J1335" i="2"/>
  <c r="K1335" i="2"/>
  <c r="L1335" i="2"/>
  <c r="A1336" i="2"/>
  <c r="B1336" i="2"/>
  <c r="C1336" i="2"/>
  <c r="D1336" i="2"/>
  <c r="E1336" i="2"/>
  <c r="F1336" i="2"/>
  <c r="G1336" i="2"/>
  <c r="H1336" i="2"/>
  <c r="I1336" i="2"/>
  <c r="J1336" i="2"/>
  <c r="K1336" i="2"/>
  <c r="L1336" i="2"/>
  <c r="A1337" i="2"/>
  <c r="B1337" i="2"/>
  <c r="C1337" i="2"/>
  <c r="D1337" i="2"/>
  <c r="E1337" i="2"/>
  <c r="F1337" i="2"/>
  <c r="G1337" i="2"/>
  <c r="H1337" i="2"/>
  <c r="I1337" i="2"/>
  <c r="J1337" i="2"/>
  <c r="K1337" i="2"/>
  <c r="L1337" i="2"/>
  <c r="A1338" i="2"/>
  <c r="B1338" i="2"/>
  <c r="C1338" i="2"/>
  <c r="D1338" i="2"/>
  <c r="E1338" i="2"/>
  <c r="F1338" i="2"/>
  <c r="G1338" i="2"/>
  <c r="H1338" i="2"/>
  <c r="I1338" i="2"/>
  <c r="J1338" i="2"/>
  <c r="K1338" i="2"/>
  <c r="L1338" i="2"/>
  <c r="A1339" i="2"/>
  <c r="B1339" i="2"/>
  <c r="C1339" i="2"/>
  <c r="D1339" i="2"/>
  <c r="E1339" i="2"/>
  <c r="F1339" i="2"/>
  <c r="G1339" i="2"/>
  <c r="H1339" i="2"/>
  <c r="I1339" i="2"/>
  <c r="J1339" i="2"/>
  <c r="K1339" i="2"/>
  <c r="L1339" i="2"/>
  <c r="A1340" i="2"/>
  <c r="B1340" i="2"/>
  <c r="C1340" i="2"/>
  <c r="D1340" i="2"/>
  <c r="E1340" i="2"/>
  <c r="F1340" i="2"/>
  <c r="G1340" i="2"/>
  <c r="H1340" i="2"/>
  <c r="I1340" i="2"/>
  <c r="J1340" i="2"/>
  <c r="K1340" i="2"/>
  <c r="L1340" i="2"/>
  <c r="A1341" i="2"/>
  <c r="B1341" i="2"/>
  <c r="C1341" i="2"/>
  <c r="D1341" i="2"/>
  <c r="E1341" i="2"/>
  <c r="F1341" i="2"/>
  <c r="G1341" i="2"/>
  <c r="H1341" i="2"/>
  <c r="I1341" i="2"/>
  <c r="J1341" i="2"/>
  <c r="K1341" i="2"/>
  <c r="L1341" i="2"/>
  <c r="A1342" i="2"/>
  <c r="B1342" i="2"/>
  <c r="C1342" i="2"/>
  <c r="D1342" i="2"/>
  <c r="E1342" i="2"/>
  <c r="F1342" i="2"/>
  <c r="G1342" i="2"/>
  <c r="H1342" i="2"/>
  <c r="I1342" i="2"/>
  <c r="J1342" i="2"/>
  <c r="K1342" i="2"/>
  <c r="L1342" i="2"/>
  <c r="A1343" i="2"/>
  <c r="B1343" i="2"/>
  <c r="C1343" i="2"/>
  <c r="D1343" i="2"/>
  <c r="E1343" i="2"/>
  <c r="F1343" i="2"/>
  <c r="G1343" i="2"/>
  <c r="H1343" i="2"/>
  <c r="I1343" i="2"/>
  <c r="J1343" i="2"/>
  <c r="K1343" i="2"/>
  <c r="L1343" i="2"/>
  <c r="A1344" i="2"/>
  <c r="B1344" i="2"/>
  <c r="C1344" i="2"/>
  <c r="D1344" i="2"/>
  <c r="E1344" i="2"/>
  <c r="F1344" i="2"/>
  <c r="G1344" i="2"/>
  <c r="H1344" i="2"/>
  <c r="I1344" i="2"/>
  <c r="J1344" i="2"/>
  <c r="K1344" i="2"/>
  <c r="L1344" i="2"/>
  <c r="A1345" i="2"/>
  <c r="B1345" i="2"/>
  <c r="C1345" i="2"/>
  <c r="D1345" i="2"/>
  <c r="E1345" i="2"/>
  <c r="F1345" i="2"/>
  <c r="G1345" i="2"/>
  <c r="H1345" i="2"/>
  <c r="I1345" i="2"/>
  <c r="J1345" i="2"/>
  <c r="K1345" i="2"/>
  <c r="L1345" i="2"/>
  <c r="A1346" i="2"/>
  <c r="B1346" i="2"/>
  <c r="C1346" i="2"/>
  <c r="D1346" i="2"/>
  <c r="E1346" i="2"/>
  <c r="F1346" i="2"/>
  <c r="G1346" i="2"/>
  <c r="H1346" i="2"/>
  <c r="I1346" i="2"/>
  <c r="J1346" i="2"/>
  <c r="K1346" i="2"/>
  <c r="L1346" i="2"/>
  <c r="A1347" i="2"/>
  <c r="B1347" i="2"/>
  <c r="C1347" i="2"/>
  <c r="D1347" i="2"/>
  <c r="E1347" i="2"/>
  <c r="F1347" i="2"/>
  <c r="G1347" i="2"/>
  <c r="H1347" i="2"/>
  <c r="I1347" i="2"/>
  <c r="J1347" i="2"/>
  <c r="K1347" i="2"/>
  <c r="L1347" i="2"/>
  <c r="A1348" i="2"/>
  <c r="B1348" i="2"/>
  <c r="C1348" i="2"/>
  <c r="D1348" i="2"/>
  <c r="E1348" i="2"/>
  <c r="F1348" i="2"/>
  <c r="G1348" i="2"/>
  <c r="H1348" i="2"/>
  <c r="I1348" i="2"/>
  <c r="J1348" i="2"/>
  <c r="K1348" i="2"/>
  <c r="L1348" i="2"/>
  <c r="A1349" i="2"/>
  <c r="B1349" i="2"/>
  <c r="C1349" i="2"/>
  <c r="D1349" i="2"/>
  <c r="E1349" i="2"/>
  <c r="F1349" i="2"/>
  <c r="G1349" i="2"/>
  <c r="H1349" i="2"/>
  <c r="I1349" i="2"/>
  <c r="J1349" i="2"/>
  <c r="K1349" i="2"/>
  <c r="L1349" i="2"/>
  <c r="A1350" i="2"/>
  <c r="B1350" i="2"/>
  <c r="C1350" i="2"/>
  <c r="D1350" i="2"/>
  <c r="E1350" i="2"/>
  <c r="F1350" i="2"/>
  <c r="G1350" i="2"/>
  <c r="H1350" i="2"/>
  <c r="I1350" i="2"/>
  <c r="J1350" i="2"/>
  <c r="K1350" i="2"/>
  <c r="L1350" i="2"/>
  <c r="A1351" i="2"/>
  <c r="B1351" i="2"/>
  <c r="C1351" i="2"/>
  <c r="D1351" i="2"/>
  <c r="E1351" i="2"/>
  <c r="F1351" i="2"/>
  <c r="G1351" i="2"/>
  <c r="H1351" i="2"/>
  <c r="I1351" i="2"/>
  <c r="J1351" i="2"/>
  <c r="K1351" i="2"/>
  <c r="L1351" i="2"/>
  <c r="A1352" i="2"/>
  <c r="B1352" i="2"/>
  <c r="C1352" i="2"/>
  <c r="D1352" i="2"/>
  <c r="E1352" i="2"/>
  <c r="F1352" i="2"/>
  <c r="G1352" i="2"/>
  <c r="H1352" i="2"/>
  <c r="I1352" i="2"/>
  <c r="J1352" i="2"/>
  <c r="K1352" i="2"/>
  <c r="L1352" i="2"/>
  <c r="A1353" i="2"/>
  <c r="B1353" i="2"/>
  <c r="C1353" i="2"/>
  <c r="D1353" i="2"/>
  <c r="E1353" i="2"/>
  <c r="F1353" i="2"/>
  <c r="G1353" i="2"/>
  <c r="H1353" i="2"/>
  <c r="I1353" i="2"/>
  <c r="J1353" i="2"/>
  <c r="K1353" i="2"/>
  <c r="L1353" i="2"/>
  <c r="A1354" i="2"/>
  <c r="B1354" i="2"/>
  <c r="C1354" i="2"/>
  <c r="D1354" i="2"/>
  <c r="E1354" i="2"/>
  <c r="F1354" i="2"/>
  <c r="G1354" i="2"/>
  <c r="H1354" i="2"/>
  <c r="I1354" i="2"/>
  <c r="J1354" i="2"/>
  <c r="K1354" i="2"/>
  <c r="L1354" i="2"/>
  <c r="A1355" i="2"/>
  <c r="B1355" i="2"/>
  <c r="C1355" i="2"/>
  <c r="D1355" i="2"/>
  <c r="E1355" i="2"/>
  <c r="F1355" i="2"/>
  <c r="G1355" i="2"/>
  <c r="H1355" i="2"/>
  <c r="I1355" i="2"/>
  <c r="J1355" i="2"/>
  <c r="K1355" i="2"/>
  <c r="L1355" i="2"/>
  <c r="A1356" i="2"/>
  <c r="B1356" i="2"/>
  <c r="C1356" i="2"/>
  <c r="D1356" i="2"/>
  <c r="E1356" i="2"/>
  <c r="F1356" i="2"/>
  <c r="G1356" i="2"/>
  <c r="H1356" i="2"/>
  <c r="I1356" i="2"/>
  <c r="J1356" i="2"/>
  <c r="K1356" i="2"/>
  <c r="L1356" i="2"/>
  <c r="A1357" i="2"/>
  <c r="B1357" i="2"/>
  <c r="C1357" i="2"/>
  <c r="D1357" i="2"/>
  <c r="E1357" i="2"/>
  <c r="F1357" i="2"/>
  <c r="G1357" i="2"/>
  <c r="H1357" i="2"/>
  <c r="I1357" i="2"/>
  <c r="J1357" i="2"/>
  <c r="K1357" i="2"/>
  <c r="L1357" i="2"/>
  <c r="A1358" i="2"/>
  <c r="B1358" i="2"/>
  <c r="C1358" i="2"/>
  <c r="D1358" i="2"/>
  <c r="E1358" i="2"/>
  <c r="F1358" i="2"/>
  <c r="G1358" i="2"/>
  <c r="H1358" i="2"/>
  <c r="I1358" i="2"/>
  <c r="J1358" i="2"/>
  <c r="K1358" i="2"/>
  <c r="L1358" i="2"/>
  <c r="A1359" i="2"/>
  <c r="B1359" i="2"/>
  <c r="C1359" i="2"/>
  <c r="D1359" i="2"/>
  <c r="E1359" i="2"/>
  <c r="F1359" i="2"/>
  <c r="G1359" i="2"/>
  <c r="H1359" i="2"/>
  <c r="I1359" i="2"/>
  <c r="J1359" i="2"/>
  <c r="K1359" i="2"/>
  <c r="L1359" i="2"/>
  <c r="A1360" i="2"/>
  <c r="B1360" i="2"/>
  <c r="C1360" i="2"/>
  <c r="D1360" i="2"/>
  <c r="E1360" i="2"/>
  <c r="F1360" i="2"/>
  <c r="G1360" i="2"/>
  <c r="H1360" i="2"/>
  <c r="I1360" i="2"/>
  <c r="J1360" i="2"/>
  <c r="K1360" i="2"/>
  <c r="L1360" i="2"/>
  <c r="A1361" i="2"/>
  <c r="B1361" i="2"/>
  <c r="C1361" i="2"/>
  <c r="D1361" i="2"/>
  <c r="E1361" i="2"/>
  <c r="F1361" i="2"/>
  <c r="G1361" i="2"/>
  <c r="H1361" i="2"/>
  <c r="I1361" i="2"/>
  <c r="J1361" i="2"/>
  <c r="K1361" i="2"/>
  <c r="L1361" i="2"/>
  <c r="A1362" i="2"/>
  <c r="B1362" i="2"/>
  <c r="C1362" i="2"/>
  <c r="D1362" i="2"/>
  <c r="E1362" i="2"/>
  <c r="F1362" i="2"/>
  <c r="G1362" i="2"/>
  <c r="H1362" i="2"/>
  <c r="I1362" i="2"/>
  <c r="J1362" i="2"/>
  <c r="K1362" i="2"/>
  <c r="L1362" i="2"/>
  <c r="A1363" i="2"/>
  <c r="B1363" i="2"/>
  <c r="C1363" i="2"/>
  <c r="D1363" i="2"/>
  <c r="E1363" i="2"/>
  <c r="F1363" i="2"/>
  <c r="G1363" i="2"/>
  <c r="H1363" i="2"/>
  <c r="I1363" i="2"/>
  <c r="J1363" i="2"/>
  <c r="K1363" i="2"/>
  <c r="L1363" i="2"/>
  <c r="A1364" i="2"/>
  <c r="B1364" i="2"/>
  <c r="C1364" i="2"/>
  <c r="D1364" i="2"/>
  <c r="E1364" i="2"/>
  <c r="F1364" i="2"/>
  <c r="G1364" i="2"/>
  <c r="H1364" i="2"/>
  <c r="I1364" i="2"/>
  <c r="J1364" i="2"/>
  <c r="K1364" i="2"/>
  <c r="L1364" i="2"/>
  <c r="A1365" i="2"/>
  <c r="B1365" i="2"/>
  <c r="C1365" i="2"/>
  <c r="D1365" i="2"/>
  <c r="E1365" i="2"/>
  <c r="F1365" i="2"/>
  <c r="G1365" i="2"/>
  <c r="H1365" i="2"/>
  <c r="I1365" i="2"/>
  <c r="J1365" i="2"/>
  <c r="K1365" i="2"/>
  <c r="L1365" i="2"/>
  <c r="A1366" i="2"/>
  <c r="B1366" i="2"/>
  <c r="C1366" i="2"/>
  <c r="D1366" i="2"/>
  <c r="E1366" i="2"/>
  <c r="F1366" i="2"/>
  <c r="G1366" i="2"/>
  <c r="H1366" i="2"/>
  <c r="I1366" i="2"/>
  <c r="J1366" i="2"/>
  <c r="K1366" i="2"/>
  <c r="L1366" i="2"/>
  <c r="A1367" i="2"/>
  <c r="B1367" i="2"/>
  <c r="C1367" i="2"/>
  <c r="D1367" i="2"/>
  <c r="E1367" i="2"/>
  <c r="F1367" i="2"/>
  <c r="G1367" i="2"/>
  <c r="H1367" i="2"/>
  <c r="I1367" i="2"/>
  <c r="J1367" i="2"/>
  <c r="K1367" i="2"/>
  <c r="L1367" i="2"/>
  <c r="A1368" i="2"/>
  <c r="B1368" i="2"/>
  <c r="C1368" i="2"/>
  <c r="D1368" i="2"/>
  <c r="E1368" i="2"/>
  <c r="F1368" i="2"/>
  <c r="G1368" i="2"/>
  <c r="H1368" i="2"/>
  <c r="I1368" i="2"/>
  <c r="J1368" i="2"/>
  <c r="K1368" i="2"/>
  <c r="L1368" i="2"/>
  <c r="A1369" i="2"/>
  <c r="B1369" i="2"/>
  <c r="C1369" i="2"/>
  <c r="D1369" i="2"/>
  <c r="E1369" i="2"/>
  <c r="F1369" i="2"/>
  <c r="G1369" i="2"/>
  <c r="H1369" i="2"/>
  <c r="I1369" i="2"/>
  <c r="J1369" i="2"/>
  <c r="K1369" i="2"/>
  <c r="L1369" i="2"/>
  <c r="A1370" i="2"/>
  <c r="B1370" i="2"/>
  <c r="C1370" i="2"/>
  <c r="D1370" i="2"/>
  <c r="E1370" i="2"/>
  <c r="F1370" i="2"/>
  <c r="G1370" i="2"/>
  <c r="H1370" i="2"/>
  <c r="I1370" i="2"/>
  <c r="J1370" i="2"/>
  <c r="K1370" i="2"/>
  <c r="L1370" i="2"/>
  <c r="A1371" i="2"/>
  <c r="B1371" i="2"/>
  <c r="C1371" i="2"/>
  <c r="D1371" i="2"/>
  <c r="E1371" i="2"/>
  <c r="F1371" i="2"/>
  <c r="G1371" i="2"/>
  <c r="H1371" i="2"/>
  <c r="I1371" i="2"/>
  <c r="J1371" i="2"/>
  <c r="K1371" i="2"/>
  <c r="L1371" i="2"/>
  <c r="A1372" i="2"/>
  <c r="B1372" i="2"/>
  <c r="C1372" i="2"/>
  <c r="D1372" i="2"/>
  <c r="E1372" i="2"/>
  <c r="F1372" i="2"/>
  <c r="G1372" i="2"/>
  <c r="H1372" i="2"/>
  <c r="I1372" i="2"/>
  <c r="J1372" i="2"/>
  <c r="K1372" i="2"/>
  <c r="L1372" i="2"/>
  <c r="A1373" i="2"/>
  <c r="B1373" i="2"/>
  <c r="C1373" i="2"/>
  <c r="D1373" i="2"/>
  <c r="E1373" i="2"/>
  <c r="F1373" i="2"/>
  <c r="G1373" i="2"/>
  <c r="H1373" i="2"/>
  <c r="I1373" i="2"/>
  <c r="J1373" i="2"/>
  <c r="K1373" i="2"/>
  <c r="L1373" i="2"/>
  <c r="A1374" i="2"/>
  <c r="B1374" i="2"/>
  <c r="C1374" i="2"/>
  <c r="D1374" i="2"/>
  <c r="E1374" i="2"/>
  <c r="F1374" i="2"/>
  <c r="G1374" i="2"/>
  <c r="H1374" i="2"/>
  <c r="I1374" i="2"/>
  <c r="J1374" i="2"/>
  <c r="K1374" i="2"/>
  <c r="L1374" i="2"/>
  <c r="A1375" i="2"/>
  <c r="B1375" i="2"/>
  <c r="C1375" i="2"/>
  <c r="D1375" i="2"/>
  <c r="E1375" i="2"/>
  <c r="F1375" i="2"/>
  <c r="G1375" i="2"/>
  <c r="H1375" i="2"/>
  <c r="I1375" i="2"/>
  <c r="J1375" i="2"/>
  <c r="K1375" i="2"/>
  <c r="L1375" i="2"/>
  <c r="A1376" i="2"/>
  <c r="B1376" i="2"/>
  <c r="C1376" i="2"/>
  <c r="D1376" i="2"/>
  <c r="E1376" i="2"/>
  <c r="F1376" i="2"/>
  <c r="G1376" i="2"/>
  <c r="H1376" i="2"/>
  <c r="I1376" i="2"/>
  <c r="J1376" i="2"/>
  <c r="K1376" i="2"/>
  <c r="L1376" i="2"/>
  <c r="A1377" i="2"/>
  <c r="B1377" i="2"/>
  <c r="C1377" i="2"/>
  <c r="D1377" i="2"/>
  <c r="E1377" i="2"/>
  <c r="F1377" i="2"/>
  <c r="G1377" i="2"/>
  <c r="H1377" i="2"/>
  <c r="I1377" i="2"/>
  <c r="J1377" i="2"/>
  <c r="K1377" i="2"/>
  <c r="L1377" i="2"/>
  <c r="A1378" i="2"/>
  <c r="B1378" i="2"/>
  <c r="C1378" i="2"/>
  <c r="D1378" i="2"/>
  <c r="E1378" i="2"/>
  <c r="F1378" i="2"/>
  <c r="G1378" i="2"/>
  <c r="H1378" i="2"/>
  <c r="I1378" i="2"/>
  <c r="J1378" i="2"/>
  <c r="K1378" i="2"/>
  <c r="L1378" i="2"/>
  <c r="A1379" i="2"/>
  <c r="B1379" i="2"/>
  <c r="C1379" i="2"/>
  <c r="D1379" i="2"/>
  <c r="E1379" i="2"/>
  <c r="F1379" i="2"/>
  <c r="G1379" i="2"/>
  <c r="H1379" i="2"/>
  <c r="I1379" i="2"/>
  <c r="J1379" i="2"/>
  <c r="K1379" i="2"/>
  <c r="L1379" i="2"/>
  <c r="A1380" i="2"/>
  <c r="B1380" i="2"/>
  <c r="C1380" i="2"/>
  <c r="D1380" i="2"/>
  <c r="E1380" i="2"/>
  <c r="F1380" i="2"/>
  <c r="G1380" i="2"/>
  <c r="H1380" i="2"/>
  <c r="I1380" i="2"/>
  <c r="J1380" i="2"/>
  <c r="K1380" i="2"/>
  <c r="L1380" i="2"/>
  <c r="A1381" i="2"/>
  <c r="B1381" i="2"/>
  <c r="C1381" i="2"/>
  <c r="D1381" i="2"/>
  <c r="E1381" i="2"/>
  <c r="F1381" i="2"/>
  <c r="G1381" i="2"/>
  <c r="H1381" i="2"/>
  <c r="I1381" i="2"/>
  <c r="J1381" i="2"/>
  <c r="K1381" i="2"/>
  <c r="L1381" i="2"/>
  <c r="A1382" i="2"/>
  <c r="B1382" i="2"/>
  <c r="C1382" i="2"/>
  <c r="D1382" i="2"/>
  <c r="E1382" i="2"/>
  <c r="F1382" i="2"/>
  <c r="G1382" i="2"/>
  <c r="H1382" i="2"/>
  <c r="I1382" i="2"/>
  <c r="J1382" i="2"/>
  <c r="K1382" i="2"/>
  <c r="L1382" i="2"/>
  <c r="A1383" i="2"/>
  <c r="B1383" i="2"/>
  <c r="C1383" i="2"/>
  <c r="D1383" i="2"/>
  <c r="E1383" i="2"/>
  <c r="F1383" i="2"/>
  <c r="G1383" i="2"/>
  <c r="H1383" i="2"/>
  <c r="I1383" i="2"/>
  <c r="J1383" i="2"/>
  <c r="K1383" i="2"/>
  <c r="L1383" i="2"/>
  <c r="A1384" i="2"/>
  <c r="B1384" i="2"/>
  <c r="C1384" i="2"/>
  <c r="D1384" i="2"/>
  <c r="E1384" i="2"/>
  <c r="F1384" i="2"/>
  <c r="G1384" i="2"/>
  <c r="H1384" i="2"/>
  <c r="I1384" i="2"/>
  <c r="J1384" i="2"/>
  <c r="K1384" i="2"/>
  <c r="L1384" i="2"/>
  <c r="A1385" i="2"/>
  <c r="B1385" i="2"/>
  <c r="C1385" i="2"/>
  <c r="D1385" i="2"/>
  <c r="E1385" i="2"/>
  <c r="F1385" i="2"/>
  <c r="G1385" i="2"/>
  <c r="H1385" i="2"/>
  <c r="I1385" i="2"/>
  <c r="J1385" i="2"/>
  <c r="K1385" i="2"/>
  <c r="L1385" i="2"/>
  <c r="A1386" i="2"/>
  <c r="B1386" i="2"/>
  <c r="C1386" i="2"/>
  <c r="D1386" i="2"/>
  <c r="E1386" i="2"/>
  <c r="F1386" i="2"/>
  <c r="G1386" i="2"/>
  <c r="H1386" i="2"/>
  <c r="I1386" i="2"/>
  <c r="J1386" i="2"/>
  <c r="K1386" i="2"/>
  <c r="L1386" i="2"/>
  <c r="A1387" i="2"/>
  <c r="B1387" i="2"/>
  <c r="C1387" i="2"/>
  <c r="D1387" i="2"/>
  <c r="E1387" i="2"/>
  <c r="F1387" i="2"/>
  <c r="G1387" i="2"/>
  <c r="H1387" i="2"/>
  <c r="I1387" i="2"/>
  <c r="J1387" i="2"/>
  <c r="K1387" i="2"/>
  <c r="L1387" i="2"/>
  <c r="A1388" i="2"/>
  <c r="B1388" i="2"/>
  <c r="C1388" i="2"/>
  <c r="D1388" i="2"/>
  <c r="E1388" i="2"/>
  <c r="F1388" i="2"/>
  <c r="G1388" i="2"/>
  <c r="H1388" i="2"/>
  <c r="I1388" i="2"/>
  <c r="J1388" i="2"/>
  <c r="K1388" i="2"/>
  <c r="L1388" i="2"/>
  <c r="A1389" i="2"/>
  <c r="B1389" i="2"/>
  <c r="C1389" i="2"/>
  <c r="D1389" i="2"/>
  <c r="E1389" i="2"/>
  <c r="F1389" i="2"/>
  <c r="G1389" i="2"/>
  <c r="H1389" i="2"/>
  <c r="I1389" i="2"/>
  <c r="J1389" i="2"/>
  <c r="K1389" i="2"/>
  <c r="L1389" i="2"/>
  <c r="A1390" i="2"/>
  <c r="B1390" i="2"/>
  <c r="C1390" i="2"/>
  <c r="D1390" i="2"/>
  <c r="E1390" i="2"/>
  <c r="F1390" i="2"/>
  <c r="G1390" i="2"/>
  <c r="H1390" i="2"/>
  <c r="I1390" i="2"/>
  <c r="J1390" i="2"/>
  <c r="K1390" i="2"/>
  <c r="L1390" i="2"/>
  <c r="A1391" i="2"/>
  <c r="B1391" i="2"/>
  <c r="C1391" i="2"/>
  <c r="D1391" i="2"/>
  <c r="E1391" i="2"/>
  <c r="F1391" i="2"/>
  <c r="G1391" i="2"/>
  <c r="H1391" i="2"/>
  <c r="I1391" i="2"/>
  <c r="J1391" i="2"/>
  <c r="K1391" i="2"/>
  <c r="L1391" i="2"/>
  <c r="A1392" i="2"/>
  <c r="B1392" i="2"/>
  <c r="C1392" i="2"/>
  <c r="D1392" i="2"/>
  <c r="E1392" i="2"/>
  <c r="F1392" i="2"/>
  <c r="G1392" i="2"/>
  <c r="H1392" i="2"/>
  <c r="I1392" i="2"/>
  <c r="J1392" i="2"/>
  <c r="K1392" i="2"/>
  <c r="L1392" i="2"/>
  <c r="O1392" i="2" s="1"/>
  <c r="A1393" i="2"/>
  <c r="B1393" i="2"/>
  <c r="C1393" i="2"/>
  <c r="D1393" i="2"/>
  <c r="E1393" i="2"/>
  <c r="F1393" i="2"/>
  <c r="G1393" i="2"/>
  <c r="H1393" i="2"/>
  <c r="I1393" i="2"/>
  <c r="J1393" i="2"/>
  <c r="K1393" i="2"/>
  <c r="L1393" i="2"/>
  <c r="A1394" i="2"/>
  <c r="B1394" i="2"/>
  <c r="C1394" i="2"/>
  <c r="D1394" i="2"/>
  <c r="E1394" i="2"/>
  <c r="F1394" i="2"/>
  <c r="G1394" i="2"/>
  <c r="H1394" i="2"/>
  <c r="I1394" i="2"/>
  <c r="J1394" i="2"/>
  <c r="K1394" i="2"/>
  <c r="L1394" i="2"/>
  <c r="A1395" i="2"/>
  <c r="B1395" i="2"/>
  <c r="C1395" i="2"/>
  <c r="D1395" i="2"/>
  <c r="E1395" i="2"/>
  <c r="F1395" i="2"/>
  <c r="G1395" i="2"/>
  <c r="H1395" i="2"/>
  <c r="I1395" i="2"/>
  <c r="J1395" i="2"/>
  <c r="K1395" i="2"/>
  <c r="L1395" i="2"/>
  <c r="A1396" i="2"/>
  <c r="B1396" i="2"/>
  <c r="C1396" i="2"/>
  <c r="D1396" i="2"/>
  <c r="E1396" i="2"/>
  <c r="F1396" i="2"/>
  <c r="G1396" i="2"/>
  <c r="H1396" i="2"/>
  <c r="I1396" i="2"/>
  <c r="J1396" i="2"/>
  <c r="K1396" i="2"/>
  <c r="L1396" i="2"/>
  <c r="A1397" i="2"/>
  <c r="B1397" i="2"/>
  <c r="C1397" i="2"/>
  <c r="D1397" i="2"/>
  <c r="E1397" i="2"/>
  <c r="F1397" i="2"/>
  <c r="G1397" i="2"/>
  <c r="H1397" i="2"/>
  <c r="I1397" i="2"/>
  <c r="J1397" i="2"/>
  <c r="K1397" i="2"/>
  <c r="L1397" i="2"/>
  <c r="A1398" i="2"/>
  <c r="B1398" i="2"/>
  <c r="C1398" i="2"/>
  <c r="D1398" i="2"/>
  <c r="E1398" i="2"/>
  <c r="F1398" i="2"/>
  <c r="G1398" i="2"/>
  <c r="H1398" i="2"/>
  <c r="I1398" i="2"/>
  <c r="J1398" i="2"/>
  <c r="K1398" i="2"/>
  <c r="L1398" i="2"/>
  <c r="A1399" i="2"/>
  <c r="B1399" i="2"/>
  <c r="C1399" i="2"/>
  <c r="D1399" i="2"/>
  <c r="E1399" i="2"/>
  <c r="F1399" i="2"/>
  <c r="G1399" i="2"/>
  <c r="H1399" i="2"/>
  <c r="I1399" i="2"/>
  <c r="J1399" i="2"/>
  <c r="K1399" i="2"/>
  <c r="L1399" i="2"/>
  <c r="A1400" i="2"/>
  <c r="B1400" i="2"/>
  <c r="C1400" i="2"/>
  <c r="D1400" i="2"/>
  <c r="E1400" i="2"/>
  <c r="F1400" i="2"/>
  <c r="G1400" i="2"/>
  <c r="H1400" i="2"/>
  <c r="I1400" i="2"/>
  <c r="J1400" i="2"/>
  <c r="K1400" i="2"/>
  <c r="L1400" i="2"/>
  <c r="A1401" i="2"/>
  <c r="B1401" i="2"/>
  <c r="C1401" i="2"/>
  <c r="D1401" i="2"/>
  <c r="E1401" i="2"/>
  <c r="F1401" i="2"/>
  <c r="G1401" i="2"/>
  <c r="H1401" i="2"/>
  <c r="I1401" i="2"/>
  <c r="J1401" i="2"/>
  <c r="K1401" i="2"/>
  <c r="L1401" i="2"/>
  <c r="A1402" i="2"/>
  <c r="B1402" i="2"/>
  <c r="C1402" i="2"/>
  <c r="D1402" i="2"/>
  <c r="E1402" i="2"/>
  <c r="F1402" i="2"/>
  <c r="G1402" i="2"/>
  <c r="H1402" i="2"/>
  <c r="I1402" i="2"/>
  <c r="J1402" i="2"/>
  <c r="K1402" i="2"/>
  <c r="L1402" i="2"/>
  <c r="A1403" i="2"/>
  <c r="B1403" i="2"/>
  <c r="C1403" i="2"/>
  <c r="D1403" i="2"/>
  <c r="E1403" i="2"/>
  <c r="F1403" i="2"/>
  <c r="G1403" i="2"/>
  <c r="H1403" i="2"/>
  <c r="I1403" i="2"/>
  <c r="J1403" i="2"/>
  <c r="K1403" i="2"/>
  <c r="L1403" i="2"/>
  <c r="A1404" i="2"/>
  <c r="B1404" i="2"/>
  <c r="C1404" i="2"/>
  <c r="D1404" i="2"/>
  <c r="E1404" i="2"/>
  <c r="F1404" i="2"/>
  <c r="G1404" i="2"/>
  <c r="H1404" i="2"/>
  <c r="I1404" i="2"/>
  <c r="J1404" i="2"/>
  <c r="K1404" i="2"/>
  <c r="L1404" i="2"/>
  <c r="A1405" i="2"/>
  <c r="B1405" i="2"/>
  <c r="C1405" i="2"/>
  <c r="D1405" i="2"/>
  <c r="E1405" i="2"/>
  <c r="F1405" i="2"/>
  <c r="G1405" i="2"/>
  <c r="H1405" i="2"/>
  <c r="I1405" i="2"/>
  <c r="J1405" i="2"/>
  <c r="K1405" i="2"/>
  <c r="L1405" i="2"/>
  <c r="A1406" i="2"/>
  <c r="B1406" i="2"/>
  <c r="C1406" i="2"/>
  <c r="D1406" i="2"/>
  <c r="E1406" i="2"/>
  <c r="F1406" i="2"/>
  <c r="G1406" i="2"/>
  <c r="H1406" i="2"/>
  <c r="I1406" i="2"/>
  <c r="J1406" i="2"/>
  <c r="K1406" i="2"/>
  <c r="L1406" i="2"/>
  <c r="A1407" i="2"/>
  <c r="B1407" i="2"/>
  <c r="C1407" i="2"/>
  <c r="D1407" i="2"/>
  <c r="E1407" i="2"/>
  <c r="F1407" i="2"/>
  <c r="G1407" i="2"/>
  <c r="H1407" i="2"/>
  <c r="I1407" i="2"/>
  <c r="J1407" i="2"/>
  <c r="K1407" i="2"/>
  <c r="L1407" i="2"/>
  <c r="A1408" i="2"/>
  <c r="B1408" i="2"/>
  <c r="C1408" i="2"/>
  <c r="D1408" i="2"/>
  <c r="E1408" i="2"/>
  <c r="F1408" i="2"/>
  <c r="G1408" i="2"/>
  <c r="H1408" i="2"/>
  <c r="I1408" i="2"/>
  <c r="J1408" i="2"/>
  <c r="K1408" i="2"/>
  <c r="L1408" i="2"/>
  <c r="A1409" i="2"/>
  <c r="B1409" i="2"/>
  <c r="C1409" i="2"/>
  <c r="D1409" i="2"/>
  <c r="E1409" i="2"/>
  <c r="F1409" i="2"/>
  <c r="G1409" i="2"/>
  <c r="H1409" i="2"/>
  <c r="I1409" i="2"/>
  <c r="J1409" i="2"/>
  <c r="K1409" i="2"/>
  <c r="L1409" i="2"/>
  <c r="A1410" i="2"/>
  <c r="B1410" i="2"/>
  <c r="C1410" i="2"/>
  <c r="D1410" i="2"/>
  <c r="E1410" i="2"/>
  <c r="F1410" i="2"/>
  <c r="G1410" i="2"/>
  <c r="H1410" i="2"/>
  <c r="I1410" i="2"/>
  <c r="J1410" i="2"/>
  <c r="K1410" i="2"/>
  <c r="L1410" i="2"/>
  <c r="A1411" i="2"/>
  <c r="B1411" i="2"/>
  <c r="C1411" i="2"/>
  <c r="D1411" i="2"/>
  <c r="E1411" i="2"/>
  <c r="F1411" i="2"/>
  <c r="G1411" i="2"/>
  <c r="H1411" i="2"/>
  <c r="I1411" i="2"/>
  <c r="J1411" i="2"/>
  <c r="K1411" i="2"/>
  <c r="L1411" i="2"/>
  <c r="A1412" i="2"/>
  <c r="B1412" i="2"/>
  <c r="C1412" i="2"/>
  <c r="D1412" i="2"/>
  <c r="E1412" i="2"/>
  <c r="F1412" i="2"/>
  <c r="G1412" i="2"/>
  <c r="H1412" i="2"/>
  <c r="I1412" i="2"/>
  <c r="J1412" i="2"/>
  <c r="K1412" i="2"/>
  <c r="L1412" i="2"/>
  <c r="A1413" i="2"/>
  <c r="B1413" i="2"/>
  <c r="C1413" i="2"/>
  <c r="D1413" i="2"/>
  <c r="E1413" i="2"/>
  <c r="F1413" i="2"/>
  <c r="G1413" i="2"/>
  <c r="H1413" i="2"/>
  <c r="I1413" i="2"/>
  <c r="J1413" i="2"/>
  <c r="K1413" i="2"/>
  <c r="L1413" i="2"/>
  <c r="A1414" i="2"/>
  <c r="B1414" i="2"/>
  <c r="C1414" i="2"/>
  <c r="D1414" i="2"/>
  <c r="E1414" i="2"/>
  <c r="F1414" i="2"/>
  <c r="G1414" i="2"/>
  <c r="H1414" i="2"/>
  <c r="I1414" i="2"/>
  <c r="J1414" i="2"/>
  <c r="K1414" i="2"/>
  <c r="L1414" i="2"/>
  <c r="A1415" i="2"/>
  <c r="B1415" i="2"/>
  <c r="C1415" i="2"/>
  <c r="D1415" i="2"/>
  <c r="E1415" i="2"/>
  <c r="F1415" i="2"/>
  <c r="G1415" i="2"/>
  <c r="H1415" i="2"/>
  <c r="I1415" i="2"/>
  <c r="J1415" i="2"/>
  <c r="K1415" i="2"/>
  <c r="L1415" i="2"/>
  <c r="A1416" i="2"/>
  <c r="B1416" i="2"/>
  <c r="C1416" i="2"/>
  <c r="D1416" i="2"/>
  <c r="E1416" i="2"/>
  <c r="F1416" i="2"/>
  <c r="G1416" i="2"/>
  <c r="H1416" i="2"/>
  <c r="I1416" i="2"/>
  <c r="J1416" i="2"/>
  <c r="K1416" i="2"/>
  <c r="L1416" i="2"/>
  <c r="A1417" i="2"/>
  <c r="B1417" i="2"/>
  <c r="C1417" i="2"/>
  <c r="D1417" i="2"/>
  <c r="E1417" i="2"/>
  <c r="F1417" i="2"/>
  <c r="G1417" i="2"/>
  <c r="H1417" i="2"/>
  <c r="I1417" i="2"/>
  <c r="J1417" i="2"/>
  <c r="K1417" i="2"/>
  <c r="L1417" i="2"/>
  <c r="A1418" i="2"/>
  <c r="B1418" i="2"/>
  <c r="C1418" i="2"/>
  <c r="D1418" i="2"/>
  <c r="E1418" i="2"/>
  <c r="F1418" i="2"/>
  <c r="G1418" i="2"/>
  <c r="H1418" i="2"/>
  <c r="I1418" i="2"/>
  <c r="J1418" i="2"/>
  <c r="K1418" i="2"/>
  <c r="L1418" i="2"/>
  <c r="A1419" i="2"/>
  <c r="B1419" i="2"/>
  <c r="C1419" i="2"/>
  <c r="D1419" i="2"/>
  <c r="E1419" i="2"/>
  <c r="F1419" i="2"/>
  <c r="G1419" i="2"/>
  <c r="H1419" i="2"/>
  <c r="I1419" i="2"/>
  <c r="J1419" i="2"/>
  <c r="K1419" i="2"/>
  <c r="L1419" i="2"/>
  <c r="A1420" i="2"/>
  <c r="B1420" i="2"/>
  <c r="C1420" i="2"/>
  <c r="D1420" i="2"/>
  <c r="E1420" i="2"/>
  <c r="F1420" i="2"/>
  <c r="G1420" i="2"/>
  <c r="H1420" i="2"/>
  <c r="I1420" i="2"/>
  <c r="J1420" i="2"/>
  <c r="K1420" i="2"/>
  <c r="L1420" i="2"/>
  <c r="A1421" i="2"/>
  <c r="B1421" i="2"/>
  <c r="C1421" i="2"/>
  <c r="D1421" i="2"/>
  <c r="E1421" i="2"/>
  <c r="F1421" i="2"/>
  <c r="G1421" i="2"/>
  <c r="H1421" i="2"/>
  <c r="I1421" i="2"/>
  <c r="J1421" i="2"/>
  <c r="K1421" i="2"/>
  <c r="L1421" i="2"/>
  <c r="A1422" i="2"/>
  <c r="B1422" i="2"/>
  <c r="C1422" i="2"/>
  <c r="D1422" i="2"/>
  <c r="E1422" i="2"/>
  <c r="F1422" i="2"/>
  <c r="G1422" i="2"/>
  <c r="H1422" i="2"/>
  <c r="I1422" i="2"/>
  <c r="J1422" i="2"/>
  <c r="K1422" i="2"/>
  <c r="L1422" i="2"/>
  <c r="A1423" i="2"/>
  <c r="B1423" i="2"/>
  <c r="C1423" i="2"/>
  <c r="D1423" i="2"/>
  <c r="E1423" i="2"/>
  <c r="F1423" i="2"/>
  <c r="G1423" i="2"/>
  <c r="H1423" i="2"/>
  <c r="I1423" i="2"/>
  <c r="J1423" i="2"/>
  <c r="K1423" i="2"/>
  <c r="L1423" i="2"/>
  <c r="A1424" i="2"/>
  <c r="B1424" i="2"/>
  <c r="C1424" i="2"/>
  <c r="D1424" i="2"/>
  <c r="E1424" i="2"/>
  <c r="F1424" i="2"/>
  <c r="G1424" i="2"/>
  <c r="H1424" i="2"/>
  <c r="I1424" i="2"/>
  <c r="J1424" i="2"/>
  <c r="K1424" i="2"/>
  <c r="L1424" i="2"/>
  <c r="A1425" i="2"/>
  <c r="B1425" i="2"/>
  <c r="C1425" i="2"/>
  <c r="D1425" i="2"/>
  <c r="E1425" i="2"/>
  <c r="F1425" i="2"/>
  <c r="G1425" i="2"/>
  <c r="H1425" i="2"/>
  <c r="I1425" i="2"/>
  <c r="J1425" i="2"/>
  <c r="K1425" i="2"/>
  <c r="L1425" i="2"/>
  <c r="A1426" i="2"/>
  <c r="B1426" i="2"/>
  <c r="C1426" i="2"/>
  <c r="D1426" i="2"/>
  <c r="E1426" i="2"/>
  <c r="F1426" i="2"/>
  <c r="G1426" i="2"/>
  <c r="H1426" i="2"/>
  <c r="I1426" i="2"/>
  <c r="J1426" i="2"/>
  <c r="K1426" i="2"/>
  <c r="L1426" i="2"/>
  <c r="A1427" i="2"/>
  <c r="B1427" i="2"/>
  <c r="C1427" i="2"/>
  <c r="D1427" i="2"/>
  <c r="E1427" i="2"/>
  <c r="F1427" i="2"/>
  <c r="G1427" i="2"/>
  <c r="H1427" i="2"/>
  <c r="I1427" i="2"/>
  <c r="J1427" i="2"/>
  <c r="K1427" i="2"/>
  <c r="L1427" i="2"/>
  <c r="A1428" i="2"/>
  <c r="B1428" i="2"/>
  <c r="C1428" i="2"/>
  <c r="D1428" i="2"/>
  <c r="E1428" i="2"/>
  <c r="F1428" i="2"/>
  <c r="G1428" i="2"/>
  <c r="H1428" i="2"/>
  <c r="I1428" i="2"/>
  <c r="J1428" i="2"/>
  <c r="K1428" i="2"/>
  <c r="L1428" i="2"/>
  <c r="A1429" i="2"/>
  <c r="B1429" i="2"/>
  <c r="C1429" i="2"/>
  <c r="D1429" i="2"/>
  <c r="E1429" i="2"/>
  <c r="F1429" i="2"/>
  <c r="G1429" i="2"/>
  <c r="H1429" i="2"/>
  <c r="I1429" i="2"/>
  <c r="J1429" i="2"/>
  <c r="K1429" i="2"/>
  <c r="L1429" i="2"/>
  <c r="A1430" i="2"/>
  <c r="B1430" i="2"/>
  <c r="C1430" i="2"/>
  <c r="D1430" i="2"/>
  <c r="E1430" i="2"/>
  <c r="F1430" i="2"/>
  <c r="G1430" i="2"/>
  <c r="H1430" i="2"/>
  <c r="I1430" i="2"/>
  <c r="J1430" i="2"/>
  <c r="K1430" i="2"/>
  <c r="L1430" i="2"/>
  <c r="A1431" i="2"/>
  <c r="B1431" i="2"/>
  <c r="C1431" i="2"/>
  <c r="D1431" i="2"/>
  <c r="E1431" i="2"/>
  <c r="F1431" i="2"/>
  <c r="G1431" i="2"/>
  <c r="H1431" i="2"/>
  <c r="I1431" i="2"/>
  <c r="J1431" i="2"/>
  <c r="K1431" i="2"/>
  <c r="L1431" i="2"/>
  <c r="A1432" i="2"/>
  <c r="B1432" i="2"/>
  <c r="C1432" i="2"/>
  <c r="D1432" i="2"/>
  <c r="E1432" i="2"/>
  <c r="F1432" i="2"/>
  <c r="G1432" i="2"/>
  <c r="H1432" i="2"/>
  <c r="I1432" i="2"/>
  <c r="J1432" i="2"/>
  <c r="K1432" i="2"/>
  <c r="L1432" i="2"/>
  <c r="A1433" i="2"/>
  <c r="B1433" i="2"/>
  <c r="C1433" i="2"/>
  <c r="D1433" i="2"/>
  <c r="E1433" i="2"/>
  <c r="F1433" i="2"/>
  <c r="G1433" i="2"/>
  <c r="H1433" i="2"/>
  <c r="I1433" i="2"/>
  <c r="J1433" i="2"/>
  <c r="K1433" i="2"/>
  <c r="L1433" i="2"/>
  <c r="A1434" i="2"/>
  <c r="B1434" i="2"/>
  <c r="C1434" i="2"/>
  <c r="D1434" i="2"/>
  <c r="E1434" i="2"/>
  <c r="F1434" i="2"/>
  <c r="G1434" i="2"/>
  <c r="H1434" i="2"/>
  <c r="I1434" i="2"/>
  <c r="J1434" i="2"/>
  <c r="K1434" i="2"/>
  <c r="L1434" i="2"/>
  <c r="A1435" i="2"/>
  <c r="B1435" i="2"/>
  <c r="C1435" i="2"/>
  <c r="D1435" i="2"/>
  <c r="E1435" i="2"/>
  <c r="F1435" i="2"/>
  <c r="G1435" i="2"/>
  <c r="H1435" i="2"/>
  <c r="I1435" i="2"/>
  <c r="J1435" i="2"/>
  <c r="K1435" i="2"/>
  <c r="L1435" i="2"/>
  <c r="A1436" i="2"/>
  <c r="B1436" i="2"/>
  <c r="C1436" i="2"/>
  <c r="D1436" i="2"/>
  <c r="E1436" i="2"/>
  <c r="F1436" i="2"/>
  <c r="G1436" i="2"/>
  <c r="H1436" i="2"/>
  <c r="I1436" i="2"/>
  <c r="J1436" i="2"/>
  <c r="K1436" i="2"/>
  <c r="L1436" i="2"/>
  <c r="A1437" i="2"/>
  <c r="B1437" i="2"/>
  <c r="C1437" i="2"/>
  <c r="D1437" i="2"/>
  <c r="E1437" i="2"/>
  <c r="F1437" i="2"/>
  <c r="G1437" i="2"/>
  <c r="H1437" i="2"/>
  <c r="I1437" i="2"/>
  <c r="J1437" i="2"/>
  <c r="K1437" i="2"/>
  <c r="L1437" i="2"/>
  <c r="A1438" i="2"/>
  <c r="B1438" i="2"/>
  <c r="C1438" i="2"/>
  <c r="D1438" i="2"/>
  <c r="E1438" i="2"/>
  <c r="F1438" i="2"/>
  <c r="G1438" i="2"/>
  <c r="H1438" i="2"/>
  <c r="I1438" i="2"/>
  <c r="J1438" i="2"/>
  <c r="K1438" i="2"/>
  <c r="L1438" i="2"/>
  <c r="A1439" i="2"/>
  <c r="B1439" i="2"/>
  <c r="C1439" i="2"/>
  <c r="D1439" i="2"/>
  <c r="E1439" i="2"/>
  <c r="F1439" i="2"/>
  <c r="G1439" i="2"/>
  <c r="H1439" i="2"/>
  <c r="I1439" i="2"/>
  <c r="J1439" i="2"/>
  <c r="K1439" i="2"/>
  <c r="L1439" i="2"/>
  <c r="A1440" i="2"/>
  <c r="B1440" i="2"/>
  <c r="C1440" i="2"/>
  <c r="D1440" i="2"/>
  <c r="E1440" i="2"/>
  <c r="F1440" i="2"/>
  <c r="G1440" i="2"/>
  <c r="H1440" i="2"/>
  <c r="I1440" i="2"/>
  <c r="J1440" i="2"/>
  <c r="K1440" i="2"/>
  <c r="L1440" i="2"/>
  <c r="A1441" i="2"/>
  <c r="B1441" i="2"/>
  <c r="C1441" i="2"/>
  <c r="D1441" i="2"/>
  <c r="E1441" i="2"/>
  <c r="F1441" i="2"/>
  <c r="G1441" i="2"/>
  <c r="H1441" i="2"/>
  <c r="I1441" i="2"/>
  <c r="J1441" i="2"/>
  <c r="K1441" i="2"/>
  <c r="L1441" i="2"/>
  <c r="A1442" i="2"/>
  <c r="B1442" i="2"/>
  <c r="C1442" i="2"/>
  <c r="D1442" i="2"/>
  <c r="E1442" i="2"/>
  <c r="F1442" i="2"/>
  <c r="G1442" i="2"/>
  <c r="H1442" i="2"/>
  <c r="I1442" i="2"/>
  <c r="J1442" i="2"/>
  <c r="K1442" i="2"/>
  <c r="L1442" i="2"/>
  <c r="A1443" i="2"/>
  <c r="B1443" i="2"/>
  <c r="C1443" i="2"/>
  <c r="D1443" i="2"/>
  <c r="E1443" i="2"/>
  <c r="F1443" i="2"/>
  <c r="G1443" i="2"/>
  <c r="H1443" i="2"/>
  <c r="I1443" i="2"/>
  <c r="J1443" i="2"/>
  <c r="K1443" i="2"/>
  <c r="L1443" i="2"/>
  <c r="A1444" i="2"/>
  <c r="B1444" i="2"/>
  <c r="C1444" i="2"/>
  <c r="D1444" i="2"/>
  <c r="E1444" i="2"/>
  <c r="F1444" i="2"/>
  <c r="G1444" i="2"/>
  <c r="H1444" i="2"/>
  <c r="I1444" i="2"/>
  <c r="J1444" i="2"/>
  <c r="K1444" i="2"/>
  <c r="L1444" i="2"/>
  <c r="A1445" i="2"/>
  <c r="B1445" i="2"/>
  <c r="C1445" i="2"/>
  <c r="D1445" i="2"/>
  <c r="E1445" i="2"/>
  <c r="F1445" i="2"/>
  <c r="G1445" i="2"/>
  <c r="H1445" i="2"/>
  <c r="I1445" i="2"/>
  <c r="J1445" i="2"/>
  <c r="K1445" i="2"/>
  <c r="L1445" i="2"/>
  <c r="A1446" i="2"/>
  <c r="B1446" i="2"/>
  <c r="C1446" i="2"/>
  <c r="D1446" i="2"/>
  <c r="E1446" i="2"/>
  <c r="F1446" i="2"/>
  <c r="G1446" i="2"/>
  <c r="H1446" i="2"/>
  <c r="I1446" i="2"/>
  <c r="J1446" i="2"/>
  <c r="K1446" i="2"/>
  <c r="L1446" i="2"/>
  <c r="A1447" i="2"/>
  <c r="B1447" i="2"/>
  <c r="C1447" i="2"/>
  <c r="D1447" i="2"/>
  <c r="E1447" i="2"/>
  <c r="F1447" i="2"/>
  <c r="G1447" i="2"/>
  <c r="H1447" i="2"/>
  <c r="I1447" i="2"/>
  <c r="J1447" i="2"/>
  <c r="K1447" i="2"/>
  <c r="L1447" i="2"/>
  <c r="A1448" i="2"/>
  <c r="B1448" i="2"/>
  <c r="C1448" i="2"/>
  <c r="D1448" i="2"/>
  <c r="E1448" i="2"/>
  <c r="F1448" i="2"/>
  <c r="G1448" i="2"/>
  <c r="H1448" i="2"/>
  <c r="I1448" i="2"/>
  <c r="J1448" i="2"/>
  <c r="K1448" i="2"/>
  <c r="L1448" i="2"/>
  <c r="A1449" i="2"/>
  <c r="B1449" i="2"/>
  <c r="C1449" i="2"/>
  <c r="D1449" i="2"/>
  <c r="E1449" i="2"/>
  <c r="F1449" i="2"/>
  <c r="G1449" i="2"/>
  <c r="H1449" i="2"/>
  <c r="I1449" i="2"/>
  <c r="J1449" i="2"/>
  <c r="K1449" i="2"/>
  <c r="L1449" i="2"/>
  <c r="A1450" i="2"/>
  <c r="B1450" i="2"/>
  <c r="C1450" i="2"/>
  <c r="D1450" i="2"/>
  <c r="E1450" i="2"/>
  <c r="F1450" i="2"/>
  <c r="G1450" i="2"/>
  <c r="H1450" i="2"/>
  <c r="I1450" i="2"/>
  <c r="J1450" i="2"/>
  <c r="K1450" i="2"/>
  <c r="L1450" i="2"/>
  <c r="A1451" i="2"/>
  <c r="B1451" i="2"/>
  <c r="C1451" i="2"/>
  <c r="D1451" i="2"/>
  <c r="E1451" i="2"/>
  <c r="F1451" i="2"/>
  <c r="G1451" i="2"/>
  <c r="H1451" i="2"/>
  <c r="I1451" i="2"/>
  <c r="J1451" i="2"/>
  <c r="K1451" i="2"/>
  <c r="L1451" i="2"/>
  <c r="A1452" i="2"/>
  <c r="B1452" i="2"/>
  <c r="C1452" i="2"/>
  <c r="D1452" i="2"/>
  <c r="E1452" i="2"/>
  <c r="F1452" i="2"/>
  <c r="G1452" i="2"/>
  <c r="H1452" i="2"/>
  <c r="I1452" i="2"/>
  <c r="J1452" i="2"/>
  <c r="K1452" i="2"/>
  <c r="L1452" i="2"/>
  <c r="A1453" i="2"/>
  <c r="B1453" i="2"/>
  <c r="C1453" i="2"/>
  <c r="D1453" i="2"/>
  <c r="E1453" i="2"/>
  <c r="F1453" i="2"/>
  <c r="G1453" i="2"/>
  <c r="H1453" i="2"/>
  <c r="I1453" i="2"/>
  <c r="J1453" i="2"/>
  <c r="K1453" i="2"/>
  <c r="L1453" i="2"/>
  <c r="A1454" i="2"/>
  <c r="B1454" i="2"/>
  <c r="C1454" i="2"/>
  <c r="D1454" i="2"/>
  <c r="E1454" i="2"/>
  <c r="F1454" i="2"/>
  <c r="G1454" i="2"/>
  <c r="H1454" i="2"/>
  <c r="I1454" i="2"/>
  <c r="J1454" i="2"/>
  <c r="K1454" i="2"/>
  <c r="L1454" i="2"/>
  <c r="A1455" i="2"/>
  <c r="B1455" i="2"/>
  <c r="C1455" i="2"/>
  <c r="D1455" i="2"/>
  <c r="E1455" i="2"/>
  <c r="F1455" i="2"/>
  <c r="G1455" i="2"/>
  <c r="H1455" i="2"/>
  <c r="I1455" i="2"/>
  <c r="J1455" i="2"/>
  <c r="K1455" i="2"/>
  <c r="L1455" i="2"/>
  <c r="A1456" i="2"/>
  <c r="B1456" i="2"/>
  <c r="C1456" i="2"/>
  <c r="D1456" i="2"/>
  <c r="E1456" i="2"/>
  <c r="F1456" i="2"/>
  <c r="G1456" i="2"/>
  <c r="H1456" i="2"/>
  <c r="I1456" i="2"/>
  <c r="J1456" i="2"/>
  <c r="K1456" i="2"/>
  <c r="L1456" i="2"/>
  <c r="O1456" i="2" s="1"/>
  <c r="A1457" i="2"/>
  <c r="B1457" i="2"/>
  <c r="C1457" i="2"/>
  <c r="D1457" i="2"/>
  <c r="E1457" i="2"/>
  <c r="F1457" i="2"/>
  <c r="G1457" i="2"/>
  <c r="H1457" i="2"/>
  <c r="I1457" i="2"/>
  <c r="J1457" i="2"/>
  <c r="K1457" i="2"/>
  <c r="L1457" i="2"/>
  <c r="A1458" i="2"/>
  <c r="B1458" i="2"/>
  <c r="C1458" i="2"/>
  <c r="D1458" i="2"/>
  <c r="E1458" i="2"/>
  <c r="F1458" i="2"/>
  <c r="G1458" i="2"/>
  <c r="H1458" i="2"/>
  <c r="I1458" i="2"/>
  <c r="J1458" i="2"/>
  <c r="K1458" i="2"/>
  <c r="L1458" i="2"/>
  <c r="A1459" i="2"/>
  <c r="B1459" i="2"/>
  <c r="C1459" i="2"/>
  <c r="D1459" i="2"/>
  <c r="E1459" i="2"/>
  <c r="F1459" i="2"/>
  <c r="G1459" i="2"/>
  <c r="H1459" i="2"/>
  <c r="I1459" i="2"/>
  <c r="J1459" i="2"/>
  <c r="K1459" i="2"/>
  <c r="L1459" i="2"/>
  <c r="A1460" i="2"/>
  <c r="B1460" i="2"/>
  <c r="C1460" i="2"/>
  <c r="D1460" i="2"/>
  <c r="E1460" i="2"/>
  <c r="F1460" i="2"/>
  <c r="G1460" i="2"/>
  <c r="H1460" i="2"/>
  <c r="I1460" i="2"/>
  <c r="J1460" i="2"/>
  <c r="K1460" i="2"/>
  <c r="L1460" i="2"/>
  <c r="A1461" i="2"/>
  <c r="B1461" i="2"/>
  <c r="C1461" i="2"/>
  <c r="D1461" i="2"/>
  <c r="E1461" i="2"/>
  <c r="F1461" i="2"/>
  <c r="G1461" i="2"/>
  <c r="H1461" i="2"/>
  <c r="I1461" i="2"/>
  <c r="J1461" i="2"/>
  <c r="K1461" i="2"/>
  <c r="L1461" i="2"/>
  <c r="A1462" i="2"/>
  <c r="B1462" i="2"/>
  <c r="C1462" i="2"/>
  <c r="D1462" i="2"/>
  <c r="E1462" i="2"/>
  <c r="F1462" i="2"/>
  <c r="G1462" i="2"/>
  <c r="H1462" i="2"/>
  <c r="I1462" i="2"/>
  <c r="J1462" i="2"/>
  <c r="K1462" i="2"/>
  <c r="L1462" i="2"/>
  <c r="A1463" i="2"/>
  <c r="B1463" i="2"/>
  <c r="C1463" i="2"/>
  <c r="D1463" i="2"/>
  <c r="E1463" i="2"/>
  <c r="F1463" i="2"/>
  <c r="G1463" i="2"/>
  <c r="H1463" i="2"/>
  <c r="I1463" i="2"/>
  <c r="J1463" i="2"/>
  <c r="K1463" i="2"/>
  <c r="L1463" i="2"/>
  <c r="A1464" i="2"/>
  <c r="B1464" i="2"/>
  <c r="C1464" i="2"/>
  <c r="D1464" i="2"/>
  <c r="E1464" i="2"/>
  <c r="F1464" i="2"/>
  <c r="G1464" i="2"/>
  <c r="H1464" i="2"/>
  <c r="I1464" i="2"/>
  <c r="J1464" i="2"/>
  <c r="K1464" i="2"/>
  <c r="L1464" i="2"/>
  <c r="A1465" i="2"/>
  <c r="B1465" i="2"/>
  <c r="C1465" i="2"/>
  <c r="D1465" i="2"/>
  <c r="E1465" i="2"/>
  <c r="F1465" i="2"/>
  <c r="G1465" i="2"/>
  <c r="H1465" i="2"/>
  <c r="I1465" i="2"/>
  <c r="J1465" i="2"/>
  <c r="K1465" i="2"/>
  <c r="L1465" i="2"/>
  <c r="A1466" i="2"/>
  <c r="B1466" i="2"/>
  <c r="C1466" i="2"/>
  <c r="D1466" i="2"/>
  <c r="E1466" i="2"/>
  <c r="F1466" i="2"/>
  <c r="G1466" i="2"/>
  <c r="H1466" i="2"/>
  <c r="I1466" i="2"/>
  <c r="J1466" i="2"/>
  <c r="K1466" i="2"/>
  <c r="L1466" i="2"/>
  <c r="A1467" i="2"/>
  <c r="B1467" i="2"/>
  <c r="C1467" i="2"/>
  <c r="D1467" i="2"/>
  <c r="E1467" i="2"/>
  <c r="F1467" i="2"/>
  <c r="G1467" i="2"/>
  <c r="H1467" i="2"/>
  <c r="I1467" i="2"/>
  <c r="J1467" i="2"/>
  <c r="K1467" i="2"/>
  <c r="L1467" i="2"/>
  <c r="A1468" i="2"/>
  <c r="B1468" i="2"/>
  <c r="C1468" i="2"/>
  <c r="D1468" i="2"/>
  <c r="E1468" i="2"/>
  <c r="F1468" i="2"/>
  <c r="G1468" i="2"/>
  <c r="H1468" i="2"/>
  <c r="I1468" i="2"/>
  <c r="J1468" i="2"/>
  <c r="K1468" i="2"/>
  <c r="L1468" i="2"/>
  <c r="A1469" i="2"/>
  <c r="B1469" i="2"/>
  <c r="C1469" i="2"/>
  <c r="D1469" i="2"/>
  <c r="E1469" i="2"/>
  <c r="F1469" i="2"/>
  <c r="G1469" i="2"/>
  <c r="H1469" i="2"/>
  <c r="I1469" i="2"/>
  <c r="J1469" i="2"/>
  <c r="K1469" i="2"/>
  <c r="L1469" i="2"/>
  <c r="A1470" i="2"/>
  <c r="B1470" i="2"/>
  <c r="C1470" i="2"/>
  <c r="D1470" i="2"/>
  <c r="E1470" i="2"/>
  <c r="F1470" i="2"/>
  <c r="G1470" i="2"/>
  <c r="H1470" i="2"/>
  <c r="I1470" i="2"/>
  <c r="J1470" i="2"/>
  <c r="K1470" i="2"/>
  <c r="L1470" i="2"/>
  <c r="A1471" i="2"/>
  <c r="B1471" i="2"/>
  <c r="C1471" i="2"/>
  <c r="D1471" i="2"/>
  <c r="E1471" i="2"/>
  <c r="F1471" i="2"/>
  <c r="G1471" i="2"/>
  <c r="H1471" i="2"/>
  <c r="I1471" i="2"/>
  <c r="J1471" i="2"/>
  <c r="K1471" i="2"/>
  <c r="L1471" i="2"/>
  <c r="A1472" i="2"/>
  <c r="B1472" i="2"/>
  <c r="C1472" i="2"/>
  <c r="D1472" i="2"/>
  <c r="E1472" i="2"/>
  <c r="F1472" i="2"/>
  <c r="G1472" i="2"/>
  <c r="H1472" i="2"/>
  <c r="I1472" i="2"/>
  <c r="J1472" i="2"/>
  <c r="K1472" i="2"/>
  <c r="L1472" i="2"/>
  <c r="A1473" i="2"/>
  <c r="B1473" i="2"/>
  <c r="C1473" i="2"/>
  <c r="D1473" i="2"/>
  <c r="E1473" i="2"/>
  <c r="F1473" i="2"/>
  <c r="G1473" i="2"/>
  <c r="H1473" i="2"/>
  <c r="I1473" i="2"/>
  <c r="J1473" i="2"/>
  <c r="K1473" i="2"/>
  <c r="L1473" i="2"/>
  <c r="A1474" i="2"/>
  <c r="B1474" i="2"/>
  <c r="C1474" i="2"/>
  <c r="D1474" i="2"/>
  <c r="E1474" i="2"/>
  <c r="F1474" i="2"/>
  <c r="G1474" i="2"/>
  <c r="H1474" i="2"/>
  <c r="I1474" i="2"/>
  <c r="J1474" i="2"/>
  <c r="K1474" i="2"/>
  <c r="L1474" i="2"/>
  <c r="A1475" i="2"/>
  <c r="B1475" i="2"/>
  <c r="C1475" i="2"/>
  <c r="D1475" i="2"/>
  <c r="E1475" i="2"/>
  <c r="F1475" i="2"/>
  <c r="G1475" i="2"/>
  <c r="H1475" i="2"/>
  <c r="I1475" i="2"/>
  <c r="J1475" i="2"/>
  <c r="K1475" i="2"/>
  <c r="L1475" i="2"/>
  <c r="A1476" i="2"/>
  <c r="B1476" i="2"/>
  <c r="C1476" i="2"/>
  <c r="D1476" i="2"/>
  <c r="E1476" i="2"/>
  <c r="F1476" i="2"/>
  <c r="G1476" i="2"/>
  <c r="H1476" i="2"/>
  <c r="I1476" i="2"/>
  <c r="J1476" i="2"/>
  <c r="K1476" i="2"/>
  <c r="L1476" i="2"/>
  <c r="A1477" i="2"/>
  <c r="B1477" i="2"/>
  <c r="C1477" i="2"/>
  <c r="D1477" i="2"/>
  <c r="E1477" i="2"/>
  <c r="F1477" i="2"/>
  <c r="G1477" i="2"/>
  <c r="H1477" i="2"/>
  <c r="I1477" i="2"/>
  <c r="J1477" i="2"/>
  <c r="K1477" i="2"/>
  <c r="L1477" i="2"/>
  <c r="A1478" i="2"/>
  <c r="B1478" i="2"/>
  <c r="C1478" i="2"/>
  <c r="D1478" i="2"/>
  <c r="E1478" i="2"/>
  <c r="F1478" i="2"/>
  <c r="G1478" i="2"/>
  <c r="H1478" i="2"/>
  <c r="I1478" i="2"/>
  <c r="J1478" i="2"/>
  <c r="K1478" i="2"/>
  <c r="L1478" i="2"/>
  <c r="A1479" i="2"/>
  <c r="B1479" i="2"/>
  <c r="C1479" i="2"/>
  <c r="D1479" i="2"/>
  <c r="E1479" i="2"/>
  <c r="F1479" i="2"/>
  <c r="G1479" i="2"/>
  <c r="H1479" i="2"/>
  <c r="I1479" i="2"/>
  <c r="J1479" i="2"/>
  <c r="K1479" i="2"/>
  <c r="L1479" i="2"/>
  <c r="A1480" i="2"/>
  <c r="B1480" i="2"/>
  <c r="C1480" i="2"/>
  <c r="D1480" i="2"/>
  <c r="E1480" i="2"/>
  <c r="F1480" i="2"/>
  <c r="G1480" i="2"/>
  <c r="H1480" i="2"/>
  <c r="I1480" i="2"/>
  <c r="J1480" i="2"/>
  <c r="K1480" i="2"/>
  <c r="L1480" i="2"/>
  <c r="A1481" i="2"/>
  <c r="B1481" i="2"/>
  <c r="C1481" i="2"/>
  <c r="D1481" i="2"/>
  <c r="E1481" i="2"/>
  <c r="F1481" i="2"/>
  <c r="G1481" i="2"/>
  <c r="H1481" i="2"/>
  <c r="I1481" i="2"/>
  <c r="J1481" i="2"/>
  <c r="K1481" i="2"/>
  <c r="L1481" i="2"/>
  <c r="A1482" i="2"/>
  <c r="B1482" i="2"/>
  <c r="C1482" i="2"/>
  <c r="D1482" i="2"/>
  <c r="E1482" i="2"/>
  <c r="F1482" i="2"/>
  <c r="G1482" i="2"/>
  <c r="H1482" i="2"/>
  <c r="I1482" i="2"/>
  <c r="J1482" i="2"/>
  <c r="K1482" i="2"/>
  <c r="L1482" i="2"/>
  <c r="A1483" i="2"/>
  <c r="B1483" i="2"/>
  <c r="C1483" i="2"/>
  <c r="D1483" i="2"/>
  <c r="E1483" i="2"/>
  <c r="F1483" i="2"/>
  <c r="G1483" i="2"/>
  <c r="H1483" i="2"/>
  <c r="I1483" i="2"/>
  <c r="J1483" i="2"/>
  <c r="K1483" i="2"/>
  <c r="L1483" i="2"/>
  <c r="A1484" i="2"/>
  <c r="B1484" i="2"/>
  <c r="C1484" i="2"/>
  <c r="D1484" i="2"/>
  <c r="E1484" i="2"/>
  <c r="F1484" i="2"/>
  <c r="G1484" i="2"/>
  <c r="H1484" i="2"/>
  <c r="I1484" i="2"/>
  <c r="J1484" i="2"/>
  <c r="K1484" i="2"/>
  <c r="L1484" i="2"/>
  <c r="A1485" i="2"/>
  <c r="B1485" i="2"/>
  <c r="C1485" i="2"/>
  <c r="D1485" i="2"/>
  <c r="E1485" i="2"/>
  <c r="F1485" i="2"/>
  <c r="G1485" i="2"/>
  <c r="H1485" i="2"/>
  <c r="I1485" i="2"/>
  <c r="J1485" i="2"/>
  <c r="K1485" i="2"/>
  <c r="L1485" i="2"/>
  <c r="A1486" i="2"/>
  <c r="B1486" i="2"/>
  <c r="C1486" i="2"/>
  <c r="D1486" i="2"/>
  <c r="E1486" i="2"/>
  <c r="F1486" i="2"/>
  <c r="G1486" i="2"/>
  <c r="H1486" i="2"/>
  <c r="I1486" i="2"/>
  <c r="J1486" i="2"/>
  <c r="K1486" i="2"/>
  <c r="L1486" i="2"/>
  <c r="A1487" i="2"/>
  <c r="B1487" i="2"/>
  <c r="C1487" i="2"/>
  <c r="D1487" i="2"/>
  <c r="E1487" i="2"/>
  <c r="F1487" i="2"/>
  <c r="G1487" i="2"/>
  <c r="H1487" i="2"/>
  <c r="I1487" i="2"/>
  <c r="J1487" i="2"/>
  <c r="K1487" i="2"/>
  <c r="L1487" i="2"/>
  <c r="A1488" i="2"/>
  <c r="B1488" i="2"/>
  <c r="C1488" i="2"/>
  <c r="D1488" i="2"/>
  <c r="E1488" i="2"/>
  <c r="F1488" i="2"/>
  <c r="G1488" i="2"/>
  <c r="H1488" i="2"/>
  <c r="I1488" i="2"/>
  <c r="J1488" i="2"/>
  <c r="K1488" i="2"/>
  <c r="L1488" i="2"/>
  <c r="A1489" i="2"/>
  <c r="B1489" i="2"/>
  <c r="C1489" i="2"/>
  <c r="D1489" i="2"/>
  <c r="E1489" i="2"/>
  <c r="F1489" i="2"/>
  <c r="G1489" i="2"/>
  <c r="H1489" i="2"/>
  <c r="I1489" i="2"/>
  <c r="J1489" i="2"/>
  <c r="K1489" i="2"/>
  <c r="L1489" i="2"/>
  <c r="A1490" i="2"/>
  <c r="B1490" i="2"/>
  <c r="C1490" i="2"/>
  <c r="D1490" i="2"/>
  <c r="E1490" i="2"/>
  <c r="F1490" i="2"/>
  <c r="G1490" i="2"/>
  <c r="H1490" i="2"/>
  <c r="I1490" i="2"/>
  <c r="J1490" i="2"/>
  <c r="K1490" i="2"/>
  <c r="L1490" i="2"/>
  <c r="A1491" i="2"/>
  <c r="B1491" i="2"/>
  <c r="C1491" i="2"/>
  <c r="D1491" i="2"/>
  <c r="E1491" i="2"/>
  <c r="F1491" i="2"/>
  <c r="G1491" i="2"/>
  <c r="H1491" i="2"/>
  <c r="I1491" i="2"/>
  <c r="J1491" i="2"/>
  <c r="K1491" i="2"/>
  <c r="L1491" i="2"/>
  <c r="A1492" i="2"/>
  <c r="B1492" i="2"/>
  <c r="C1492" i="2"/>
  <c r="D1492" i="2"/>
  <c r="E1492" i="2"/>
  <c r="F1492" i="2"/>
  <c r="G1492" i="2"/>
  <c r="H1492" i="2"/>
  <c r="I1492" i="2"/>
  <c r="J1492" i="2"/>
  <c r="K1492" i="2"/>
  <c r="L1492" i="2"/>
  <c r="A1493" i="2"/>
  <c r="B1493" i="2"/>
  <c r="C1493" i="2"/>
  <c r="D1493" i="2"/>
  <c r="E1493" i="2"/>
  <c r="F1493" i="2"/>
  <c r="G1493" i="2"/>
  <c r="H1493" i="2"/>
  <c r="I1493" i="2"/>
  <c r="J1493" i="2"/>
  <c r="K1493" i="2"/>
  <c r="L1493" i="2"/>
  <c r="A1494" i="2"/>
  <c r="B1494" i="2"/>
  <c r="C1494" i="2"/>
  <c r="D1494" i="2"/>
  <c r="E1494" i="2"/>
  <c r="F1494" i="2"/>
  <c r="G1494" i="2"/>
  <c r="H1494" i="2"/>
  <c r="I1494" i="2"/>
  <c r="J1494" i="2"/>
  <c r="K1494" i="2"/>
  <c r="L1494" i="2"/>
  <c r="A1495" i="2"/>
  <c r="B1495" i="2"/>
  <c r="C1495" i="2"/>
  <c r="D1495" i="2"/>
  <c r="E1495" i="2"/>
  <c r="F1495" i="2"/>
  <c r="G1495" i="2"/>
  <c r="H1495" i="2"/>
  <c r="I1495" i="2"/>
  <c r="J1495" i="2"/>
  <c r="K1495" i="2"/>
  <c r="L1495" i="2"/>
  <c r="A1496" i="2"/>
  <c r="B1496" i="2"/>
  <c r="C1496" i="2"/>
  <c r="D1496" i="2"/>
  <c r="E1496" i="2"/>
  <c r="F1496" i="2"/>
  <c r="G1496" i="2"/>
  <c r="H1496" i="2"/>
  <c r="I1496" i="2"/>
  <c r="J1496" i="2"/>
  <c r="K1496" i="2"/>
  <c r="L1496" i="2"/>
  <c r="A1497" i="2"/>
  <c r="B1497" i="2"/>
  <c r="C1497" i="2"/>
  <c r="D1497" i="2"/>
  <c r="E1497" i="2"/>
  <c r="F1497" i="2"/>
  <c r="G1497" i="2"/>
  <c r="H1497" i="2"/>
  <c r="I1497" i="2"/>
  <c r="J1497" i="2"/>
  <c r="K1497" i="2"/>
  <c r="L1497" i="2"/>
  <c r="A1498" i="2"/>
  <c r="B1498" i="2"/>
  <c r="C1498" i="2"/>
  <c r="D1498" i="2"/>
  <c r="E1498" i="2"/>
  <c r="F1498" i="2"/>
  <c r="G1498" i="2"/>
  <c r="H1498" i="2"/>
  <c r="I1498" i="2"/>
  <c r="J1498" i="2"/>
  <c r="K1498" i="2"/>
  <c r="L1498" i="2"/>
  <c r="A1499" i="2"/>
  <c r="B1499" i="2"/>
  <c r="C1499" i="2"/>
  <c r="D1499" i="2"/>
  <c r="E1499" i="2"/>
  <c r="F1499" i="2"/>
  <c r="G1499" i="2"/>
  <c r="H1499" i="2"/>
  <c r="I1499" i="2"/>
  <c r="J1499" i="2"/>
  <c r="K1499" i="2"/>
  <c r="L1499" i="2"/>
  <c r="A1500" i="2"/>
  <c r="B1500" i="2"/>
  <c r="C1500" i="2"/>
  <c r="D1500" i="2"/>
  <c r="E1500" i="2"/>
  <c r="F1500" i="2"/>
  <c r="G1500" i="2"/>
  <c r="H1500" i="2"/>
  <c r="I1500" i="2"/>
  <c r="J1500" i="2"/>
  <c r="K1500" i="2"/>
  <c r="L1500" i="2"/>
  <c r="H2" i="2"/>
  <c r="I2" i="2"/>
  <c r="J2" i="2"/>
  <c r="K2" i="2"/>
  <c r="L2" i="2"/>
  <c r="B2" i="2"/>
  <c r="C2" i="2"/>
  <c r="D2" i="2"/>
  <c r="E2" i="2"/>
  <c r="F2" i="2"/>
  <c r="G2" i="2"/>
  <c r="O1136" i="2" l="1"/>
  <c r="M1136" i="2"/>
  <c r="O856" i="2"/>
  <c r="M856" i="2"/>
  <c r="O1496" i="2"/>
  <c r="M1496" i="2"/>
  <c r="O1480" i="2"/>
  <c r="M1480" i="2"/>
  <c r="O1478" i="2"/>
  <c r="M1478" i="2"/>
  <c r="O1472" i="2"/>
  <c r="M1472" i="2"/>
  <c r="O1466" i="2"/>
  <c r="M1466" i="2"/>
  <c r="O1450" i="2"/>
  <c r="M1450" i="2"/>
  <c r="O1444" i="2"/>
  <c r="M1444" i="2"/>
  <c r="O1438" i="2"/>
  <c r="M1438" i="2"/>
  <c r="O1430" i="2"/>
  <c r="M1430" i="2"/>
  <c r="O1424" i="2"/>
  <c r="M1424" i="2"/>
  <c r="O1418" i="2"/>
  <c r="M1418" i="2"/>
  <c r="O1412" i="2"/>
  <c r="M1412" i="2"/>
  <c r="O1410" i="2"/>
  <c r="M1410" i="2"/>
  <c r="O1404" i="2"/>
  <c r="M1404" i="2"/>
  <c r="O1402" i="2"/>
  <c r="M1402" i="2"/>
  <c r="O1400" i="2"/>
  <c r="M1400" i="2"/>
  <c r="O1398" i="2"/>
  <c r="M1398" i="2"/>
  <c r="O1390" i="2"/>
  <c r="M1390" i="2"/>
  <c r="O1384" i="2"/>
  <c r="M1384" i="2"/>
  <c r="O1370" i="2"/>
  <c r="M1370" i="2"/>
  <c r="O1364" i="2"/>
  <c r="M1364" i="2"/>
  <c r="O1354" i="2"/>
  <c r="M1354" i="2"/>
  <c r="O1348" i="2"/>
  <c r="M1348" i="2"/>
  <c r="O1338" i="2"/>
  <c r="M1338" i="2"/>
  <c r="O1330" i="2"/>
  <c r="M1330" i="2"/>
  <c r="O1324" i="2"/>
  <c r="M1324" i="2"/>
  <c r="O1318" i="2"/>
  <c r="M1318" i="2"/>
  <c r="O1312" i="2"/>
  <c r="M1312" i="2"/>
  <c r="O1296" i="2"/>
  <c r="M1296" i="2"/>
  <c r="O1290" i="2"/>
  <c r="M1290" i="2"/>
  <c r="O1228" i="2"/>
  <c r="M1228" i="2"/>
  <c r="O1226" i="2"/>
  <c r="M1226" i="2"/>
  <c r="O1224" i="2"/>
  <c r="M1224" i="2"/>
  <c r="O1222" i="2"/>
  <c r="M1222" i="2"/>
  <c r="O1204" i="2"/>
  <c r="M1204" i="2"/>
  <c r="O1202" i="2"/>
  <c r="M1202" i="2"/>
  <c r="O1174" i="2"/>
  <c r="M1174" i="2"/>
  <c r="O1168" i="2"/>
  <c r="M1168" i="2"/>
  <c r="O1492" i="2"/>
  <c r="M1492" i="2"/>
  <c r="O1482" i="2"/>
  <c r="M1482" i="2"/>
  <c r="O1476" i="2"/>
  <c r="M1476" i="2"/>
  <c r="O1460" i="2"/>
  <c r="M1460" i="2"/>
  <c r="O1458" i="2"/>
  <c r="M1458" i="2"/>
  <c r="O1448" i="2"/>
  <c r="M1448" i="2"/>
  <c r="O1442" i="2"/>
  <c r="M1442" i="2"/>
  <c r="O1422" i="2"/>
  <c r="M1422" i="2"/>
  <c r="O1416" i="2"/>
  <c r="M1416" i="2"/>
  <c r="O1406" i="2"/>
  <c r="M1406" i="2"/>
  <c r="O1382" i="2"/>
  <c r="M1382" i="2"/>
  <c r="O1380" i="2"/>
  <c r="M1380" i="2"/>
  <c r="O1378" i="2"/>
  <c r="M1378" i="2"/>
  <c r="O1372" i="2"/>
  <c r="M1372" i="2"/>
  <c r="O1366" i="2"/>
  <c r="M1366" i="2"/>
  <c r="O1334" i="2"/>
  <c r="M1334" i="2"/>
  <c r="O1316" i="2"/>
  <c r="M1316" i="2"/>
  <c r="O1310" i="2"/>
  <c r="M1310" i="2"/>
  <c r="O1282" i="2"/>
  <c r="M1282" i="2"/>
  <c r="O1274" i="2"/>
  <c r="M1274" i="2"/>
  <c r="O1272" i="2"/>
  <c r="M1272" i="2"/>
  <c r="O1270" i="2"/>
  <c r="M1270" i="2"/>
  <c r="O1266" i="2"/>
  <c r="M1266" i="2"/>
  <c r="O1256" i="2"/>
  <c r="M1256" i="2"/>
  <c r="O1242" i="2"/>
  <c r="M1242" i="2"/>
  <c r="O1240" i="2"/>
  <c r="M1240" i="2"/>
  <c r="O1234" i="2"/>
  <c r="M1234" i="2"/>
  <c r="O1218" i="2"/>
  <c r="M1218" i="2"/>
  <c r="O1212" i="2"/>
  <c r="M1212" i="2"/>
  <c r="O1208" i="2"/>
  <c r="M1208" i="2"/>
  <c r="O1198" i="2"/>
  <c r="M1198" i="2"/>
  <c r="O1188" i="2"/>
  <c r="M1188" i="2"/>
  <c r="O1182" i="2"/>
  <c r="M1182" i="2"/>
  <c r="O1178" i="2"/>
  <c r="M1178" i="2"/>
  <c r="O1164" i="2"/>
  <c r="M1164" i="2"/>
  <c r="O1162" i="2"/>
  <c r="M1162" i="2"/>
  <c r="O1160" i="2"/>
  <c r="M1160" i="2"/>
  <c r="O1156" i="2"/>
  <c r="M1156" i="2"/>
  <c r="M1328" i="2"/>
  <c r="O1498" i="2"/>
  <c r="M1498" i="2"/>
  <c r="O1486" i="2"/>
  <c r="M1486" i="2"/>
  <c r="O1464" i="2"/>
  <c r="M1464" i="2"/>
  <c r="O1426" i="2"/>
  <c r="M1426" i="2"/>
  <c r="O1408" i="2"/>
  <c r="M1408" i="2"/>
  <c r="O1396" i="2"/>
  <c r="M1396" i="2"/>
  <c r="O1386" i="2"/>
  <c r="M1386" i="2"/>
  <c r="O1376" i="2"/>
  <c r="M1376" i="2"/>
  <c r="O1358" i="2"/>
  <c r="M1358" i="2"/>
  <c r="O1352" i="2"/>
  <c r="M1352" i="2"/>
  <c r="O1350" i="2"/>
  <c r="M1350" i="2"/>
  <c r="O1340" i="2"/>
  <c r="M1340" i="2"/>
  <c r="O1322" i="2"/>
  <c r="M1322" i="2"/>
  <c r="O1308" i="2"/>
  <c r="M1308" i="2"/>
  <c r="O1306" i="2"/>
  <c r="M1306" i="2"/>
  <c r="O1300" i="2"/>
  <c r="M1300" i="2"/>
  <c r="O1298" i="2"/>
  <c r="M1298" i="2"/>
  <c r="O1258" i="2"/>
  <c r="M1258" i="2"/>
  <c r="O1248" i="2"/>
  <c r="M1248" i="2"/>
  <c r="O1236" i="2"/>
  <c r="M1236" i="2"/>
  <c r="O1196" i="2"/>
  <c r="M1196" i="2"/>
  <c r="O1190" i="2"/>
  <c r="M1190" i="2"/>
  <c r="O1180" i="2"/>
  <c r="M1180" i="2"/>
  <c r="O1172" i="2"/>
  <c r="M1172" i="2"/>
  <c r="O1166" i="2"/>
  <c r="M1166" i="2"/>
  <c r="O1158" i="2"/>
  <c r="M1158" i="2"/>
  <c r="M1456" i="2"/>
  <c r="M1392" i="2"/>
  <c r="O2" i="2"/>
  <c r="M2" i="2"/>
  <c r="M1264" i="2"/>
  <c r="O1488" i="2"/>
  <c r="M1488" i="2"/>
  <c r="O1470" i="2"/>
  <c r="M1470" i="2"/>
  <c r="O1452" i="2"/>
  <c r="M1452" i="2"/>
  <c r="O1446" i="2"/>
  <c r="M1446" i="2"/>
  <c r="O1436" i="2"/>
  <c r="M1436" i="2"/>
  <c r="O1432" i="2"/>
  <c r="M1432" i="2"/>
  <c r="O1414" i="2"/>
  <c r="M1414" i="2"/>
  <c r="O1356" i="2"/>
  <c r="M1356" i="2"/>
  <c r="O1336" i="2"/>
  <c r="M1336" i="2"/>
  <c r="O1294" i="2"/>
  <c r="M1294" i="2"/>
  <c r="O1292" i="2"/>
  <c r="M1292" i="2"/>
  <c r="O1288" i="2"/>
  <c r="M1288" i="2"/>
  <c r="O1280" i="2"/>
  <c r="M1280" i="2"/>
  <c r="O1252" i="2"/>
  <c r="M1252" i="2"/>
  <c r="O1232" i="2"/>
  <c r="M1232" i="2"/>
  <c r="O1220" i="2"/>
  <c r="M1220" i="2"/>
  <c r="O1216" i="2"/>
  <c r="M1216" i="2"/>
  <c r="O1206" i="2"/>
  <c r="M1206" i="2"/>
  <c r="O1186" i="2"/>
  <c r="M1186" i="2"/>
  <c r="O1499" i="2"/>
  <c r="M1499" i="2"/>
  <c r="O1497" i="2"/>
  <c r="M1497" i="2"/>
  <c r="O1495" i="2"/>
  <c r="M1495" i="2"/>
  <c r="O1493" i="2"/>
  <c r="M1493" i="2"/>
  <c r="O1491" i="2"/>
  <c r="M1491" i="2"/>
  <c r="O1489" i="2"/>
  <c r="M1489" i="2"/>
  <c r="O1487" i="2"/>
  <c r="M1487" i="2"/>
  <c r="O1485" i="2"/>
  <c r="M1485" i="2"/>
  <c r="O1483" i="2"/>
  <c r="M1483" i="2"/>
  <c r="O1481" i="2"/>
  <c r="M1481" i="2"/>
  <c r="O1479" i="2"/>
  <c r="M1479" i="2"/>
  <c r="O1477" i="2"/>
  <c r="M1477" i="2"/>
  <c r="O1475" i="2"/>
  <c r="M1475" i="2"/>
  <c r="O1473" i="2"/>
  <c r="M1473" i="2"/>
  <c r="O1471" i="2"/>
  <c r="M1471" i="2"/>
  <c r="O1469" i="2"/>
  <c r="M1469" i="2"/>
  <c r="O1467" i="2"/>
  <c r="M1467" i="2"/>
  <c r="O1465" i="2"/>
  <c r="M1465" i="2"/>
  <c r="O1463" i="2"/>
  <c r="M1463" i="2"/>
  <c r="O1461" i="2"/>
  <c r="M1461" i="2"/>
  <c r="O1459" i="2"/>
  <c r="M1459" i="2"/>
  <c r="O1457" i="2"/>
  <c r="M1457" i="2"/>
  <c r="O1455" i="2"/>
  <c r="M1455" i="2"/>
  <c r="O1453" i="2"/>
  <c r="M1453" i="2"/>
  <c r="O1451" i="2"/>
  <c r="M1451" i="2"/>
  <c r="O1449" i="2"/>
  <c r="M1449" i="2"/>
  <c r="O1447" i="2"/>
  <c r="M1447" i="2"/>
  <c r="O1445" i="2"/>
  <c r="M1445" i="2"/>
  <c r="O1443" i="2"/>
  <c r="M1443" i="2"/>
  <c r="O1441" i="2"/>
  <c r="M1441" i="2"/>
  <c r="O1439" i="2"/>
  <c r="M1439" i="2"/>
  <c r="O1437" i="2"/>
  <c r="M1437" i="2"/>
  <c r="O1435" i="2"/>
  <c r="M1435" i="2"/>
  <c r="O1433" i="2"/>
  <c r="M1433" i="2"/>
  <c r="O1431" i="2"/>
  <c r="M1431" i="2"/>
  <c r="O1429" i="2"/>
  <c r="M1429" i="2"/>
  <c r="O1427" i="2"/>
  <c r="M1427" i="2"/>
  <c r="O1425" i="2"/>
  <c r="M1425" i="2"/>
  <c r="O1423" i="2"/>
  <c r="M1423" i="2"/>
  <c r="O1421" i="2"/>
  <c r="M1421" i="2"/>
  <c r="O1419" i="2"/>
  <c r="M1419" i="2"/>
  <c r="O1417" i="2"/>
  <c r="M1417" i="2"/>
  <c r="O1415" i="2"/>
  <c r="M1415" i="2"/>
  <c r="O1413" i="2"/>
  <c r="M1413" i="2"/>
  <c r="O1411" i="2"/>
  <c r="M1411" i="2"/>
  <c r="O1409" i="2"/>
  <c r="M1409" i="2"/>
  <c r="O1407" i="2"/>
  <c r="M1407" i="2"/>
  <c r="O1405" i="2"/>
  <c r="M1405" i="2"/>
  <c r="O1403" i="2"/>
  <c r="M1403" i="2"/>
  <c r="O1401" i="2"/>
  <c r="M1401" i="2"/>
  <c r="O1399" i="2"/>
  <c r="M1399" i="2"/>
  <c r="O1397" i="2"/>
  <c r="M1397" i="2"/>
  <c r="O1395" i="2"/>
  <c r="M1395" i="2"/>
  <c r="O1393" i="2"/>
  <c r="M1393" i="2"/>
  <c r="O1391" i="2"/>
  <c r="M1391" i="2"/>
  <c r="O1389" i="2"/>
  <c r="M1389" i="2"/>
  <c r="O1387" i="2"/>
  <c r="M1387" i="2"/>
  <c r="O1385" i="2"/>
  <c r="M1385" i="2"/>
  <c r="O1383" i="2"/>
  <c r="M1383" i="2"/>
  <c r="O1381" i="2"/>
  <c r="M1381" i="2"/>
  <c r="O1379" i="2"/>
  <c r="M1379" i="2"/>
  <c r="O1377" i="2"/>
  <c r="M1377" i="2"/>
  <c r="O1375" i="2"/>
  <c r="M1375" i="2"/>
  <c r="O1373" i="2"/>
  <c r="M1373" i="2"/>
  <c r="O1371" i="2"/>
  <c r="M1371" i="2"/>
  <c r="O1369" i="2"/>
  <c r="M1369" i="2"/>
  <c r="O1367" i="2"/>
  <c r="M1367" i="2"/>
  <c r="O1365" i="2"/>
  <c r="M1365" i="2"/>
  <c r="O1363" i="2"/>
  <c r="M1363" i="2"/>
  <c r="O1361" i="2"/>
  <c r="M1361" i="2"/>
  <c r="O1359" i="2"/>
  <c r="M1359" i="2"/>
  <c r="O1357" i="2"/>
  <c r="M1357" i="2"/>
  <c r="O1355" i="2"/>
  <c r="M1355" i="2"/>
  <c r="O1353" i="2"/>
  <c r="M1353" i="2"/>
  <c r="O1351" i="2"/>
  <c r="M1351" i="2"/>
  <c r="O1349" i="2"/>
  <c r="M1349" i="2"/>
  <c r="O1347" i="2"/>
  <c r="M1347" i="2"/>
  <c r="O1345" i="2"/>
  <c r="M1345" i="2"/>
  <c r="O1343" i="2"/>
  <c r="M1343" i="2"/>
  <c r="O1341" i="2"/>
  <c r="M1341" i="2"/>
  <c r="O1339" i="2"/>
  <c r="M1339" i="2"/>
  <c r="O1337" i="2"/>
  <c r="M1337" i="2"/>
  <c r="O1335" i="2"/>
  <c r="M1335" i="2"/>
  <c r="O1333" i="2"/>
  <c r="M1333" i="2"/>
  <c r="O1331" i="2"/>
  <c r="M1331" i="2"/>
  <c r="O1329" i="2"/>
  <c r="M1329" i="2"/>
  <c r="O1327" i="2"/>
  <c r="M1327" i="2"/>
  <c r="O1325" i="2"/>
  <c r="M1325" i="2"/>
  <c r="O1323" i="2"/>
  <c r="M1323" i="2"/>
  <c r="O1321" i="2"/>
  <c r="M1321" i="2"/>
  <c r="O1319" i="2"/>
  <c r="M1319" i="2"/>
  <c r="O1317" i="2"/>
  <c r="M1317" i="2"/>
  <c r="O1315" i="2"/>
  <c r="M1315" i="2"/>
  <c r="O1313" i="2"/>
  <c r="M1313" i="2"/>
  <c r="O1311" i="2"/>
  <c r="M1311" i="2"/>
  <c r="O1309" i="2"/>
  <c r="M1309" i="2"/>
  <c r="O1307" i="2"/>
  <c r="M1307" i="2"/>
  <c r="O1305" i="2"/>
  <c r="M1305" i="2"/>
  <c r="O1303" i="2"/>
  <c r="M1303" i="2"/>
  <c r="O1301" i="2"/>
  <c r="M1301" i="2"/>
  <c r="O1299" i="2"/>
  <c r="M1299" i="2"/>
  <c r="O1297" i="2"/>
  <c r="M1297" i="2"/>
  <c r="O1295" i="2"/>
  <c r="M1295" i="2"/>
  <c r="O1293" i="2"/>
  <c r="M1293" i="2"/>
  <c r="O1291" i="2"/>
  <c r="M1291" i="2"/>
  <c r="O1289" i="2"/>
  <c r="M1289" i="2"/>
  <c r="O1287" i="2"/>
  <c r="M1287" i="2"/>
  <c r="O1285" i="2"/>
  <c r="M1285" i="2"/>
  <c r="O1283" i="2"/>
  <c r="M1283" i="2"/>
  <c r="O1281" i="2"/>
  <c r="M1281" i="2"/>
  <c r="O1279" i="2"/>
  <c r="M1279" i="2"/>
  <c r="O1277" i="2"/>
  <c r="M1277" i="2"/>
  <c r="O1275" i="2"/>
  <c r="M1275" i="2"/>
  <c r="O1273" i="2"/>
  <c r="M1273" i="2"/>
  <c r="O1271" i="2"/>
  <c r="M1271" i="2"/>
  <c r="O1269" i="2"/>
  <c r="M1269" i="2"/>
  <c r="O1267" i="2"/>
  <c r="M1267" i="2"/>
  <c r="O1265" i="2"/>
  <c r="M1265" i="2"/>
  <c r="O1263" i="2"/>
  <c r="M1263" i="2"/>
  <c r="O1261" i="2"/>
  <c r="M1261" i="2"/>
  <c r="O1259" i="2"/>
  <c r="M1259" i="2"/>
  <c r="O1257" i="2"/>
  <c r="M1257" i="2"/>
  <c r="O1255" i="2"/>
  <c r="M1255" i="2"/>
  <c r="O1253" i="2"/>
  <c r="M1253" i="2"/>
  <c r="O1251" i="2"/>
  <c r="M1251" i="2"/>
  <c r="O1249" i="2"/>
  <c r="M1249" i="2"/>
  <c r="O1247" i="2"/>
  <c r="M1247" i="2"/>
  <c r="O1245" i="2"/>
  <c r="M1245" i="2"/>
  <c r="O1243" i="2"/>
  <c r="M1243" i="2"/>
  <c r="O1241" i="2"/>
  <c r="M1241" i="2"/>
  <c r="O1239" i="2"/>
  <c r="M1239" i="2"/>
  <c r="O1237" i="2"/>
  <c r="M1237" i="2"/>
  <c r="O1235" i="2"/>
  <c r="M1235" i="2"/>
  <c r="O1233" i="2"/>
  <c r="M1233" i="2"/>
  <c r="O1231" i="2"/>
  <c r="M1231" i="2"/>
  <c r="O1229" i="2"/>
  <c r="M1229" i="2"/>
  <c r="O1227" i="2"/>
  <c r="M1227" i="2"/>
  <c r="O1225" i="2"/>
  <c r="M1225" i="2"/>
  <c r="O1223" i="2"/>
  <c r="M1223" i="2"/>
  <c r="O1221" i="2"/>
  <c r="M1221" i="2"/>
  <c r="O1219" i="2"/>
  <c r="M1219" i="2"/>
  <c r="O1217" i="2"/>
  <c r="M1217" i="2"/>
  <c r="O1215" i="2"/>
  <c r="M1215" i="2"/>
  <c r="O1213" i="2"/>
  <c r="M1213" i="2"/>
  <c r="O1211" i="2"/>
  <c r="M1211" i="2"/>
  <c r="O1209" i="2"/>
  <c r="M1209" i="2"/>
  <c r="O1207" i="2"/>
  <c r="M1207" i="2"/>
  <c r="O1205" i="2"/>
  <c r="M1205" i="2"/>
  <c r="O1203" i="2"/>
  <c r="M1203" i="2"/>
  <c r="O1201" i="2"/>
  <c r="M1201" i="2"/>
  <c r="O1199" i="2"/>
  <c r="M1199" i="2"/>
  <c r="O1197" i="2"/>
  <c r="M1197" i="2"/>
  <c r="O1195" i="2"/>
  <c r="M1195" i="2"/>
  <c r="O1193" i="2"/>
  <c r="M1193" i="2"/>
  <c r="O1191" i="2"/>
  <c r="M1191" i="2"/>
  <c r="O1189" i="2"/>
  <c r="M1189" i="2"/>
  <c r="O1187" i="2"/>
  <c r="M1187" i="2"/>
  <c r="O1185" i="2"/>
  <c r="M1185" i="2"/>
  <c r="O1183" i="2"/>
  <c r="M1183" i="2"/>
  <c r="O1181" i="2"/>
  <c r="M1181" i="2"/>
  <c r="O1179" i="2"/>
  <c r="M1179" i="2"/>
  <c r="O1177" i="2"/>
  <c r="M1177" i="2"/>
  <c r="O1175" i="2"/>
  <c r="M1175" i="2"/>
  <c r="O1173" i="2"/>
  <c r="M1173" i="2"/>
  <c r="O1171" i="2"/>
  <c r="M1171" i="2"/>
  <c r="O1169" i="2"/>
  <c r="M1169" i="2"/>
  <c r="O1167" i="2"/>
  <c r="M1167" i="2"/>
  <c r="O1165" i="2"/>
  <c r="M1165" i="2"/>
  <c r="O1163" i="2"/>
  <c r="M1163" i="2"/>
  <c r="O1161" i="2"/>
  <c r="M1161" i="2"/>
  <c r="O1159" i="2"/>
  <c r="M1159" i="2"/>
  <c r="O1157" i="2"/>
  <c r="M1157" i="2"/>
  <c r="O1155" i="2"/>
  <c r="M1155" i="2"/>
  <c r="O1153" i="2"/>
  <c r="M1153" i="2"/>
  <c r="O1151" i="2"/>
  <c r="M1151" i="2"/>
  <c r="O1149" i="2"/>
  <c r="M1149" i="2"/>
  <c r="O1147" i="2"/>
  <c r="M1147" i="2"/>
  <c r="O1145" i="2"/>
  <c r="M1145" i="2"/>
  <c r="O1143" i="2"/>
  <c r="M1143" i="2"/>
  <c r="O1141" i="2"/>
  <c r="M1141" i="2"/>
  <c r="O1139" i="2"/>
  <c r="M1139" i="2"/>
  <c r="O1137" i="2"/>
  <c r="M1137" i="2"/>
  <c r="O1135" i="2"/>
  <c r="M1135" i="2"/>
  <c r="O1133" i="2"/>
  <c r="M1133" i="2"/>
  <c r="O1131" i="2"/>
  <c r="M1131" i="2"/>
  <c r="O1129" i="2"/>
  <c r="M1129" i="2"/>
  <c r="O1127" i="2"/>
  <c r="M1127" i="2"/>
  <c r="O1125" i="2"/>
  <c r="M1125" i="2"/>
  <c r="O1123" i="2"/>
  <c r="M1123" i="2"/>
  <c r="O1121" i="2"/>
  <c r="M1121" i="2"/>
  <c r="O1119" i="2"/>
  <c r="M1119" i="2"/>
  <c r="O1117" i="2"/>
  <c r="M1117" i="2"/>
  <c r="O1115" i="2"/>
  <c r="M1115" i="2"/>
  <c r="O1113" i="2"/>
  <c r="M1113" i="2"/>
  <c r="O1111" i="2"/>
  <c r="M1111" i="2"/>
  <c r="O1109" i="2"/>
  <c r="M1109" i="2"/>
  <c r="O1107" i="2"/>
  <c r="M1107" i="2"/>
  <c r="O1105" i="2"/>
  <c r="M1105" i="2"/>
  <c r="O1103" i="2"/>
  <c r="M1103" i="2"/>
  <c r="O1101" i="2"/>
  <c r="M1101" i="2"/>
  <c r="O1099" i="2"/>
  <c r="M1099" i="2"/>
  <c r="O1097" i="2"/>
  <c r="M1097" i="2"/>
  <c r="O1095" i="2"/>
  <c r="M1095" i="2"/>
  <c r="M1093" i="2"/>
  <c r="O1093" i="2"/>
  <c r="O1091" i="2"/>
  <c r="M1091" i="2"/>
  <c r="O1089" i="2"/>
  <c r="M1089" i="2"/>
  <c r="O1087" i="2"/>
  <c r="M1087" i="2"/>
  <c r="O1085" i="2"/>
  <c r="M1085" i="2"/>
  <c r="O1083" i="2"/>
  <c r="M1083" i="2"/>
  <c r="O1081" i="2"/>
  <c r="M1081" i="2"/>
  <c r="O1079" i="2"/>
  <c r="M1079" i="2"/>
  <c r="O1077" i="2"/>
  <c r="M1077" i="2"/>
  <c r="O1075" i="2"/>
  <c r="M1075" i="2"/>
  <c r="O1073" i="2"/>
  <c r="M1073" i="2"/>
  <c r="O1071" i="2"/>
  <c r="M1071" i="2"/>
  <c r="O1069" i="2"/>
  <c r="M1069" i="2"/>
  <c r="O1067" i="2"/>
  <c r="M1067" i="2"/>
  <c r="O1065" i="2"/>
  <c r="M1065" i="2"/>
  <c r="O1063" i="2"/>
  <c r="M1063" i="2"/>
  <c r="O1061" i="2"/>
  <c r="M1061" i="2"/>
  <c r="O1059" i="2"/>
  <c r="M1059" i="2"/>
  <c r="O1057" i="2"/>
  <c r="M1057" i="2"/>
  <c r="O1055" i="2"/>
  <c r="M1055" i="2"/>
  <c r="O1053" i="2"/>
  <c r="M1053" i="2"/>
  <c r="O1051" i="2"/>
  <c r="M1051" i="2"/>
  <c r="O1049" i="2"/>
  <c r="M1049" i="2"/>
  <c r="O1047" i="2"/>
  <c r="M1047" i="2"/>
  <c r="O1045" i="2"/>
  <c r="M1045" i="2"/>
  <c r="O1043" i="2"/>
  <c r="M1043" i="2"/>
  <c r="O1041" i="2"/>
  <c r="M1041" i="2"/>
  <c r="O1039" i="2"/>
  <c r="M1039" i="2"/>
  <c r="O1037" i="2"/>
  <c r="M1037" i="2"/>
  <c r="O1035" i="2"/>
  <c r="M1035" i="2"/>
  <c r="O1033" i="2"/>
  <c r="M1033" i="2"/>
  <c r="O1031" i="2"/>
  <c r="M1031" i="2"/>
  <c r="O1029" i="2"/>
  <c r="M1029" i="2"/>
  <c r="O1027" i="2"/>
  <c r="M1027" i="2"/>
  <c r="O1025" i="2"/>
  <c r="M1025" i="2"/>
  <c r="O1023" i="2"/>
  <c r="M1023" i="2"/>
  <c r="O1021" i="2"/>
  <c r="M1021" i="2"/>
  <c r="O1019" i="2"/>
  <c r="M1019" i="2"/>
  <c r="O1017" i="2"/>
  <c r="M1017" i="2"/>
  <c r="O1015" i="2"/>
  <c r="M1015" i="2"/>
  <c r="O1013" i="2"/>
  <c r="M1013" i="2"/>
  <c r="O1011" i="2"/>
  <c r="M1011" i="2"/>
  <c r="O1009" i="2"/>
  <c r="M1009" i="2"/>
  <c r="O1007" i="2"/>
  <c r="M1007" i="2"/>
  <c r="O1005" i="2"/>
  <c r="M1005" i="2"/>
  <c r="O1003" i="2"/>
  <c r="M1003" i="2"/>
  <c r="O1001" i="2"/>
  <c r="M1001" i="2"/>
  <c r="O999" i="2"/>
  <c r="M999" i="2"/>
  <c r="O997" i="2"/>
  <c r="M997" i="2"/>
  <c r="O995" i="2"/>
  <c r="M995" i="2"/>
  <c r="O993" i="2"/>
  <c r="M993" i="2"/>
  <c r="O991" i="2"/>
  <c r="M991" i="2"/>
  <c r="O989" i="2"/>
  <c r="M989" i="2"/>
  <c r="O987" i="2"/>
  <c r="M987" i="2"/>
  <c r="O985" i="2"/>
  <c r="M985" i="2"/>
  <c r="O983" i="2"/>
  <c r="M983" i="2"/>
  <c r="O981" i="2"/>
  <c r="M981" i="2"/>
  <c r="O979" i="2"/>
  <c r="M979" i="2"/>
  <c r="O977" i="2"/>
  <c r="M977" i="2"/>
  <c r="O975" i="2"/>
  <c r="M975" i="2"/>
  <c r="O973" i="2"/>
  <c r="M973" i="2"/>
  <c r="O971" i="2"/>
  <c r="M971" i="2"/>
  <c r="O969" i="2"/>
  <c r="M969" i="2"/>
  <c r="O967" i="2"/>
  <c r="M967" i="2"/>
  <c r="O965" i="2"/>
  <c r="M965" i="2"/>
  <c r="O963" i="2"/>
  <c r="M963" i="2"/>
  <c r="O961" i="2"/>
  <c r="M961" i="2"/>
  <c r="O959" i="2"/>
  <c r="M959" i="2"/>
  <c r="O957" i="2"/>
  <c r="M957" i="2"/>
  <c r="O955" i="2"/>
  <c r="M955" i="2"/>
  <c r="O953" i="2"/>
  <c r="M953" i="2"/>
  <c r="O951" i="2"/>
  <c r="M951" i="2"/>
  <c r="O949" i="2"/>
  <c r="M949" i="2"/>
  <c r="O947" i="2"/>
  <c r="M947" i="2"/>
  <c r="O945" i="2"/>
  <c r="M945" i="2"/>
  <c r="O943" i="2"/>
  <c r="M943" i="2"/>
  <c r="M941" i="2"/>
  <c r="O941" i="2"/>
  <c r="O939" i="2"/>
  <c r="M939" i="2"/>
  <c r="O937" i="2"/>
  <c r="M937" i="2"/>
  <c r="O935" i="2"/>
  <c r="M935" i="2"/>
  <c r="O933" i="2"/>
  <c r="M933" i="2"/>
  <c r="O931" i="2"/>
  <c r="M931" i="2"/>
  <c r="O929" i="2"/>
  <c r="M929" i="2"/>
  <c r="O927" i="2"/>
  <c r="M927" i="2"/>
  <c r="O925" i="2"/>
  <c r="M925" i="2"/>
  <c r="O923" i="2"/>
  <c r="M923" i="2"/>
  <c r="O921" i="2"/>
  <c r="M921" i="2"/>
  <c r="O919" i="2"/>
  <c r="M919" i="2"/>
  <c r="O917" i="2"/>
  <c r="M917" i="2"/>
  <c r="O915" i="2"/>
  <c r="M915" i="2"/>
  <c r="O913" i="2"/>
  <c r="M913" i="2"/>
  <c r="O911" i="2"/>
  <c r="M911" i="2"/>
  <c r="O909" i="2"/>
  <c r="M909" i="2"/>
  <c r="O907" i="2"/>
  <c r="M907" i="2"/>
  <c r="O905" i="2"/>
  <c r="M905" i="2"/>
  <c r="O903" i="2"/>
  <c r="M903" i="2"/>
  <c r="O901" i="2"/>
  <c r="M901" i="2"/>
  <c r="O899" i="2"/>
  <c r="M899" i="2"/>
  <c r="O897" i="2"/>
  <c r="M897" i="2"/>
  <c r="O895" i="2"/>
  <c r="M895" i="2"/>
  <c r="O893" i="2"/>
  <c r="M893" i="2"/>
  <c r="O891" i="2"/>
  <c r="M891" i="2"/>
  <c r="O889" i="2"/>
  <c r="M889" i="2"/>
  <c r="O887" i="2"/>
  <c r="M887" i="2"/>
  <c r="O885" i="2"/>
  <c r="M885" i="2"/>
  <c r="O883" i="2"/>
  <c r="M883" i="2"/>
  <c r="O881" i="2"/>
  <c r="M881" i="2"/>
  <c r="O879" i="2"/>
  <c r="M879" i="2"/>
  <c r="O877" i="2"/>
  <c r="M877" i="2"/>
  <c r="O875" i="2"/>
  <c r="M875" i="2"/>
  <c r="O873" i="2"/>
  <c r="M873" i="2"/>
  <c r="O871" i="2"/>
  <c r="M871" i="2"/>
  <c r="O869" i="2"/>
  <c r="M869" i="2"/>
  <c r="O867" i="2"/>
  <c r="M867" i="2"/>
  <c r="O865" i="2"/>
  <c r="M865" i="2"/>
  <c r="O863" i="2"/>
  <c r="M863" i="2"/>
  <c r="O861" i="2"/>
  <c r="M861" i="2"/>
  <c r="O859" i="2"/>
  <c r="M859" i="2"/>
  <c r="O857" i="2"/>
  <c r="M857" i="2"/>
  <c r="O855" i="2"/>
  <c r="M855" i="2"/>
  <c r="O853" i="2"/>
  <c r="M853" i="2"/>
  <c r="O851" i="2"/>
  <c r="M851" i="2"/>
  <c r="O849" i="2"/>
  <c r="M849" i="2"/>
  <c r="O847" i="2"/>
  <c r="M847" i="2"/>
  <c r="O845" i="2"/>
  <c r="M845" i="2"/>
  <c r="O843" i="2"/>
  <c r="M843" i="2"/>
  <c r="O841" i="2"/>
  <c r="M841" i="2"/>
  <c r="O839" i="2"/>
  <c r="M839" i="2"/>
  <c r="O837" i="2"/>
  <c r="M837" i="2"/>
  <c r="O835" i="2"/>
  <c r="M835" i="2"/>
  <c r="O833" i="2"/>
  <c r="M833" i="2"/>
  <c r="O831" i="2"/>
  <c r="M831" i="2"/>
  <c r="O829" i="2"/>
  <c r="M829" i="2"/>
  <c r="O827" i="2"/>
  <c r="M827" i="2"/>
  <c r="O825" i="2"/>
  <c r="M825" i="2"/>
  <c r="O823" i="2"/>
  <c r="M823" i="2"/>
  <c r="O821" i="2"/>
  <c r="M821" i="2"/>
  <c r="O819" i="2"/>
  <c r="M819" i="2"/>
  <c r="O817" i="2"/>
  <c r="M817" i="2"/>
  <c r="O815" i="2"/>
  <c r="M815" i="2"/>
  <c r="O813" i="2"/>
  <c r="M813" i="2"/>
  <c r="O811" i="2"/>
  <c r="M811" i="2"/>
  <c r="O809" i="2"/>
  <c r="M809" i="2"/>
  <c r="O807" i="2"/>
  <c r="M807" i="2"/>
  <c r="O805" i="2"/>
  <c r="M805" i="2"/>
  <c r="O803" i="2"/>
  <c r="M803" i="2"/>
  <c r="O801" i="2"/>
  <c r="M801" i="2"/>
  <c r="O799" i="2"/>
  <c r="M799" i="2"/>
  <c r="O797" i="2"/>
  <c r="M797" i="2"/>
  <c r="O795" i="2"/>
  <c r="M795" i="2"/>
  <c r="O793" i="2"/>
  <c r="M793" i="2"/>
  <c r="O791" i="2"/>
  <c r="M791" i="2"/>
  <c r="O789" i="2"/>
  <c r="M789" i="2"/>
  <c r="O787" i="2"/>
  <c r="M787" i="2"/>
  <c r="O785" i="2"/>
  <c r="M785" i="2"/>
  <c r="O783" i="2"/>
  <c r="M783" i="2"/>
  <c r="O781" i="2"/>
  <c r="M781" i="2"/>
  <c r="O779" i="2"/>
  <c r="M779" i="2"/>
  <c r="O777" i="2"/>
  <c r="M777" i="2"/>
  <c r="O775" i="2"/>
  <c r="M775" i="2"/>
  <c r="O773" i="2"/>
  <c r="M773" i="2"/>
  <c r="O771" i="2"/>
  <c r="M771" i="2"/>
  <c r="O769" i="2"/>
  <c r="M769" i="2"/>
  <c r="O767" i="2"/>
  <c r="M767" i="2"/>
  <c r="O765" i="2"/>
  <c r="M765" i="2"/>
  <c r="O763" i="2"/>
  <c r="M763" i="2"/>
  <c r="O761" i="2"/>
  <c r="M761" i="2"/>
  <c r="O759" i="2"/>
  <c r="M759" i="2"/>
  <c r="O757" i="2"/>
  <c r="M757" i="2"/>
  <c r="O755" i="2"/>
  <c r="M755" i="2"/>
  <c r="O753" i="2"/>
  <c r="M753" i="2"/>
  <c r="O751" i="2"/>
  <c r="M751" i="2"/>
  <c r="O749" i="2"/>
  <c r="M749" i="2"/>
  <c r="O747" i="2"/>
  <c r="M747" i="2"/>
  <c r="O745" i="2"/>
  <c r="M745" i="2"/>
  <c r="O743" i="2"/>
  <c r="M743" i="2"/>
  <c r="O741" i="2"/>
  <c r="M741" i="2"/>
  <c r="O739" i="2"/>
  <c r="M739" i="2"/>
  <c r="O737" i="2"/>
  <c r="M737" i="2"/>
  <c r="O735" i="2"/>
  <c r="M735" i="2"/>
  <c r="O733" i="2"/>
  <c r="M733" i="2"/>
  <c r="O731" i="2"/>
  <c r="M731" i="2"/>
  <c r="O729" i="2"/>
  <c r="M729" i="2"/>
  <c r="O727" i="2"/>
  <c r="M727" i="2"/>
  <c r="O725" i="2"/>
  <c r="M725" i="2"/>
  <c r="O723" i="2"/>
  <c r="M723" i="2"/>
  <c r="O721" i="2"/>
  <c r="M721" i="2"/>
  <c r="O719" i="2"/>
  <c r="M719" i="2"/>
  <c r="O717" i="2"/>
  <c r="M717" i="2"/>
  <c r="O715" i="2"/>
  <c r="M715" i="2"/>
  <c r="O713" i="2"/>
  <c r="M713" i="2"/>
  <c r="O711" i="2"/>
  <c r="M711" i="2"/>
  <c r="O709" i="2"/>
  <c r="M709" i="2"/>
  <c r="O707" i="2"/>
  <c r="M707" i="2"/>
  <c r="O705" i="2"/>
  <c r="M705" i="2"/>
  <c r="O703" i="2"/>
  <c r="M703" i="2"/>
  <c r="O701" i="2"/>
  <c r="M701" i="2"/>
  <c r="O699" i="2"/>
  <c r="M699" i="2"/>
  <c r="O697" i="2"/>
  <c r="M697" i="2"/>
  <c r="O695" i="2"/>
  <c r="M695" i="2"/>
  <c r="O693" i="2"/>
  <c r="M693" i="2"/>
  <c r="O691" i="2"/>
  <c r="M691" i="2"/>
  <c r="O689" i="2"/>
  <c r="M689" i="2"/>
  <c r="O687" i="2"/>
  <c r="M687" i="2"/>
  <c r="O685" i="2"/>
  <c r="M685" i="2"/>
  <c r="O683" i="2"/>
  <c r="M683" i="2"/>
  <c r="O681" i="2"/>
  <c r="M681" i="2"/>
  <c r="O679" i="2"/>
  <c r="M679" i="2"/>
  <c r="O677" i="2"/>
  <c r="M677" i="2"/>
  <c r="O675" i="2"/>
  <c r="M675" i="2"/>
  <c r="O673" i="2"/>
  <c r="M673" i="2"/>
  <c r="O671" i="2"/>
  <c r="M671" i="2"/>
  <c r="O669" i="2"/>
  <c r="M669" i="2"/>
  <c r="O667" i="2"/>
  <c r="M667" i="2"/>
  <c r="O665" i="2"/>
  <c r="M665" i="2"/>
  <c r="O663" i="2"/>
  <c r="M663" i="2"/>
  <c r="O661" i="2"/>
  <c r="M661" i="2"/>
  <c r="O659" i="2"/>
  <c r="M659" i="2"/>
  <c r="O657" i="2"/>
  <c r="M657" i="2"/>
  <c r="O655" i="2"/>
  <c r="M655" i="2"/>
  <c r="O653" i="2"/>
  <c r="M653" i="2"/>
  <c r="O651" i="2"/>
  <c r="M651" i="2"/>
  <c r="O649" i="2"/>
  <c r="M649" i="2"/>
  <c r="O647" i="2"/>
  <c r="M647" i="2"/>
  <c r="O645" i="2"/>
  <c r="M645" i="2"/>
  <c r="O643" i="2"/>
  <c r="M643" i="2"/>
  <c r="O641" i="2"/>
  <c r="M641" i="2"/>
  <c r="O639" i="2"/>
  <c r="M639" i="2"/>
  <c r="O637" i="2"/>
  <c r="M637" i="2"/>
  <c r="O635" i="2"/>
  <c r="M635" i="2"/>
  <c r="O633" i="2"/>
  <c r="M633" i="2"/>
  <c r="O631" i="2"/>
  <c r="M631" i="2"/>
  <c r="O629" i="2"/>
  <c r="M629" i="2"/>
  <c r="O627" i="2"/>
  <c r="M627" i="2"/>
  <c r="O625" i="2"/>
  <c r="M625" i="2"/>
  <c r="O623" i="2"/>
  <c r="M623" i="2"/>
  <c r="O621" i="2"/>
  <c r="M621" i="2"/>
  <c r="O619" i="2"/>
  <c r="M619" i="2"/>
  <c r="O617" i="2"/>
  <c r="M617" i="2"/>
  <c r="O615" i="2"/>
  <c r="M615" i="2"/>
  <c r="O613" i="2"/>
  <c r="M613" i="2"/>
  <c r="O611" i="2"/>
  <c r="M611" i="2"/>
  <c r="O609" i="2"/>
  <c r="M609" i="2"/>
  <c r="O607" i="2"/>
  <c r="M607" i="2"/>
  <c r="O605" i="2"/>
  <c r="M605" i="2"/>
  <c r="O603" i="2"/>
  <c r="M603" i="2"/>
  <c r="O601" i="2"/>
  <c r="M601" i="2"/>
  <c r="O599" i="2"/>
  <c r="M599" i="2"/>
  <c r="O597" i="2"/>
  <c r="M597" i="2"/>
  <c r="O595" i="2"/>
  <c r="M595" i="2"/>
  <c r="O593" i="2"/>
  <c r="M593" i="2"/>
  <c r="O591" i="2"/>
  <c r="M591" i="2"/>
  <c r="O589" i="2"/>
  <c r="M589" i="2"/>
  <c r="M1200" i="2"/>
  <c r="O1500" i="2"/>
  <c r="M1500" i="2"/>
  <c r="O1494" i="2"/>
  <c r="M1494" i="2"/>
  <c r="O1490" i="2"/>
  <c r="M1490" i="2"/>
  <c r="O1484" i="2"/>
  <c r="M1484" i="2"/>
  <c r="O1474" i="2"/>
  <c r="M1474" i="2"/>
  <c r="O1468" i="2"/>
  <c r="M1468" i="2"/>
  <c r="O1462" i="2"/>
  <c r="M1462" i="2"/>
  <c r="O1454" i="2"/>
  <c r="M1454" i="2"/>
  <c r="O1440" i="2"/>
  <c r="M1440" i="2"/>
  <c r="O1434" i="2"/>
  <c r="M1434" i="2"/>
  <c r="O1428" i="2"/>
  <c r="M1428" i="2"/>
  <c r="O1420" i="2"/>
  <c r="M1420" i="2"/>
  <c r="O1394" i="2"/>
  <c r="M1394" i="2"/>
  <c r="O1388" i="2"/>
  <c r="M1388" i="2"/>
  <c r="O1374" i="2"/>
  <c r="M1374" i="2"/>
  <c r="O1368" i="2"/>
  <c r="M1368" i="2"/>
  <c r="O1362" i="2"/>
  <c r="M1362" i="2"/>
  <c r="O1360" i="2"/>
  <c r="M1360" i="2"/>
  <c r="O1346" i="2"/>
  <c r="M1346" i="2"/>
  <c r="O1344" i="2"/>
  <c r="M1344" i="2"/>
  <c r="O1342" i="2"/>
  <c r="M1342" i="2"/>
  <c r="O1332" i="2"/>
  <c r="M1332" i="2"/>
  <c r="O1326" i="2"/>
  <c r="M1326" i="2"/>
  <c r="O1320" i="2"/>
  <c r="M1320" i="2"/>
  <c r="O1314" i="2"/>
  <c r="M1314" i="2"/>
  <c r="O1304" i="2"/>
  <c r="M1304" i="2"/>
  <c r="O1302" i="2"/>
  <c r="M1302" i="2"/>
  <c r="O1286" i="2"/>
  <c r="M1286" i="2"/>
  <c r="O1284" i="2"/>
  <c r="M1284" i="2"/>
  <c r="O1278" i="2"/>
  <c r="M1278" i="2"/>
  <c r="O1276" i="2"/>
  <c r="M1276" i="2"/>
  <c r="O1268" i="2"/>
  <c r="M1268" i="2"/>
  <c r="O1262" i="2"/>
  <c r="M1262" i="2"/>
  <c r="O1260" i="2"/>
  <c r="M1260" i="2"/>
  <c r="O1254" i="2"/>
  <c r="M1254" i="2"/>
  <c r="O1250" i="2"/>
  <c r="M1250" i="2"/>
  <c r="O1246" i="2"/>
  <c r="M1246" i="2"/>
  <c r="O1244" i="2"/>
  <c r="M1244" i="2"/>
  <c r="O1238" i="2"/>
  <c r="M1238" i="2"/>
  <c r="O1230" i="2"/>
  <c r="M1230" i="2"/>
  <c r="O1214" i="2"/>
  <c r="M1214" i="2"/>
  <c r="O1210" i="2"/>
  <c r="M1210" i="2"/>
  <c r="O1194" i="2"/>
  <c r="M1194" i="2"/>
  <c r="O1192" i="2"/>
  <c r="M1192" i="2"/>
  <c r="O1184" i="2"/>
  <c r="M1184" i="2"/>
  <c r="O1176" i="2"/>
  <c r="M1176" i="2"/>
  <c r="O1170" i="2"/>
  <c r="M1170" i="2"/>
  <c r="O587" i="2"/>
  <c r="M587" i="2"/>
  <c r="O585" i="2"/>
  <c r="M585" i="2"/>
  <c r="O583" i="2"/>
  <c r="M583" i="2"/>
  <c r="O581" i="2"/>
  <c r="M581" i="2"/>
  <c r="O579" i="2"/>
  <c r="M579" i="2"/>
  <c r="O577" i="2"/>
  <c r="M577" i="2"/>
  <c r="O575" i="2"/>
  <c r="M575" i="2"/>
  <c r="O573" i="2"/>
  <c r="M573" i="2"/>
  <c r="O571" i="2"/>
  <c r="M571" i="2"/>
  <c r="O569" i="2"/>
  <c r="M569" i="2"/>
  <c r="O567" i="2"/>
  <c r="M567" i="2"/>
  <c r="O565" i="2"/>
  <c r="M565" i="2"/>
  <c r="O563" i="2"/>
  <c r="M563" i="2"/>
  <c r="O561" i="2"/>
  <c r="M561" i="2"/>
  <c r="O559" i="2"/>
  <c r="M559" i="2"/>
  <c r="O557" i="2"/>
  <c r="M557" i="2"/>
  <c r="O555" i="2"/>
  <c r="M555" i="2"/>
  <c r="O553" i="2"/>
  <c r="M553" i="2"/>
  <c r="O551" i="2"/>
  <c r="M551" i="2"/>
  <c r="O549" i="2"/>
  <c r="M549" i="2"/>
  <c r="O547" i="2"/>
  <c r="M547" i="2"/>
  <c r="O545" i="2"/>
  <c r="M545" i="2"/>
  <c r="O543" i="2"/>
  <c r="M543" i="2"/>
  <c r="O541" i="2"/>
  <c r="M541" i="2"/>
  <c r="O539" i="2"/>
  <c r="M539" i="2"/>
  <c r="O537" i="2"/>
  <c r="M537" i="2"/>
  <c r="O535" i="2"/>
  <c r="M535" i="2"/>
  <c r="O533" i="2"/>
  <c r="M533" i="2"/>
  <c r="O531" i="2"/>
  <c r="M531" i="2"/>
  <c r="O529" i="2"/>
  <c r="M529" i="2"/>
  <c r="O527" i="2"/>
  <c r="M527" i="2"/>
  <c r="O525" i="2"/>
  <c r="M525" i="2"/>
  <c r="O523" i="2"/>
  <c r="M523" i="2"/>
  <c r="O521" i="2"/>
  <c r="M521" i="2"/>
  <c r="O519" i="2"/>
  <c r="M519" i="2"/>
  <c r="O517" i="2"/>
  <c r="M517" i="2"/>
  <c r="O515" i="2"/>
  <c r="M515" i="2"/>
  <c r="O513" i="2"/>
  <c r="M513" i="2"/>
  <c r="O511" i="2"/>
  <c r="M511" i="2"/>
  <c r="O509" i="2"/>
  <c r="M509" i="2"/>
  <c r="O507" i="2"/>
  <c r="M507" i="2"/>
  <c r="O505" i="2"/>
  <c r="M505" i="2"/>
  <c r="O503" i="2"/>
  <c r="M503" i="2"/>
  <c r="O501" i="2"/>
  <c r="M501" i="2"/>
  <c r="O499" i="2"/>
  <c r="M499" i="2"/>
  <c r="O497" i="2"/>
  <c r="M497" i="2"/>
  <c r="O495" i="2"/>
  <c r="M495" i="2"/>
  <c r="O493" i="2"/>
  <c r="M493" i="2"/>
  <c r="O491" i="2"/>
  <c r="M491" i="2"/>
  <c r="O489" i="2"/>
  <c r="M489" i="2"/>
  <c r="O487" i="2"/>
  <c r="M487" i="2"/>
  <c r="O485" i="2"/>
  <c r="M485" i="2"/>
  <c r="O483" i="2"/>
  <c r="M483" i="2"/>
  <c r="O481" i="2"/>
  <c r="M481" i="2"/>
  <c r="O479" i="2"/>
  <c r="M479" i="2"/>
  <c r="O477" i="2"/>
  <c r="M477" i="2"/>
  <c r="O475" i="2"/>
  <c r="M475" i="2"/>
  <c r="O473" i="2"/>
  <c r="M473" i="2"/>
  <c r="O471" i="2"/>
  <c r="M471" i="2"/>
  <c r="O469" i="2"/>
  <c r="M469" i="2"/>
  <c r="O467" i="2"/>
  <c r="M467" i="2"/>
  <c r="M465" i="2"/>
  <c r="O465" i="2"/>
  <c r="O463" i="2"/>
  <c r="M463" i="2"/>
  <c r="O461" i="2"/>
  <c r="M461" i="2"/>
  <c r="O459" i="2"/>
  <c r="M459" i="2"/>
  <c r="O457" i="2"/>
  <c r="M457" i="2"/>
  <c r="O455" i="2"/>
  <c r="M455" i="2"/>
  <c r="O453" i="2"/>
  <c r="M453" i="2"/>
  <c r="O451" i="2"/>
  <c r="M451" i="2"/>
  <c r="O447" i="2"/>
  <c r="M447" i="2"/>
  <c r="O445" i="2"/>
  <c r="M445" i="2"/>
  <c r="O443" i="2"/>
  <c r="M443" i="2"/>
  <c r="O441" i="2"/>
  <c r="M441" i="2"/>
  <c r="O439" i="2"/>
  <c r="M439" i="2"/>
  <c r="O437" i="2"/>
  <c r="M437" i="2"/>
  <c r="O435" i="2"/>
  <c r="M435" i="2"/>
  <c r="O433" i="2"/>
  <c r="M433" i="2"/>
  <c r="O431" i="2"/>
  <c r="M431" i="2"/>
  <c r="O429" i="2"/>
  <c r="M429" i="2"/>
  <c r="O427" i="2"/>
  <c r="M427" i="2"/>
  <c r="O425" i="2"/>
  <c r="M425" i="2"/>
  <c r="O423" i="2"/>
  <c r="M423" i="2"/>
  <c r="O421" i="2"/>
  <c r="M421" i="2"/>
  <c r="O419" i="2"/>
  <c r="M419" i="2"/>
  <c r="O417" i="2"/>
  <c r="M417" i="2"/>
  <c r="O415" i="2"/>
  <c r="M415" i="2"/>
  <c r="O413" i="2"/>
  <c r="M413" i="2"/>
  <c r="O411" i="2"/>
  <c r="M411" i="2"/>
  <c r="O409" i="2"/>
  <c r="M409" i="2"/>
  <c r="O407" i="2"/>
  <c r="M407" i="2"/>
  <c r="O405" i="2"/>
  <c r="M405" i="2"/>
  <c r="M403" i="2"/>
  <c r="O403" i="2"/>
  <c r="O401" i="2"/>
  <c r="M401" i="2"/>
  <c r="O399" i="2"/>
  <c r="M399" i="2"/>
  <c r="O397" i="2"/>
  <c r="M397" i="2"/>
  <c r="O395" i="2"/>
  <c r="M395" i="2"/>
  <c r="O393" i="2"/>
  <c r="M393" i="2"/>
  <c r="O391" i="2"/>
  <c r="M391" i="2"/>
  <c r="O389" i="2"/>
  <c r="M389" i="2"/>
  <c r="O387" i="2"/>
  <c r="M387" i="2"/>
  <c r="O385" i="2"/>
  <c r="M385" i="2"/>
  <c r="O383" i="2"/>
  <c r="M383" i="2"/>
  <c r="O381" i="2"/>
  <c r="M381" i="2"/>
  <c r="O379" i="2"/>
  <c r="M379" i="2"/>
  <c r="O377" i="2"/>
  <c r="M377" i="2"/>
  <c r="O375" i="2"/>
  <c r="M375" i="2"/>
  <c r="O373" i="2"/>
  <c r="M373" i="2"/>
  <c r="O371" i="2"/>
  <c r="M371" i="2"/>
  <c r="O369" i="2"/>
  <c r="M369" i="2"/>
  <c r="O367" i="2"/>
  <c r="M367" i="2"/>
  <c r="O365" i="2"/>
  <c r="M365" i="2"/>
  <c r="O363" i="2"/>
  <c r="M363" i="2"/>
  <c r="O361" i="2"/>
  <c r="M361" i="2"/>
  <c r="O359" i="2"/>
  <c r="M359" i="2"/>
  <c r="O357" i="2"/>
  <c r="M357" i="2"/>
  <c r="O355" i="2"/>
  <c r="M355" i="2"/>
  <c r="O353" i="2"/>
  <c r="M353" i="2"/>
  <c r="O351" i="2"/>
  <c r="M351" i="2"/>
  <c r="O349" i="2"/>
  <c r="M349" i="2"/>
  <c r="O347" i="2"/>
  <c r="M347" i="2"/>
  <c r="O345" i="2"/>
  <c r="M345" i="2"/>
  <c r="O343" i="2"/>
  <c r="M343" i="2"/>
  <c r="O341" i="2"/>
  <c r="M341" i="2"/>
  <c r="O339" i="2"/>
  <c r="M339" i="2"/>
  <c r="O337" i="2"/>
  <c r="M337" i="2"/>
  <c r="O335" i="2"/>
  <c r="M335" i="2"/>
  <c r="O333" i="2"/>
  <c r="M333" i="2"/>
  <c r="O331" i="2"/>
  <c r="M331" i="2"/>
  <c r="O329" i="2"/>
  <c r="M329" i="2"/>
  <c r="O327" i="2"/>
  <c r="M327" i="2"/>
  <c r="O325" i="2"/>
  <c r="M325" i="2"/>
  <c r="O323" i="2"/>
  <c r="M323" i="2"/>
  <c r="O321" i="2"/>
  <c r="M321" i="2"/>
  <c r="O319" i="2"/>
  <c r="M319" i="2"/>
  <c r="O317" i="2"/>
  <c r="M317" i="2"/>
  <c r="O315" i="2"/>
  <c r="M315" i="2"/>
  <c r="O313" i="2"/>
  <c r="M313" i="2"/>
  <c r="O311" i="2"/>
  <c r="M311" i="2"/>
  <c r="O309" i="2"/>
  <c r="M309" i="2"/>
  <c r="O307" i="2"/>
  <c r="M307" i="2"/>
  <c r="O305" i="2"/>
  <c r="M305" i="2"/>
  <c r="O303" i="2"/>
  <c r="M303" i="2"/>
  <c r="O301" i="2"/>
  <c r="M301" i="2"/>
  <c r="O299" i="2"/>
  <c r="M299" i="2"/>
  <c r="O297" i="2"/>
  <c r="M297" i="2"/>
  <c r="O295" i="2"/>
  <c r="M295" i="2"/>
  <c r="O293" i="2"/>
  <c r="M293" i="2"/>
  <c r="O291" i="2"/>
  <c r="M291" i="2"/>
  <c r="O289" i="2"/>
  <c r="M289" i="2"/>
  <c r="O287" i="2"/>
  <c r="M287" i="2"/>
  <c r="O285" i="2"/>
  <c r="M285" i="2"/>
  <c r="O283" i="2"/>
  <c r="M283" i="2"/>
  <c r="O281" i="2"/>
  <c r="M281" i="2"/>
  <c r="O279" i="2"/>
  <c r="M279" i="2"/>
  <c r="O277" i="2"/>
  <c r="M277" i="2"/>
  <c r="O275" i="2"/>
  <c r="M275" i="2"/>
  <c r="O273" i="2"/>
  <c r="M273" i="2"/>
  <c r="O271" i="2"/>
  <c r="M271" i="2"/>
  <c r="O269" i="2"/>
  <c r="M269" i="2"/>
  <c r="O267" i="2"/>
  <c r="M267" i="2"/>
  <c r="O265" i="2"/>
  <c r="M265" i="2"/>
  <c r="O263" i="2"/>
  <c r="M263" i="2"/>
  <c r="O261" i="2"/>
  <c r="M261" i="2"/>
  <c r="O259" i="2"/>
  <c r="M259" i="2"/>
  <c r="O255" i="2"/>
  <c r="M255" i="2"/>
  <c r="O253" i="2"/>
  <c r="M253" i="2"/>
  <c r="O251" i="2"/>
  <c r="M251" i="2"/>
  <c r="O249" i="2"/>
  <c r="M249" i="2"/>
  <c r="O247" i="2"/>
  <c r="M247" i="2"/>
  <c r="O245" i="2"/>
  <c r="M245" i="2"/>
  <c r="O243" i="2"/>
  <c r="M243" i="2"/>
  <c r="O241" i="2"/>
  <c r="M241" i="2"/>
  <c r="O239" i="2"/>
  <c r="M239" i="2"/>
  <c r="O237" i="2"/>
  <c r="M237" i="2"/>
  <c r="O235" i="2"/>
  <c r="M235" i="2"/>
  <c r="O233" i="2"/>
  <c r="M233" i="2"/>
  <c r="O231" i="2"/>
  <c r="M231" i="2"/>
  <c r="O229" i="2"/>
  <c r="M229" i="2"/>
  <c r="O227" i="2"/>
  <c r="M227" i="2"/>
  <c r="O225" i="2"/>
  <c r="M225" i="2"/>
  <c r="O223" i="2"/>
  <c r="M223" i="2"/>
  <c r="O221" i="2"/>
  <c r="M221" i="2"/>
  <c r="O219" i="2"/>
  <c r="M219" i="2"/>
  <c r="O217" i="2"/>
  <c r="M217" i="2"/>
  <c r="O215" i="2"/>
  <c r="M215" i="2"/>
  <c r="O213" i="2"/>
  <c r="M213" i="2"/>
  <c r="O211" i="2"/>
  <c r="M211" i="2"/>
  <c r="O209" i="2"/>
  <c r="M209" i="2"/>
  <c r="O207" i="2"/>
  <c r="M207" i="2"/>
  <c r="O205" i="2"/>
  <c r="M205" i="2"/>
  <c r="O203" i="2"/>
  <c r="M203" i="2"/>
  <c r="O201" i="2"/>
  <c r="M201" i="2"/>
  <c r="O199" i="2"/>
  <c r="M199" i="2"/>
  <c r="O197" i="2"/>
  <c r="M197" i="2"/>
  <c r="O195" i="2"/>
  <c r="M195" i="2"/>
  <c r="O193" i="2"/>
  <c r="M193" i="2"/>
  <c r="O191" i="2"/>
  <c r="M191" i="2"/>
  <c r="O189" i="2"/>
  <c r="M189" i="2"/>
  <c r="O187" i="2"/>
  <c r="M187" i="2"/>
  <c r="O185" i="2"/>
  <c r="M185" i="2"/>
  <c r="O183" i="2"/>
  <c r="M183" i="2"/>
  <c r="O181" i="2"/>
  <c r="M181" i="2"/>
  <c r="O179" i="2"/>
  <c r="M179" i="2"/>
  <c r="O177" i="2"/>
  <c r="M177" i="2"/>
  <c r="O175" i="2"/>
  <c r="M175" i="2"/>
  <c r="O173" i="2"/>
  <c r="M173" i="2"/>
  <c r="O171" i="2"/>
  <c r="M171" i="2"/>
  <c r="O169" i="2"/>
  <c r="M169" i="2"/>
  <c r="O167" i="2"/>
  <c r="M167" i="2"/>
  <c r="O165" i="2"/>
  <c r="M165" i="2"/>
  <c r="O163" i="2"/>
  <c r="M163" i="2"/>
  <c r="O161" i="2"/>
  <c r="M161" i="2"/>
  <c r="O159" i="2"/>
  <c r="M159" i="2"/>
  <c r="O157" i="2"/>
  <c r="M157" i="2"/>
  <c r="O155" i="2"/>
  <c r="M155" i="2"/>
  <c r="O153" i="2"/>
  <c r="M153" i="2"/>
  <c r="O151" i="2"/>
  <c r="M151" i="2"/>
  <c r="O149" i="2"/>
  <c r="M149" i="2"/>
  <c r="O147" i="2"/>
  <c r="M147" i="2"/>
  <c r="O145" i="2"/>
  <c r="M145" i="2"/>
  <c r="O143" i="2"/>
  <c r="M143" i="2"/>
  <c r="O141" i="2"/>
  <c r="M141" i="2"/>
  <c r="O139" i="2"/>
  <c r="M139" i="2"/>
  <c r="O137" i="2"/>
  <c r="M137" i="2"/>
  <c r="O135" i="2"/>
  <c r="M135" i="2"/>
  <c r="O133" i="2"/>
  <c r="M133" i="2"/>
  <c r="O131" i="2"/>
  <c r="M131" i="2"/>
  <c r="O129" i="2"/>
  <c r="M129" i="2"/>
  <c r="O127" i="2"/>
  <c r="M127" i="2"/>
  <c r="O125" i="2"/>
  <c r="M125" i="2"/>
  <c r="O123" i="2"/>
  <c r="M123" i="2"/>
  <c r="O121" i="2"/>
  <c r="M121" i="2"/>
  <c r="O119" i="2"/>
  <c r="M119" i="2"/>
  <c r="O117" i="2"/>
  <c r="M117" i="2"/>
  <c r="O115" i="2"/>
  <c r="M115" i="2"/>
  <c r="O113" i="2"/>
  <c r="M113" i="2"/>
  <c r="O111" i="2"/>
  <c r="M111" i="2"/>
  <c r="O109" i="2"/>
  <c r="M109" i="2"/>
  <c r="O107" i="2"/>
  <c r="M107" i="2"/>
  <c r="O105" i="2"/>
  <c r="M105" i="2"/>
  <c r="O103" i="2"/>
  <c r="M103" i="2"/>
  <c r="O101" i="2"/>
  <c r="M101" i="2"/>
  <c r="O99" i="2"/>
  <c r="M99" i="2"/>
  <c r="O97" i="2"/>
  <c r="M97" i="2"/>
  <c r="O95" i="2"/>
  <c r="M95" i="2"/>
  <c r="O93" i="2"/>
  <c r="M93" i="2"/>
  <c r="O91" i="2"/>
  <c r="M91" i="2"/>
  <c r="O89" i="2"/>
  <c r="M89" i="2"/>
  <c r="O87" i="2"/>
  <c r="M87" i="2"/>
  <c r="O85" i="2"/>
  <c r="M85" i="2"/>
  <c r="O83" i="2"/>
  <c r="M83" i="2"/>
  <c r="O81" i="2"/>
  <c r="M81" i="2"/>
  <c r="O79" i="2"/>
  <c r="M79" i="2"/>
  <c r="O77" i="2"/>
  <c r="M77" i="2"/>
  <c r="O75" i="2"/>
  <c r="M75" i="2"/>
  <c r="O73" i="2"/>
  <c r="M73" i="2"/>
  <c r="O71" i="2"/>
  <c r="M71" i="2"/>
  <c r="O69" i="2"/>
  <c r="M69" i="2"/>
  <c r="O67" i="2"/>
  <c r="M67" i="2"/>
  <c r="O65" i="2"/>
  <c r="M65" i="2"/>
  <c r="O63" i="2"/>
  <c r="M63" i="2"/>
  <c r="O61" i="2"/>
  <c r="M61" i="2"/>
  <c r="O59" i="2"/>
  <c r="M59" i="2"/>
  <c r="O57" i="2"/>
  <c r="M57" i="2"/>
  <c r="O55" i="2"/>
  <c r="M55" i="2"/>
  <c r="O53" i="2"/>
  <c r="M53" i="2"/>
  <c r="O51" i="2"/>
  <c r="M51" i="2"/>
  <c r="O49" i="2"/>
  <c r="M49" i="2"/>
  <c r="O47" i="2"/>
  <c r="M47" i="2"/>
  <c r="O45" i="2"/>
  <c r="M45" i="2"/>
  <c r="O43" i="2"/>
  <c r="M43" i="2"/>
  <c r="O41" i="2"/>
  <c r="M41" i="2"/>
  <c r="O39" i="2"/>
  <c r="M39" i="2"/>
  <c r="O37" i="2"/>
  <c r="M37" i="2"/>
  <c r="O35" i="2"/>
  <c r="M35" i="2"/>
  <c r="O33" i="2"/>
  <c r="M33" i="2"/>
  <c r="O31" i="2"/>
  <c r="M31" i="2"/>
  <c r="O29" i="2"/>
  <c r="M29" i="2"/>
  <c r="O27" i="2"/>
  <c r="M27" i="2"/>
  <c r="O25" i="2"/>
  <c r="M25" i="2"/>
  <c r="O23" i="2"/>
  <c r="M23" i="2"/>
  <c r="O21" i="2"/>
  <c r="M21" i="2"/>
  <c r="O19" i="2"/>
  <c r="M19" i="2"/>
  <c r="O17" i="2"/>
  <c r="M17" i="2"/>
  <c r="O15" i="2"/>
  <c r="M15" i="2"/>
  <c r="O13" i="2"/>
  <c r="M13" i="2"/>
  <c r="O11" i="2"/>
  <c r="M11" i="2"/>
  <c r="O9" i="2"/>
  <c r="M9" i="2"/>
  <c r="O7" i="2"/>
  <c r="M7" i="2"/>
  <c r="O5" i="2"/>
  <c r="M5" i="2"/>
  <c r="O3" i="2"/>
  <c r="M3" i="2"/>
  <c r="M1144" i="2"/>
  <c r="M920" i="2"/>
  <c r="M1128" i="2"/>
  <c r="M792" i="2"/>
  <c r="M1120" i="2"/>
  <c r="M728" i="2"/>
  <c r="O1154" i="2"/>
  <c r="M1154" i="2"/>
  <c r="O1150" i="2"/>
  <c r="M1150" i="2"/>
  <c r="O1148" i="2"/>
  <c r="M1148" i="2"/>
  <c r="O1146" i="2"/>
  <c r="M1146" i="2"/>
  <c r="O1142" i="2"/>
  <c r="M1142" i="2"/>
  <c r="O1140" i="2"/>
  <c r="M1140" i="2"/>
  <c r="O1138" i="2"/>
  <c r="M1138" i="2"/>
  <c r="O1134" i="2"/>
  <c r="M1134" i="2"/>
  <c r="O1132" i="2"/>
  <c r="M1132" i="2"/>
  <c r="O1130" i="2"/>
  <c r="M1130" i="2"/>
  <c r="O1126" i="2"/>
  <c r="M1126" i="2"/>
  <c r="O1124" i="2"/>
  <c r="M1124" i="2"/>
  <c r="O1122" i="2"/>
  <c r="M1122" i="2"/>
  <c r="O1118" i="2"/>
  <c r="M1118" i="2"/>
  <c r="O1116" i="2"/>
  <c r="M1116" i="2"/>
  <c r="O1114" i="2"/>
  <c r="M1114" i="2"/>
  <c r="O1110" i="2"/>
  <c r="M1110" i="2"/>
  <c r="O1108" i="2"/>
  <c r="M1108" i="2"/>
  <c r="O1106" i="2"/>
  <c r="M1106" i="2"/>
  <c r="O1104" i="2"/>
  <c r="M1104" i="2"/>
  <c r="O1102" i="2"/>
  <c r="M1102" i="2"/>
  <c r="O1100" i="2"/>
  <c r="M1100" i="2"/>
  <c r="O1098" i="2"/>
  <c r="M1098" i="2"/>
  <c r="O1096" i="2"/>
  <c r="M1096" i="2"/>
  <c r="O1094" i="2"/>
  <c r="M1094" i="2"/>
  <c r="O1092" i="2"/>
  <c r="M1092" i="2"/>
  <c r="O1090" i="2"/>
  <c r="M1090" i="2"/>
  <c r="O1088" i="2"/>
  <c r="M1088" i="2"/>
  <c r="O1086" i="2"/>
  <c r="M1086" i="2"/>
  <c r="O1084" i="2"/>
  <c r="M1084" i="2"/>
  <c r="O1082" i="2"/>
  <c r="M1082" i="2"/>
  <c r="O1080" i="2"/>
  <c r="M1080" i="2"/>
  <c r="O1078" i="2"/>
  <c r="M1078" i="2"/>
  <c r="O1076" i="2"/>
  <c r="M1076" i="2"/>
  <c r="O1074" i="2"/>
  <c r="M1074" i="2"/>
  <c r="O1072" i="2"/>
  <c r="M1072" i="2"/>
  <c r="O1070" i="2"/>
  <c r="M1070" i="2"/>
  <c r="O1068" i="2"/>
  <c r="M1068" i="2"/>
  <c r="O1066" i="2"/>
  <c r="M1066" i="2"/>
  <c r="O1064" i="2"/>
  <c r="M1064" i="2"/>
  <c r="O1062" i="2"/>
  <c r="M1062" i="2"/>
  <c r="O1060" i="2"/>
  <c r="M1060" i="2"/>
  <c r="O1058" i="2"/>
  <c r="M1058" i="2"/>
  <c r="O1056" i="2"/>
  <c r="M1056" i="2"/>
  <c r="O1054" i="2"/>
  <c r="M1054" i="2"/>
  <c r="O1052" i="2"/>
  <c r="M1052" i="2"/>
  <c r="O1050" i="2"/>
  <c r="M1050" i="2"/>
  <c r="O1046" i="2"/>
  <c r="M1046" i="2"/>
  <c r="O1044" i="2"/>
  <c r="M1044" i="2"/>
  <c r="O1042" i="2"/>
  <c r="M1042" i="2"/>
  <c r="O1040" i="2"/>
  <c r="M1040" i="2"/>
  <c r="O1038" i="2"/>
  <c r="M1038" i="2"/>
  <c r="O1036" i="2"/>
  <c r="M1036" i="2"/>
  <c r="O1034" i="2"/>
  <c r="M1034" i="2"/>
  <c r="O1032" i="2"/>
  <c r="M1032" i="2"/>
  <c r="O1030" i="2"/>
  <c r="M1030" i="2"/>
  <c r="M1028" i="2"/>
  <c r="O1028" i="2"/>
  <c r="O1026" i="2"/>
  <c r="M1026" i="2"/>
  <c r="O1024" i="2"/>
  <c r="M1024" i="2"/>
  <c r="O1022" i="2"/>
  <c r="M1022" i="2"/>
  <c r="O1020" i="2"/>
  <c r="M1020" i="2"/>
  <c r="O1018" i="2"/>
  <c r="M1018" i="2"/>
  <c r="O1016" i="2"/>
  <c r="M1016" i="2"/>
  <c r="O1014" i="2"/>
  <c r="M1014" i="2"/>
  <c r="O1012" i="2"/>
  <c r="M1012" i="2"/>
  <c r="O1010" i="2"/>
  <c r="M1010" i="2"/>
  <c r="O1008" i="2"/>
  <c r="M1008" i="2"/>
  <c r="O1006" i="2"/>
  <c r="M1006" i="2"/>
  <c r="O1004" i="2"/>
  <c r="M1004" i="2"/>
  <c r="O1002" i="2"/>
  <c r="M1002" i="2"/>
  <c r="O1000" i="2"/>
  <c r="M1000" i="2"/>
  <c r="O998" i="2"/>
  <c r="M998" i="2"/>
  <c r="O996" i="2"/>
  <c r="M996" i="2"/>
  <c r="O994" i="2"/>
  <c r="M994" i="2"/>
  <c r="O992" i="2"/>
  <c r="M992" i="2"/>
  <c r="O990" i="2"/>
  <c r="M990" i="2"/>
  <c r="O988" i="2"/>
  <c r="M988" i="2"/>
  <c r="O986" i="2"/>
  <c r="M986" i="2"/>
  <c r="O982" i="2"/>
  <c r="M982" i="2"/>
  <c r="O980" i="2"/>
  <c r="M980" i="2"/>
  <c r="O978" i="2"/>
  <c r="M978" i="2"/>
  <c r="O976" i="2"/>
  <c r="M976" i="2"/>
  <c r="O974" i="2"/>
  <c r="M974" i="2"/>
  <c r="O972" i="2"/>
  <c r="M972" i="2"/>
  <c r="O970" i="2"/>
  <c r="M970" i="2"/>
  <c r="O968" i="2"/>
  <c r="M968" i="2"/>
  <c r="O966" i="2"/>
  <c r="M966" i="2"/>
  <c r="O964" i="2"/>
  <c r="M964" i="2"/>
  <c r="O962" i="2"/>
  <c r="M962" i="2"/>
  <c r="O960" i="2"/>
  <c r="M960" i="2"/>
  <c r="O958" i="2"/>
  <c r="M958" i="2"/>
  <c r="O956" i="2"/>
  <c r="M956" i="2"/>
  <c r="O954" i="2"/>
  <c r="M954" i="2"/>
  <c r="O952" i="2"/>
  <c r="M952" i="2"/>
  <c r="O950" i="2"/>
  <c r="M950" i="2"/>
  <c r="O948" i="2"/>
  <c r="M948" i="2"/>
  <c r="O946" i="2"/>
  <c r="M946" i="2"/>
  <c r="O944" i="2"/>
  <c r="M944" i="2"/>
  <c r="O942" i="2"/>
  <c r="M942" i="2"/>
  <c r="O940" i="2"/>
  <c r="M940" i="2"/>
  <c r="O938" i="2"/>
  <c r="M938" i="2"/>
  <c r="O936" i="2"/>
  <c r="M936" i="2"/>
  <c r="O934" i="2"/>
  <c r="M934" i="2"/>
  <c r="O932" i="2"/>
  <c r="M932" i="2"/>
  <c r="O930" i="2"/>
  <c r="M930" i="2"/>
  <c r="O928" i="2"/>
  <c r="M928" i="2"/>
  <c r="O926" i="2"/>
  <c r="M926" i="2"/>
  <c r="O924" i="2"/>
  <c r="M924" i="2"/>
  <c r="O922" i="2"/>
  <c r="M922" i="2"/>
  <c r="O918" i="2"/>
  <c r="M918" i="2"/>
  <c r="O916" i="2"/>
  <c r="M916" i="2"/>
  <c r="O914" i="2"/>
  <c r="M914" i="2"/>
  <c r="O912" i="2"/>
  <c r="M912" i="2"/>
  <c r="O910" i="2"/>
  <c r="M910" i="2"/>
  <c r="O908" i="2"/>
  <c r="M908" i="2"/>
  <c r="O906" i="2"/>
  <c r="M906" i="2"/>
  <c r="O904" i="2"/>
  <c r="M904" i="2"/>
  <c r="O902" i="2"/>
  <c r="M902" i="2"/>
  <c r="O900" i="2"/>
  <c r="M900" i="2"/>
  <c r="O898" i="2"/>
  <c r="M898" i="2"/>
  <c r="O896" i="2"/>
  <c r="M896" i="2"/>
  <c r="O894" i="2"/>
  <c r="M894" i="2"/>
  <c r="O892" i="2"/>
  <c r="M892" i="2"/>
  <c r="O890" i="2"/>
  <c r="M890" i="2"/>
  <c r="O888" i="2"/>
  <c r="M888" i="2"/>
  <c r="O886" i="2"/>
  <c r="M886" i="2"/>
  <c r="O884" i="2"/>
  <c r="M884" i="2"/>
  <c r="O882" i="2"/>
  <c r="M882" i="2"/>
  <c r="O880" i="2"/>
  <c r="M880" i="2"/>
  <c r="O878" i="2"/>
  <c r="M878" i="2"/>
  <c r="O876" i="2"/>
  <c r="M876" i="2"/>
  <c r="O874" i="2"/>
  <c r="M874" i="2"/>
  <c r="O872" i="2"/>
  <c r="M872" i="2"/>
  <c r="O870" i="2"/>
  <c r="M870" i="2"/>
  <c r="O868" i="2"/>
  <c r="M868" i="2"/>
  <c r="O866" i="2"/>
  <c r="M866" i="2"/>
  <c r="O864" i="2"/>
  <c r="M864" i="2"/>
  <c r="O862" i="2"/>
  <c r="M862" i="2"/>
  <c r="O860" i="2"/>
  <c r="M860" i="2"/>
  <c r="O858" i="2"/>
  <c r="M858" i="2"/>
  <c r="O854" i="2"/>
  <c r="M854" i="2"/>
  <c r="O852" i="2"/>
  <c r="M852" i="2"/>
  <c r="O850" i="2"/>
  <c r="M850" i="2"/>
  <c r="O848" i="2"/>
  <c r="M848" i="2"/>
  <c r="O846" i="2"/>
  <c r="M846" i="2"/>
  <c r="O844" i="2"/>
  <c r="M844" i="2"/>
  <c r="O842" i="2"/>
  <c r="M842" i="2"/>
  <c r="O840" i="2"/>
  <c r="M840" i="2"/>
  <c r="O838" i="2"/>
  <c r="M838" i="2"/>
  <c r="O836" i="2"/>
  <c r="M836" i="2"/>
  <c r="O834" i="2"/>
  <c r="M834" i="2"/>
  <c r="O832" i="2"/>
  <c r="M832" i="2"/>
  <c r="O830" i="2"/>
  <c r="M830" i="2"/>
  <c r="O828" i="2"/>
  <c r="M828" i="2"/>
  <c r="O826" i="2"/>
  <c r="M826" i="2"/>
  <c r="O824" i="2"/>
  <c r="M824" i="2"/>
  <c r="O822" i="2"/>
  <c r="M822" i="2"/>
  <c r="O820" i="2"/>
  <c r="M820" i="2"/>
  <c r="O818" i="2"/>
  <c r="M818" i="2"/>
  <c r="O816" i="2"/>
  <c r="M816" i="2"/>
  <c r="O814" i="2"/>
  <c r="M814" i="2"/>
  <c r="O812" i="2"/>
  <c r="M812" i="2"/>
  <c r="O810" i="2"/>
  <c r="M810" i="2"/>
  <c r="O808" i="2"/>
  <c r="M808" i="2"/>
  <c r="O806" i="2"/>
  <c r="M806" i="2"/>
  <c r="O804" i="2"/>
  <c r="M804" i="2"/>
  <c r="O802" i="2"/>
  <c r="M802" i="2"/>
  <c r="O800" i="2"/>
  <c r="M800" i="2"/>
  <c r="O798" i="2"/>
  <c r="M798" i="2"/>
  <c r="O796" i="2"/>
  <c r="M796" i="2"/>
  <c r="O794" i="2"/>
  <c r="M794" i="2"/>
  <c r="O790" i="2"/>
  <c r="M790" i="2"/>
  <c r="O788" i="2"/>
  <c r="M788" i="2"/>
  <c r="O786" i="2"/>
  <c r="M786" i="2"/>
  <c r="O784" i="2"/>
  <c r="M784" i="2"/>
  <c r="O782" i="2"/>
  <c r="M782" i="2"/>
  <c r="O780" i="2"/>
  <c r="M780" i="2"/>
  <c r="O778" i="2"/>
  <c r="M778" i="2"/>
  <c r="O776" i="2"/>
  <c r="M776" i="2"/>
  <c r="O774" i="2"/>
  <c r="M774" i="2"/>
  <c r="M772" i="2"/>
  <c r="O772" i="2"/>
  <c r="O770" i="2"/>
  <c r="M770" i="2"/>
  <c r="O768" i="2"/>
  <c r="M768" i="2"/>
  <c r="O766" i="2"/>
  <c r="M766" i="2"/>
  <c r="O764" i="2"/>
  <c r="M764" i="2"/>
  <c r="O762" i="2"/>
  <c r="M762" i="2"/>
  <c r="O760" i="2"/>
  <c r="M760" i="2"/>
  <c r="O758" i="2"/>
  <c r="M758" i="2"/>
  <c r="O756" i="2"/>
  <c r="M756" i="2"/>
  <c r="O754" i="2"/>
  <c r="M754" i="2"/>
  <c r="O752" i="2"/>
  <c r="M752" i="2"/>
  <c r="O750" i="2"/>
  <c r="M750" i="2"/>
  <c r="O748" i="2"/>
  <c r="M748" i="2"/>
  <c r="O746" i="2"/>
  <c r="M746" i="2"/>
  <c r="O744" i="2"/>
  <c r="M744" i="2"/>
  <c r="O742" i="2"/>
  <c r="M742" i="2"/>
  <c r="O740" i="2"/>
  <c r="M740" i="2"/>
  <c r="O738" i="2"/>
  <c r="M738" i="2"/>
  <c r="O736" i="2"/>
  <c r="M736" i="2"/>
  <c r="O734" i="2"/>
  <c r="M734" i="2"/>
  <c r="O732" i="2"/>
  <c r="M732" i="2"/>
  <c r="O730" i="2"/>
  <c r="M730" i="2"/>
  <c r="O726" i="2"/>
  <c r="M726" i="2"/>
  <c r="O724" i="2"/>
  <c r="M724" i="2"/>
  <c r="O722" i="2"/>
  <c r="M722" i="2"/>
  <c r="O720" i="2"/>
  <c r="M720" i="2"/>
  <c r="O718" i="2"/>
  <c r="M718" i="2"/>
  <c r="O716" i="2"/>
  <c r="M716" i="2"/>
  <c r="O714" i="2"/>
  <c r="M714" i="2"/>
  <c r="O712" i="2"/>
  <c r="M712" i="2"/>
  <c r="O710" i="2"/>
  <c r="M710" i="2"/>
  <c r="O708" i="2"/>
  <c r="M708" i="2"/>
  <c r="O706" i="2"/>
  <c r="M706" i="2"/>
  <c r="O704" i="2"/>
  <c r="M704" i="2"/>
  <c r="O702" i="2"/>
  <c r="M702" i="2"/>
  <c r="O700" i="2"/>
  <c r="M700" i="2"/>
  <c r="O698" i="2"/>
  <c r="M698" i="2"/>
  <c r="O696" i="2"/>
  <c r="M696" i="2"/>
  <c r="O694" i="2"/>
  <c r="M694" i="2"/>
  <c r="O692" i="2"/>
  <c r="M692" i="2"/>
  <c r="O690" i="2"/>
  <c r="M690" i="2"/>
  <c r="O688" i="2"/>
  <c r="M688" i="2"/>
  <c r="O686" i="2"/>
  <c r="M686" i="2"/>
  <c r="O684" i="2"/>
  <c r="M684" i="2"/>
  <c r="O682" i="2"/>
  <c r="M682" i="2"/>
  <c r="O680" i="2"/>
  <c r="M680" i="2"/>
  <c r="O678" i="2"/>
  <c r="M678" i="2"/>
  <c r="O676" i="2"/>
  <c r="M676" i="2"/>
  <c r="O674" i="2"/>
  <c r="M674" i="2"/>
  <c r="O672" i="2"/>
  <c r="M672" i="2"/>
  <c r="O670" i="2"/>
  <c r="M670" i="2"/>
  <c r="O668" i="2"/>
  <c r="M668" i="2"/>
  <c r="O666" i="2"/>
  <c r="M666" i="2"/>
  <c r="O662" i="2"/>
  <c r="M662" i="2"/>
  <c r="O660" i="2"/>
  <c r="M660" i="2"/>
  <c r="O658" i="2"/>
  <c r="M658" i="2"/>
  <c r="O656" i="2"/>
  <c r="M656" i="2"/>
  <c r="O654" i="2"/>
  <c r="M654" i="2"/>
  <c r="O652" i="2"/>
  <c r="M652" i="2"/>
  <c r="O650" i="2"/>
  <c r="M650" i="2"/>
  <c r="O648" i="2"/>
  <c r="M648" i="2"/>
  <c r="O646" i="2"/>
  <c r="M646" i="2"/>
  <c r="O644" i="2"/>
  <c r="M644" i="2"/>
  <c r="O642" i="2"/>
  <c r="M642" i="2"/>
  <c r="O640" i="2"/>
  <c r="M640" i="2"/>
  <c r="O638" i="2"/>
  <c r="M638" i="2"/>
  <c r="O636" i="2"/>
  <c r="M636" i="2"/>
  <c r="O634" i="2"/>
  <c r="M634" i="2"/>
  <c r="O632" i="2"/>
  <c r="M632" i="2"/>
  <c r="O630" i="2"/>
  <c r="M630" i="2"/>
  <c r="O628" i="2"/>
  <c r="M628" i="2"/>
  <c r="O626" i="2"/>
  <c r="M626" i="2"/>
  <c r="O624" i="2"/>
  <c r="M624" i="2"/>
  <c r="O622" i="2"/>
  <c r="M622" i="2"/>
  <c r="O620" i="2"/>
  <c r="M620" i="2"/>
  <c r="O618" i="2"/>
  <c r="M618" i="2"/>
  <c r="O616" i="2"/>
  <c r="M616" i="2"/>
  <c r="O614" i="2"/>
  <c r="M614" i="2"/>
  <c r="O612" i="2"/>
  <c r="M612" i="2"/>
  <c r="O610" i="2"/>
  <c r="M610" i="2"/>
  <c r="O608" i="2"/>
  <c r="M608" i="2"/>
  <c r="O606" i="2"/>
  <c r="M606" i="2"/>
  <c r="O604" i="2"/>
  <c r="M604" i="2"/>
  <c r="O602" i="2"/>
  <c r="M602" i="2"/>
  <c r="O598" i="2"/>
  <c r="M598" i="2"/>
  <c r="O596" i="2"/>
  <c r="M596" i="2"/>
  <c r="O594" i="2"/>
  <c r="M594" i="2"/>
  <c r="O592" i="2"/>
  <c r="M592" i="2"/>
  <c r="O590" i="2"/>
  <c r="M590" i="2"/>
  <c r="O588" i="2"/>
  <c r="M588" i="2"/>
  <c r="O586" i="2"/>
  <c r="M586" i="2"/>
  <c r="O584" i="2"/>
  <c r="M584" i="2"/>
  <c r="O582" i="2"/>
  <c r="M582" i="2"/>
  <c r="O580" i="2"/>
  <c r="M580" i="2"/>
  <c r="O578" i="2"/>
  <c r="M578" i="2"/>
  <c r="O576" i="2"/>
  <c r="M576" i="2"/>
  <c r="O574" i="2"/>
  <c r="M574" i="2"/>
  <c r="O572" i="2"/>
  <c r="M572" i="2"/>
  <c r="O570" i="2"/>
  <c r="M570" i="2"/>
  <c r="O568" i="2"/>
  <c r="M568" i="2"/>
  <c r="O566" i="2"/>
  <c r="M566" i="2"/>
  <c r="O564" i="2"/>
  <c r="M564" i="2"/>
  <c r="O562" i="2"/>
  <c r="M562" i="2"/>
  <c r="O560" i="2"/>
  <c r="M560" i="2"/>
  <c r="O558" i="2"/>
  <c r="M558" i="2"/>
  <c r="O556" i="2"/>
  <c r="M556" i="2"/>
  <c r="O554" i="2"/>
  <c r="M554" i="2"/>
  <c r="O552" i="2"/>
  <c r="M552" i="2"/>
  <c r="O550" i="2"/>
  <c r="M550" i="2"/>
  <c r="O548" i="2"/>
  <c r="M548" i="2"/>
  <c r="O546" i="2"/>
  <c r="M546" i="2"/>
  <c r="O544" i="2"/>
  <c r="M544" i="2"/>
  <c r="O542" i="2"/>
  <c r="M542" i="2"/>
  <c r="O540" i="2"/>
  <c r="M540" i="2"/>
  <c r="O538" i="2"/>
  <c r="M538" i="2"/>
  <c r="O534" i="2"/>
  <c r="M534" i="2"/>
  <c r="O532" i="2"/>
  <c r="M532" i="2"/>
  <c r="O530" i="2"/>
  <c r="M530" i="2"/>
  <c r="O528" i="2"/>
  <c r="M528" i="2"/>
  <c r="O526" i="2"/>
  <c r="M526" i="2"/>
  <c r="O524" i="2"/>
  <c r="M524" i="2"/>
  <c r="O522" i="2"/>
  <c r="M522" i="2"/>
  <c r="O518" i="2"/>
  <c r="M518" i="2"/>
  <c r="O516" i="2"/>
  <c r="M516" i="2"/>
  <c r="O514" i="2"/>
  <c r="M514" i="2"/>
  <c r="O512" i="2"/>
  <c r="M512" i="2"/>
  <c r="O510" i="2"/>
  <c r="M510" i="2"/>
  <c r="O508" i="2"/>
  <c r="M508" i="2"/>
  <c r="O506" i="2"/>
  <c r="M506" i="2"/>
  <c r="O504" i="2"/>
  <c r="M504" i="2"/>
  <c r="O502" i="2"/>
  <c r="M502" i="2"/>
  <c r="O500" i="2"/>
  <c r="M500" i="2"/>
  <c r="O498" i="2"/>
  <c r="M498" i="2"/>
  <c r="O496" i="2"/>
  <c r="M496" i="2"/>
  <c r="O494" i="2"/>
  <c r="M494" i="2"/>
  <c r="O492" i="2"/>
  <c r="M492" i="2"/>
  <c r="O490" i="2"/>
  <c r="M490" i="2"/>
  <c r="O488" i="2"/>
  <c r="M488" i="2"/>
  <c r="O486" i="2"/>
  <c r="M486" i="2"/>
  <c r="O484" i="2"/>
  <c r="M484" i="2"/>
  <c r="O482" i="2"/>
  <c r="M482" i="2"/>
  <c r="O480" i="2"/>
  <c r="M480" i="2"/>
  <c r="O478" i="2"/>
  <c r="M478" i="2"/>
  <c r="O476" i="2"/>
  <c r="M476" i="2"/>
  <c r="O474" i="2"/>
  <c r="M474" i="2"/>
  <c r="O472" i="2"/>
  <c r="M472" i="2"/>
  <c r="O470" i="2"/>
  <c r="M470" i="2"/>
  <c r="O468" i="2"/>
  <c r="M468" i="2"/>
  <c r="O466" i="2"/>
  <c r="M466" i="2"/>
  <c r="O464" i="2"/>
  <c r="M464" i="2"/>
  <c r="O462" i="2"/>
  <c r="M462" i="2"/>
  <c r="O460" i="2"/>
  <c r="M460" i="2"/>
  <c r="O458" i="2"/>
  <c r="M458" i="2"/>
  <c r="O456" i="2"/>
  <c r="M456" i="2"/>
  <c r="O454" i="2"/>
  <c r="M454" i="2"/>
  <c r="M452" i="2"/>
  <c r="O452" i="2"/>
  <c r="O450" i="2"/>
  <c r="M450" i="2"/>
  <c r="O448" i="2"/>
  <c r="M448" i="2"/>
  <c r="O446" i="2"/>
  <c r="M446" i="2"/>
  <c r="O444" i="2"/>
  <c r="M444" i="2"/>
  <c r="O442" i="2"/>
  <c r="M442" i="2"/>
  <c r="O440" i="2"/>
  <c r="M440" i="2"/>
  <c r="O438" i="2"/>
  <c r="M438" i="2"/>
  <c r="O436" i="2"/>
  <c r="M436" i="2"/>
  <c r="O434" i="2"/>
  <c r="M434" i="2"/>
  <c r="O432" i="2"/>
  <c r="M432" i="2"/>
  <c r="O430" i="2"/>
  <c r="M430" i="2"/>
  <c r="O428" i="2"/>
  <c r="M428" i="2"/>
  <c r="O426" i="2"/>
  <c r="M426" i="2"/>
  <c r="O424" i="2"/>
  <c r="M424" i="2"/>
  <c r="O422" i="2"/>
  <c r="M422" i="2"/>
  <c r="O420" i="2"/>
  <c r="M420" i="2"/>
  <c r="O418" i="2"/>
  <c r="M418" i="2"/>
  <c r="O416" i="2"/>
  <c r="M416" i="2"/>
  <c r="O414" i="2"/>
  <c r="M414" i="2"/>
  <c r="O412" i="2"/>
  <c r="M412" i="2"/>
  <c r="O410" i="2"/>
  <c r="M410" i="2"/>
  <c r="O408" i="2"/>
  <c r="M408" i="2"/>
  <c r="O406" i="2"/>
  <c r="M406" i="2"/>
  <c r="O404" i="2"/>
  <c r="M404" i="2"/>
  <c r="O402" i="2"/>
  <c r="M402" i="2"/>
  <c r="O400" i="2"/>
  <c r="M400" i="2"/>
  <c r="O398" i="2"/>
  <c r="M398" i="2"/>
  <c r="O396" i="2"/>
  <c r="M396" i="2"/>
  <c r="O394" i="2"/>
  <c r="M394" i="2"/>
  <c r="O392" i="2"/>
  <c r="M392" i="2"/>
  <c r="O390" i="2"/>
  <c r="M390" i="2"/>
  <c r="O388" i="2"/>
  <c r="M388" i="2"/>
  <c r="O386" i="2"/>
  <c r="M386" i="2"/>
  <c r="O384" i="2"/>
  <c r="M384" i="2"/>
  <c r="O382" i="2"/>
  <c r="M382" i="2"/>
  <c r="O380" i="2"/>
  <c r="M380" i="2"/>
  <c r="O378" i="2"/>
  <c r="M378" i="2"/>
  <c r="O376" i="2"/>
  <c r="M376" i="2"/>
  <c r="O374" i="2"/>
  <c r="M374" i="2"/>
  <c r="O372" i="2"/>
  <c r="M372" i="2"/>
  <c r="O370" i="2"/>
  <c r="M370" i="2"/>
  <c r="O368" i="2"/>
  <c r="M368" i="2"/>
  <c r="O366" i="2"/>
  <c r="M366" i="2"/>
  <c r="O364" i="2"/>
  <c r="M364" i="2"/>
  <c r="O362" i="2"/>
  <c r="M362" i="2"/>
  <c r="O360" i="2"/>
  <c r="M360" i="2"/>
  <c r="O358" i="2"/>
  <c r="M358" i="2"/>
  <c r="O356" i="2"/>
  <c r="M356" i="2"/>
  <c r="O354" i="2"/>
  <c r="M354" i="2"/>
  <c r="O352" i="2"/>
  <c r="M352" i="2"/>
  <c r="O350" i="2"/>
  <c r="M350" i="2"/>
  <c r="O348" i="2"/>
  <c r="M348" i="2"/>
  <c r="O346" i="2"/>
  <c r="M346" i="2"/>
  <c r="O344" i="2"/>
  <c r="M344" i="2"/>
  <c r="O342" i="2"/>
  <c r="M342" i="2"/>
  <c r="O340" i="2"/>
  <c r="M340" i="2"/>
  <c r="O338" i="2"/>
  <c r="M338" i="2"/>
  <c r="O336" i="2"/>
  <c r="M336" i="2"/>
  <c r="O334" i="2"/>
  <c r="M334" i="2"/>
  <c r="O332" i="2"/>
  <c r="M332" i="2"/>
  <c r="O330" i="2"/>
  <c r="M330" i="2"/>
  <c r="O328" i="2"/>
  <c r="M328" i="2"/>
  <c r="O326" i="2"/>
  <c r="M326" i="2"/>
  <c r="O324" i="2"/>
  <c r="M324" i="2"/>
  <c r="O322" i="2"/>
  <c r="M322" i="2"/>
  <c r="O320" i="2"/>
  <c r="M320" i="2"/>
  <c r="O318" i="2"/>
  <c r="M318" i="2"/>
  <c r="O316" i="2"/>
  <c r="M316" i="2"/>
  <c r="O314" i="2"/>
  <c r="M314" i="2"/>
  <c r="O312" i="2"/>
  <c r="M312" i="2"/>
  <c r="O310" i="2"/>
  <c r="M310" i="2"/>
  <c r="O308" i="2"/>
  <c r="M308" i="2"/>
  <c r="O306" i="2"/>
  <c r="M306" i="2"/>
  <c r="O304" i="2"/>
  <c r="M304" i="2"/>
  <c r="O302" i="2"/>
  <c r="M302" i="2"/>
  <c r="O300" i="2"/>
  <c r="M300" i="2"/>
  <c r="O298" i="2"/>
  <c r="M298" i="2"/>
  <c r="O296" i="2"/>
  <c r="M296" i="2"/>
  <c r="O294" i="2"/>
  <c r="M294" i="2"/>
  <c r="O292" i="2"/>
  <c r="M292" i="2"/>
  <c r="O290" i="2"/>
  <c r="M290" i="2"/>
  <c r="O288" i="2"/>
  <c r="M288" i="2"/>
  <c r="O286" i="2"/>
  <c r="M286" i="2"/>
  <c r="O284" i="2"/>
  <c r="M284" i="2"/>
  <c r="O282" i="2"/>
  <c r="M282" i="2"/>
  <c r="O280" i="2"/>
  <c r="M280" i="2"/>
  <c r="O278" i="2"/>
  <c r="M278" i="2"/>
  <c r="O276" i="2"/>
  <c r="M276" i="2"/>
  <c r="O274" i="2"/>
  <c r="M274" i="2"/>
  <c r="O272" i="2"/>
  <c r="M272" i="2"/>
  <c r="O270" i="2"/>
  <c r="M270" i="2"/>
  <c r="O268" i="2"/>
  <c r="M268" i="2"/>
  <c r="O266" i="2"/>
  <c r="M266" i="2"/>
  <c r="O264" i="2"/>
  <c r="M264" i="2"/>
  <c r="O262" i="2"/>
  <c r="M262" i="2"/>
  <c r="O260" i="2"/>
  <c r="M260" i="2"/>
  <c r="O258" i="2"/>
  <c r="M258" i="2"/>
  <c r="O256" i="2"/>
  <c r="M256" i="2"/>
  <c r="O254" i="2"/>
  <c r="M254" i="2"/>
  <c r="O252" i="2"/>
  <c r="M252" i="2"/>
  <c r="O250" i="2"/>
  <c r="M250" i="2"/>
  <c r="O248" i="2"/>
  <c r="M248" i="2"/>
  <c r="O246" i="2"/>
  <c r="M246" i="2"/>
  <c r="O244" i="2"/>
  <c r="M244" i="2"/>
  <c r="O242" i="2"/>
  <c r="M242" i="2"/>
  <c r="O240" i="2"/>
  <c r="M240" i="2"/>
  <c r="O238" i="2"/>
  <c r="M238" i="2"/>
  <c r="O236" i="2"/>
  <c r="M236" i="2"/>
  <c r="O234" i="2"/>
  <c r="M234" i="2"/>
  <c r="O232" i="2"/>
  <c r="M232" i="2"/>
  <c r="O230" i="2"/>
  <c r="M230" i="2"/>
  <c r="O228" i="2"/>
  <c r="M228" i="2"/>
  <c r="O226" i="2"/>
  <c r="M226" i="2"/>
  <c r="O224" i="2"/>
  <c r="M224" i="2"/>
  <c r="O222" i="2"/>
  <c r="M222" i="2"/>
  <c r="O220" i="2"/>
  <c r="M220" i="2"/>
  <c r="O218" i="2"/>
  <c r="M218" i="2"/>
  <c r="O216" i="2"/>
  <c r="M216" i="2"/>
  <c r="O214" i="2"/>
  <c r="M214" i="2"/>
  <c r="O212" i="2"/>
  <c r="M212" i="2"/>
  <c r="O210" i="2"/>
  <c r="M210" i="2"/>
  <c r="O208" i="2"/>
  <c r="M208" i="2"/>
  <c r="O206" i="2"/>
  <c r="M206" i="2"/>
  <c r="O204" i="2"/>
  <c r="M204" i="2"/>
  <c r="O202" i="2"/>
  <c r="M202" i="2"/>
  <c r="O200" i="2"/>
  <c r="M200" i="2"/>
  <c r="O198" i="2"/>
  <c r="M198" i="2"/>
  <c r="O196" i="2"/>
  <c r="M196" i="2"/>
  <c r="O194" i="2"/>
  <c r="M194" i="2"/>
  <c r="O192" i="2"/>
  <c r="M192" i="2"/>
  <c r="O190" i="2"/>
  <c r="M190" i="2"/>
  <c r="O188" i="2"/>
  <c r="M188" i="2"/>
  <c r="O184" i="2"/>
  <c r="M184" i="2"/>
  <c r="O182" i="2"/>
  <c r="M182" i="2"/>
  <c r="O180" i="2"/>
  <c r="M180" i="2"/>
  <c r="O178" i="2"/>
  <c r="M178" i="2"/>
  <c r="O176" i="2"/>
  <c r="M176" i="2"/>
  <c r="O174" i="2"/>
  <c r="M174" i="2"/>
  <c r="O172" i="2"/>
  <c r="M172" i="2"/>
  <c r="O170" i="2"/>
  <c r="M170" i="2"/>
  <c r="O168" i="2"/>
  <c r="M168" i="2"/>
  <c r="O166" i="2"/>
  <c r="M166" i="2"/>
  <c r="O164" i="2"/>
  <c r="M164" i="2"/>
  <c r="O162" i="2"/>
  <c r="M162" i="2"/>
  <c r="O160" i="2"/>
  <c r="M160" i="2"/>
  <c r="O158" i="2"/>
  <c r="M158" i="2"/>
  <c r="O156" i="2"/>
  <c r="M156" i="2"/>
  <c r="O154" i="2"/>
  <c r="M154" i="2"/>
  <c r="O152" i="2"/>
  <c r="M152" i="2"/>
  <c r="O150" i="2"/>
  <c r="M150" i="2"/>
  <c r="M1112" i="2"/>
  <c r="M664" i="2"/>
  <c r="M600" i="2"/>
  <c r="M1048" i="2"/>
  <c r="M536" i="2"/>
  <c r="M1152" i="2"/>
  <c r="M984" i="2"/>
  <c r="M257" i="2"/>
  <c r="M128" i="2"/>
  <c r="M64" i="2"/>
  <c r="O148" i="2"/>
  <c r="M148" i="2"/>
  <c r="O146" i="2"/>
  <c r="M146" i="2"/>
  <c r="O144" i="2"/>
  <c r="M144" i="2"/>
  <c r="O142" i="2"/>
  <c r="M142" i="2"/>
  <c r="O140" i="2"/>
  <c r="M140" i="2"/>
  <c r="O138" i="2"/>
  <c r="M138" i="2"/>
  <c r="O136" i="2"/>
  <c r="M136" i="2"/>
  <c r="O134" i="2"/>
  <c r="M134" i="2"/>
  <c r="O132" i="2"/>
  <c r="M132" i="2"/>
  <c r="O130" i="2"/>
  <c r="M130" i="2"/>
  <c r="O126" i="2"/>
  <c r="M126" i="2"/>
  <c r="O124" i="2"/>
  <c r="M124" i="2"/>
  <c r="O122" i="2"/>
  <c r="M122" i="2"/>
  <c r="O120" i="2"/>
  <c r="M120" i="2"/>
  <c r="O118" i="2"/>
  <c r="M118" i="2"/>
  <c r="O116" i="2"/>
  <c r="M116" i="2"/>
  <c r="O114" i="2"/>
  <c r="M114" i="2"/>
  <c r="O112" i="2"/>
  <c r="M112" i="2"/>
  <c r="O110" i="2"/>
  <c r="M110" i="2"/>
  <c r="O108" i="2"/>
  <c r="M108" i="2"/>
  <c r="O106" i="2"/>
  <c r="M106" i="2"/>
  <c r="O104" i="2"/>
  <c r="M104" i="2"/>
  <c r="O102" i="2"/>
  <c r="M102" i="2"/>
  <c r="O100" i="2"/>
  <c r="M100" i="2"/>
  <c r="O98" i="2"/>
  <c r="M98" i="2"/>
  <c r="O96" i="2"/>
  <c r="M96" i="2"/>
  <c r="O94" i="2"/>
  <c r="M94" i="2"/>
  <c r="O92" i="2"/>
  <c r="M92" i="2"/>
  <c r="O90" i="2"/>
  <c r="M90" i="2"/>
  <c r="O88" i="2"/>
  <c r="M88" i="2"/>
  <c r="O86" i="2"/>
  <c r="M86" i="2"/>
  <c r="O84" i="2"/>
  <c r="M84" i="2"/>
  <c r="O82" i="2"/>
  <c r="M82" i="2"/>
  <c r="O80" i="2"/>
  <c r="M80" i="2"/>
  <c r="O78" i="2"/>
  <c r="M78" i="2"/>
  <c r="O76" i="2"/>
  <c r="M76" i="2"/>
  <c r="O74" i="2"/>
  <c r="M74" i="2"/>
  <c r="O72" i="2"/>
  <c r="M72" i="2"/>
  <c r="O70" i="2"/>
  <c r="M70" i="2"/>
  <c r="O68" i="2"/>
  <c r="M68" i="2"/>
  <c r="O66" i="2"/>
  <c r="M66" i="2"/>
  <c r="O62" i="2"/>
  <c r="M62" i="2"/>
  <c r="O60" i="2"/>
  <c r="M60" i="2"/>
  <c r="O58" i="2"/>
  <c r="M58" i="2"/>
  <c r="O56" i="2"/>
  <c r="M56" i="2"/>
  <c r="O54" i="2"/>
  <c r="M54" i="2"/>
  <c r="O52" i="2"/>
  <c r="M52" i="2"/>
  <c r="O50" i="2"/>
  <c r="M50" i="2"/>
  <c r="O48" i="2"/>
  <c r="M48" i="2"/>
  <c r="O46" i="2"/>
  <c r="M46" i="2"/>
  <c r="O44" i="2"/>
  <c r="M44" i="2"/>
  <c r="O42" i="2"/>
  <c r="M42" i="2"/>
  <c r="O40" i="2"/>
  <c r="M40" i="2"/>
  <c r="O38" i="2"/>
  <c r="M38" i="2"/>
  <c r="O36" i="2"/>
  <c r="M36" i="2"/>
  <c r="O34" i="2"/>
  <c r="M34" i="2"/>
  <c r="O32" i="2"/>
  <c r="M32" i="2"/>
  <c r="O30" i="2"/>
  <c r="M30" i="2"/>
  <c r="O28" i="2"/>
  <c r="M28" i="2"/>
  <c r="O26" i="2"/>
  <c r="M26" i="2"/>
  <c r="O24" i="2"/>
  <c r="M24" i="2"/>
  <c r="O22" i="2"/>
  <c r="M22" i="2"/>
  <c r="O20" i="2"/>
  <c r="M20" i="2"/>
  <c r="O18" i="2"/>
  <c r="M18" i="2"/>
  <c r="O16" i="2"/>
  <c r="M16" i="2"/>
  <c r="O14" i="2"/>
  <c r="M14" i="2"/>
  <c r="O12" i="2"/>
  <c r="M12" i="2"/>
  <c r="O10" i="2"/>
  <c r="M10" i="2"/>
  <c r="O8" i="2"/>
  <c r="M8" i="2"/>
  <c r="O6" i="2"/>
  <c r="M6" i="2"/>
  <c r="O4" i="2"/>
  <c r="M4" i="2"/>
  <c r="M520" i="2"/>
  <c r="O449" i="2"/>
  <c r="O186" i="2"/>
  <c r="W714" i="2"/>
  <c r="V714" i="2"/>
  <c r="U714" i="2"/>
  <c r="T714" i="2"/>
  <c r="S714" i="2"/>
  <c r="W713" i="2"/>
  <c r="V713" i="2"/>
  <c r="U713" i="2"/>
  <c r="T713" i="2"/>
  <c r="S713" i="2"/>
  <c r="W712" i="2"/>
  <c r="V712" i="2"/>
  <c r="U712" i="2"/>
  <c r="T712" i="2"/>
  <c r="S712" i="2"/>
  <c r="A2" i="3" l="1"/>
  <c r="S2" i="2"/>
  <c r="T2" i="2"/>
  <c r="U2" i="2"/>
  <c r="V2" i="2"/>
  <c r="W2" i="2"/>
  <c r="X2" i="2"/>
  <c r="Y2" i="2"/>
  <c r="Z2" i="2"/>
  <c r="S3" i="2"/>
  <c r="T3" i="2"/>
  <c r="U3" i="2"/>
  <c r="V3" i="2"/>
  <c r="W3" i="2"/>
  <c r="X3" i="2"/>
  <c r="Y3" i="2"/>
  <c r="Z3" i="2"/>
  <c r="S4" i="2"/>
  <c r="T4" i="2"/>
  <c r="U4" i="2"/>
  <c r="V4" i="2"/>
  <c r="W4" i="2"/>
  <c r="X4" i="2"/>
  <c r="Y4" i="2"/>
  <c r="Z4" i="2"/>
  <c r="S5" i="2"/>
  <c r="T5" i="2"/>
  <c r="U5" i="2"/>
  <c r="V5" i="2"/>
  <c r="W5" i="2"/>
  <c r="X5" i="2"/>
  <c r="Y5" i="2"/>
  <c r="Z5" i="2"/>
  <c r="S6" i="2"/>
  <c r="T6" i="2"/>
  <c r="U6" i="2"/>
  <c r="V6" i="2"/>
  <c r="W6" i="2"/>
  <c r="X6" i="2"/>
  <c r="Y6" i="2"/>
  <c r="Z6" i="2"/>
  <c r="S7" i="2"/>
  <c r="T7" i="2"/>
  <c r="U7" i="2"/>
  <c r="V7" i="2"/>
  <c r="W7" i="2"/>
  <c r="X7" i="2"/>
  <c r="Y7" i="2"/>
  <c r="Z7" i="2"/>
  <c r="S8" i="2"/>
  <c r="T8" i="2"/>
  <c r="U8" i="2"/>
  <c r="V8" i="2"/>
  <c r="W8" i="2"/>
  <c r="X8" i="2"/>
  <c r="Y8" i="2"/>
  <c r="Z8" i="2"/>
  <c r="S9" i="2"/>
  <c r="T9" i="2"/>
  <c r="U9" i="2"/>
  <c r="V9" i="2"/>
  <c r="W9" i="2"/>
  <c r="X9" i="2"/>
  <c r="Y9" i="2"/>
  <c r="Z9" i="2"/>
  <c r="S10" i="2"/>
  <c r="T10" i="2"/>
  <c r="U10" i="2"/>
  <c r="V10" i="2"/>
  <c r="W10" i="2"/>
  <c r="X10" i="2"/>
  <c r="Y10" i="2"/>
  <c r="Z10" i="2"/>
  <c r="S11" i="2"/>
  <c r="T11" i="2"/>
  <c r="U11" i="2"/>
  <c r="V11" i="2"/>
  <c r="W11" i="2"/>
  <c r="X11" i="2"/>
  <c r="Y11" i="2"/>
  <c r="Z11" i="2"/>
  <c r="S12" i="2"/>
  <c r="T12" i="2"/>
  <c r="U12" i="2"/>
  <c r="V12" i="2"/>
  <c r="W12" i="2"/>
  <c r="X12" i="2"/>
  <c r="Y12" i="2"/>
  <c r="Z12" i="2"/>
  <c r="S13" i="2"/>
  <c r="T13" i="2"/>
  <c r="U13" i="2"/>
  <c r="V13" i="2"/>
  <c r="W13" i="2"/>
  <c r="X13" i="2"/>
  <c r="Y13" i="2"/>
  <c r="Z13" i="2"/>
  <c r="S14" i="2"/>
  <c r="T14" i="2"/>
  <c r="U14" i="2"/>
  <c r="V14" i="2"/>
  <c r="W14" i="2"/>
  <c r="X14" i="2"/>
  <c r="Y14" i="2"/>
  <c r="Z14" i="2"/>
  <c r="S15" i="2"/>
  <c r="T15" i="2"/>
  <c r="U15" i="2"/>
  <c r="V15" i="2"/>
  <c r="W15" i="2"/>
  <c r="X15" i="2"/>
  <c r="Y15" i="2"/>
  <c r="Z15" i="2"/>
  <c r="S16" i="2"/>
  <c r="T16" i="2"/>
  <c r="U16" i="2"/>
  <c r="V16" i="2"/>
  <c r="W16" i="2"/>
  <c r="X16" i="2"/>
  <c r="Y16" i="2"/>
  <c r="Z16" i="2"/>
  <c r="S17" i="2"/>
  <c r="T17" i="2"/>
  <c r="U17" i="2"/>
  <c r="V17" i="2"/>
  <c r="W17" i="2"/>
  <c r="X17" i="2"/>
  <c r="Y17" i="2"/>
  <c r="Z17" i="2"/>
  <c r="S18" i="2"/>
  <c r="T18" i="2"/>
  <c r="U18" i="2"/>
  <c r="V18" i="2"/>
  <c r="W18" i="2"/>
  <c r="X18" i="2"/>
  <c r="Y18" i="2"/>
  <c r="Z18" i="2"/>
  <c r="S19" i="2"/>
  <c r="T19" i="2"/>
  <c r="U19" i="2"/>
  <c r="V19" i="2"/>
  <c r="W19" i="2"/>
  <c r="X19" i="2"/>
  <c r="Y19" i="2"/>
  <c r="Z19" i="2"/>
  <c r="S20" i="2"/>
  <c r="T20" i="2"/>
  <c r="U20" i="2"/>
  <c r="V20" i="2"/>
  <c r="W20" i="2"/>
  <c r="X20" i="2"/>
  <c r="Y20" i="2"/>
  <c r="Z20" i="2"/>
  <c r="S21" i="2"/>
  <c r="T21" i="2"/>
  <c r="U21" i="2"/>
  <c r="V21" i="2"/>
  <c r="W21" i="2"/>
  <c r="X21" i="2"/>
  <c r="Y21" i="2"/>
  <c r="Z21" i="2"/>
  <c r="S22" i="2"/>
  <c r="T22" i="2"/>
  <c r="U22" i="2"/>
  <c r="V22" i="2"/>
  <c r="W22" i="2"/>
  <c r="X22" i="2"/>
  <c r="Y22" i="2"/>
  <c r="Z22" i="2"/>
  <c r="S23" i="2"/>
  <c r="T23" i="2"/>
  <c r="U23" i="2"/>
  <c r="V23" i="2"/>
  <c r="W23" i="2"/>
  <c r="X23" i="2"/>
  <c r="Y23" i="2"/>
  <c r="Z23" i="2"/>
  <c r="S24" i="2"/>
  <c r="T24" i="2"/>
  <c r="U24" i="2"/>
  <c r="V24" i="2"/>
  <c r="W24" i="2"/>
  <c r="X24" i="2"/>
  <c r="Y24" i="2"/>
  <c r="Z24" i="2"/>
  <c r="S25" i="2"/>
  <c r="T25" i="2"/>
  <c r="U25" i="2"/>
  <c r="V25" i="2"/>
  <c r="W25" i="2"/>
  <c r="X25" i="2"/>
  <c r="Y25" i="2"/>
  <c r="Z25" i="2"/>
  <c r="S26" i="2"/>
  <c r="T26" i="2"/>
  <c r="U26" i="2"/>
  <c r="V26" i="2"/>
  <c r="W26" i="2"/>
  <c r="X26" i="2"/>
  <c r="Y26" i="2"/>
  <c r="Z26" i="2"/>
  <c r="S27" i="2"/>
  <c r="T27" i="2"/>
  <c r="U27" i="2"/>
  <c r="V27" i="2"/>
  <c r="W27" i="2"/>
  <c r="X27" i="2"/>
  <c r="Y27" i="2"/>
  <c r="Z27" i="2"/>
  <c r="S28" i="2"/>
  <c r="T28" i="2"/>
  <c r="U28" i="2"/>
  <c r="V28" i="2"/>
  <c r="W28" i="2"/>
  <c r="X28" i="2"/>
  <c r="Y28" i="2"/>
  <c r="Z28" i="2"/>
  <c r="S29" i="2"/>
  <c r="T29" i="2"/>
  <c r="U29" i="2"/>
  <c r="V29" i="2"/>
  <c r="W29" i="2"/>
  <c r="X29" i="2"/>
  <c r="Y29" i="2"/>
  <c r="Z29" i="2"/>
  <c r="S30" i="2"/>
  <c r="T30" i="2"/>
  <c r="U30" i="2"/>
  <c r="V30" i="2"/>
  <c r="W30" i="2"/>
  <c r="X30" i="2"/>
  <c r="Y30" i="2"/>
  <c r="Z30" i="2"/>
  <c r="S31" i="2"/>
  <c r="T31" i="2"/>
  <c r="U31" i="2"/>
  <c r="V31" i="2"/>
  <c r="W31" i="2"/>
  <c r="X31" i="2"/>
  <c r="Y31" i="2"/>
  <c r="Z31" i="2"/>
  <c r="S32" i="2"/>
  <c r="T32" i="2"/>
  <c r="U32" i="2"/>
  <c r="V32" i="2"/>
  <c r="W32" i="2"/>
  <c r="X32" i="2"/>
  <c r="Y32" i="2"/>
  <c r="Z32" i="2"/>
  <c r="S33" i="2"/>
  <c r="T33" i="2"/>
  <c r="U33" i="2"/>
  <c r="V33" i="2"/>
  <c r="W33" i="2"/>
  <c r="X33" i="2"/>
  <c r="Y33" i="2"/>
  <c r="Z33" i="2"/>
  <c r="S34" i="2"/>
  <c r="T34" i="2"/>
  <c r="U34" i="2"/>
  <c r="V34" i="2"/>
  <c r="W34" i="2"/>
  <c r="X34" i="2"/>
  <c r="Y34" i="2"/>
  <c r="Z34" i="2"/>
  <c r="S35" i="2"/>
  <c r="T35" i="2"/>
  <c r="U35" i="2"/>
  <c r="V35" i="2"/>
  <c r="W35" i="2"/>
  <c r="X35" i="2"/>
  <c r="Y35" i="2"/>
  <c r="Z35" i="2"/>
  <c r="S36" i="2"/>
  <c r="T36" i="2"/>
  <c r="U36" i="2"/>
  <c r="V36" i="2"/>
  <c r="W36" i="2"/>
  <c r="X36" i="2"/>
  <c r="Y36" i="2"/>
  <c r="Z36" i="2"/>
  <c r="S37" i="2"/>
  <c r="T37" i="2"/>
  <c r="U37" i="2"/>
  <c r="V37" i="2"/>
  <c r="W37" i="2"/>
  <c r="X37" i="2"/>
  <c r="Y37" i="2"/>
  <c r="Z37" i="2"/>
  <c r="S38" i="2"/>
  <c r="T38" i="2"/>
  <c r="U38" i="2"/>
  <c r="V38" i="2"/>
  <c r="W38" i="2"/>
  <c r="X38" i="2"/>
  <c r="Y38" i="2"/>
  <c r="Z38" i="2"/>
  <c r="S39" i="2"/>
  <c r="T39" i="2"/>
  <c r="U39" i="2"/>
  <c r="V39" i="2"/>
  <c r="W39" i="2"/>
  <c r="X39" i="2"/>
  <c r="Y39" i="2"/>
  <c r="Z39" i="2"/>
  <c r="S40" i="2"/>
  <c r="T40" i="2"/>
  <c r="U40" i="2"/>
  <c r="V40" i="2"/>
  <c r="W40" i="2"/>
  <c r="X40" i="2"/>
  <c r="Y40" i="2"/>
  <c r="Z40" i="2"/>
  <c r="S41" i="2"/>
  <c r="T41" i="2"/>
  <c r="U41" i="2"/>
  <c r="V41" i="2"/>
  <c r="W41" i="2"/>
  <c r="X41" i="2"/>
  <c r="Y41" i="2"/>
  <c r="Z41" i="2"/>
  <c r="S42" i="2"/>
  <c r="T42" i="2"/>
  <c r="U42" i="2"/>
  <c r="V42" i="2"/>
  <c r="W42" i="2"/>
  <c r="X42" i="2"/>
  <c r="Y42" i="2"/>
  <c r="Z42" i="2"/>
  <c r="S43" i="2"/>
  <c r="T43" i="2"/>
  <c r="U43" i="2"/>
  <c r="V43" i="2"/>
  <c r="W43" i="2"/>
  <c r="X43" i="2"/>
  <c r="Y43" i="2"/>
  <c r="Z43" i="2"/>
  <c r="S44" i="2"/>
  <c r="T44" i="2"/>
  <c r="U44" i="2"/>
  <c r="V44" i="2"/>
  <c r="W44" i="2"/>
  <c r="X44" i="2"/>
  <c r="Y44" i="2"/>
  <c r="Z44" i="2"/>
  <c r="S45" i="2"/>
  <c r="T45" i="2"/>
  <c r="U45" i="2"/>
  <c r="V45" i="2"/>
  <c r="W45" i="2"/>
  <c r="X45" i="2"/>
  <c r="Y45" i="2"/>
  <c r="Z45" i="2"/>
  <c r="S46" i="2"/>
  <c r="T46" i="2"/>
  <c r="U46" i="2"/>
  <c r="V46" i="2"/>
  <c r="W46" i="2"/>
  <c r="X46" i="2"/>
  <c r="Y46" i="2"/>
  <c r="Z46" i="2"/>
  <c r="S47" i="2"/>
  <c r="T47" i="2"/>
  <c r="U47" i="2"/>
  <c r="V47" i="2"/>
  <c r="W47" i="2"/>
  <c r="X47" i="2"/>
  <c r="Y47" i="2"/>
  <c r="Z47" i="2"/>
  <c r="S48" i="2"/>
  <c r="T48" i="2"/>
  <c r="U48" i="2"/>
  <c r="V48" i="2"/>
  <c r="W48" i="2"/>
  <c r="X48" i="2"/>
  <c r="Y48" i="2"/>
  <c r="Z48" i="2"/>
  <c r="S49" i="2"/>
  <c r="T49" i="2"/>
  <c r="U49" i="2"/>
  <c r="V49" i="2"/>
  <c r="W49" i="2"/>
  <c r="X49" i="2"/>
  <c r="Y49" i="2"/>
  <c r="Z49" i="2"/>
  <c r="S50" i="2"/>
  <c r="T50" i="2"/>
  <c r="U50" i="2"/>
  <c r="V50" i="2"/>
  <c r="W50" i="2"/>
  <c r="X50" i="2"/>
  <c r="Y50" i="2"/>
  <c r="Z50" i="2"/>
  <c r="S51" i="2"/>
  <c r="T51" i="2"/>
  <c r="U51" i="2"/>
  <c r="V51" i="2"/>
  <c r="W51" i="2"/>
  <c r="X51" i="2"/>
  <c r="Y51" i="2"/>
  <c r="Z51" i="2"/>
  <c r="S52" i="2"/>
  <c r="T52" i="2"/>
  <c r="U52" i="2"/>
  <c r="V52" i="2"/>
  <c r="W52" i="2"/>
  <c r="X52" i="2"/>
  <c r="Y52" i="2"/>
  <c r="Z52" i="2"/>
  <c r="S53" i="2"/>
  <c r="T53" i="2"/>
  <c r="U53" i="2"/>
  <c r="V53" i="2"/>
  <c r="W53" i="2"/>
  <c r="X53" i="2"/>
  <c r="Y53" i="2"/>
  <c r="Z53" i="2"/>
  <c r="S54" i="2"/>
  <c r="T54" i="2"/>
  <c r="U54" i="2"/>
  <c r="V54" i="2"/>
  <c r="W54" i="2"/>
  <c r="X54" i="2"/>
  <c r="Y54" i="2"/>
  <c r="Z54" i="2"/>
  <c r="S55" i="2"/>
  <c r="T55" i="2"/>
  <c r="U55" i="2"/>
  <c r="V55" i="2"/>
  <c r="W55" i="2"/>
  <c r="X55" i="2"/>
  <c r="Y55" i="2"/>
  <c r="Z55" i="2"/>
  <c r="S56" i="2"/>
  <c r="T56" i="2"/>
  <c r="U56" i="2"/>
  <c r="V56" i="2"/>
  <c r="W56" i="2"/>
  <c r="X56" i="2"/>
  <c r="Y56" i="2"/>
  <c r="Z56" i="2"/>
  <c r="S57" i="2"/>
  <c r="T57" i="2"/>
  <c r="U57" i="2"/>
  <c r="V57" i="2"/>
  <c r="W57" i="2"/>
  <c r="X57" i="2"/>
  <c r="Y57" i="2"/>
  <c r="Z57" i="2"/>
  <c r="S58" i="2"/>
  <c r="T58" i="2"/>
  <c r="U58" i="2"/>
  <c r="V58" i="2"/>
  <c r="W58" i="2"/>
  <c r="X58" i="2"/>
  <c r="Y58" i="2"/>
  <c r="Z58" i="2"/>
  <c r="S59" i="2"/>
  <c r="T59" i="2"/>
  <c r="U59" i="2"/>
  <c r="V59" i="2"/>
  <c r="W59" i="2"/>
  <c r="X59" i="2"/>
  <c r="Y59" i="2"/>
  <c r="Z59" i="2"/>
  <c r="S60" i="2"/>
  <c r="T60" i="2"/>
  <c r="U60" i="2"/>
  <c r="V60" i="2"/>
  <c r="W60" i="2"/>
  <c r="X60" i="2"/>
  <c r="Y60" i="2"/>
  <c r="Z60" i="2"/>
  <c r="S61" i="2"/>
  <c r="T61" i="2"/>
  <c r="U61" i="2"/>
  <c r="V61" i="2"/>
  <c r="W61" i="2"/>
  <c r="X61" i="2"/>
  <c r="Y61" i="2"/>
  <c r="Z61" i="2"/>
  <c r="S62" i="2"/>
  <c r="T62" i="2"/>
  <c r="U62" i="2"/>
  <c r="V62" i="2"/>
  <c r="W62" i="2"/>
  <c r="X62" i="2"/>
  <c r="Y62" i="2"/>
  <c r="Z62" i="2"/>
  <c r="S63" i="2"/>
  <c r="T63" i="2"/>
  <c r="U63" i="2"/>
  <c r="V63" i="2"/>
  <c r="W63" i="2"/>
  <c r="X63" i="2"/>
  <c r="Y63" i="2"/>
  <c r="Z63" i="2"/>
  <c r="S64" i="2"/>
  <c r="T64" i="2"/>
  <c r="U64" i="2"/>
  <c r="V64" i="2"/>
  <c r="W64" i="2"/>
  <c r="X64" i="2"/>
  <c r="Y64" i="2"/>
  <c r="Z64" i="2"/>
  <c r="S65" i="2"/>
  <c r="T65" i="2"/>
  <c r="U65" i="2"/>
  <c r="V65" i="2"/>
  <c r="W65" i="2"/>
  <c r="X65" i="2"/>
  <c r="Y65" i="2"/>
  <c r="Z65" i="2"/>
  <c r="S66" i="2"/>
  <c r="T66" i="2"/>
  <c r="U66" i="2"/>
  <c r="V66" i="2"/>
  <c r="W66" i="2"/>
  <c r="X66" i="2"/>
  <c r="Y66" i="2"/>
  <c r="Z66" i="2"/>
  <c r="S67" i="2"/>
  <c r="T67" i="2"/>
  <c r="U67" i="2"/>
  <c r="V67" i="2"/>
  <c r="W67" i="2"/>
  <c r="X67" i="2"/>
  <c r="Y67" i="2"/>
  <c r="Z67" i="2"/>
  <c r="S68" i="2"/>
  <c r="T68" i="2"/>
  <c r="U68" i="2"/>
  <c r="V68" i="2"/>
  <c r="W68" i="2"/>
  <c r="X68" i="2"/>
  <c r="Y68" i="2"/>
  <c r="Z68" i="2"/>
  <c r="S69" i="2"/>
  <c r="T69" i="2"/>
  <c r="U69" i="2"/>
  <c r="V69" i="2"/>
  <c r="W69" i="2"/>
  <c r="X69" i="2"/>
  <c r="Y69" i="2"/>
  <c r="Z69" i="2"/>
  <c r="S70" i="2"/>
  <c r="T70" i="2"/>
  <c r="U70" i="2"/>
  <c r="V70" i="2"/>
  <c r="W70" i="2"/>
  <c r="X70" i="2"/>
  <c r="Y70" i="2"/>
  <c r="Z70" i="2"/>
  <c r="S71" i="2"/>
  <c r="T71" i="2"/>
  <c r="U71" i="2"/>
  <c r="V71" i="2"/>
  <c r="W71" i="2"/>
  <c r="X71" i="2"/>
  <c r="Y71" i="2"/>
  <c r="Z71" i="2"/>
  <c r="S72" i="2"/>
  <c r="T72" i="2"/>
  <c r="U72" i="2"/>
  <c r="V72" i="2"/>
  <c r="W72" i="2"/>
  <c r="X72" i="2"/>
  <c r="Y72" i="2"/>
  <c r="Z72" i="2"/>
  <c r="S73" i="2"/>
  <c r="T73" i="2"/>
  <c r="U73" i="2"/>
  <c r="V73" i="2"/>
  <c r="W73" i="2"/>
  <c r="X73" i="2"/>
  <c r="Y73" i="2"/>
  <c r="Z73" i="2"/>
  <c r="S74" i="2"/>
  <c r="T74" i="2"/>
  <c r="U74" i="2"/>
  <c r="V74" i="2"/>
  <c r="W74" i="2"/>
  <c r="X74" i="2"/>
  <c r="Y74" i="2"/>
  <c r="Z74" i="2"/>
  <c r="S75" i="2"/>
  <c r="T75" i="2"/>
  <c r="U75" i="2"/>
  <c r="V75" i="2"/>
  <c r="W75" i="2"/>
  <c r="X75" i="2"/>
  <c r="Y75" i="2"/>
  <c r="Z75" i="2"/>
  <c r="S76" i="2"/>
  <c r="T76" i="2"/>
  <c r="U76" i="2"/>
  <c r="V76" i="2"/>
  <c r="W76" i="2"/>
  <c r="X76" i="2"/>
  <c r="Y76" i="2"/>
  <c r="Z76" i="2"/>
  <c r="S77" i="2"/>
  <c r="T77" i="2"/>
  <c r="U77" i="2"/>
  <c r="V77" i="2"/>
  <c r="W77" i="2"/>
  <c r="X77" i="2"/>
  <c r="Y77" i="2"/>
  <c r="Z77" i="2"/>
  <c r="S78" i="2"/>
  <c r="T78" i="2"/>
  <c r="U78" i="2"/>
  <c r="V78" i="2"/>
  <c r="W78" i="2"/>
  <c r="X78" i="2"/>
  <c r="Y78" i="2"/>
  <c r="Z78" i="2"/>
  <c r="S79" i="2"/>
  <c r="T79" i="2"/>
  <c r="U79" i="2"/>
  <c r="V79" i="2"/>
  <c r="W79" i="2"/>
  <c r="X79" i="2"/>
  <c r="Y79" i="2"/>
  <c r="Z79" i="2"/>
  <c r="S80" i="2"/>
  <c r="T80" i="2"/>
  <c r="U80" i="2"/>
  <c r="V80" i="2"/>
  <c r="W80" i="2"/>
  <c r="X80" i="2"/>
  <c r="Y80" i="2"/>
  <c r="Z80" i="2"/>
  <c r="S81" i="2"/>
  <c r="T81" i="2"/>
  <c r="U81" i="2"/>
  <c r="V81" i="2"/>
  <c r="W81" i="2"/>
  <c r="X81" i="2"/>
  <c r="Y81" i="2"/>
  <c r="Z81" i="2"/>
  <c r="S82" i="2"/>
  <c r="T82" i="2"/>
  <c r="U82" i="2"/>
  <c r="V82" i="2"/>
  <c r="W82" i="2"/>
  <c r="X82" i="2"/>
  <c r="Y82" i="2"/>
  <c r="Z82" i="2"/>
  <c r="S83" i="2"/>
  <c r="T83" i="2"/>
  <c r="U83" i="2"/>
  <c r="V83" i="2"/>
  <c r="W83" i="2"/>
  <c r="X83" i="2"/>
  <c r="Y83" i="2"/>
  <c r="Z83" i="2"/>
  <c r="S84" i="2"/>
  <c r="T84" i="2"/>
  <c r="U84" i="2"/>
  <c r="V84" i="2"/>
  <c r="W84" i="2"/>
  <c r="X84" i="2"/>
  <c r="Y84" i="2"/>
  <c r="Z84" i="2"/>
  <c r="S85" i="2"/>
  <c r="T85" i="2"/>
  <c r="U85" i="2"/>
  <c r="V85" i="2"/>
  <c r="W85" i="2"/>
  <c r="X85" i="2"/>
  <c r="Y85" i="2"/>
  <c r="Z85" i="2"/>
  <c r="S86" i="2"/>
  <c r="T86" i="2"/>
  <c r="U86" i="2"/>
  <c r="V86" i="2"/>
  <c r="W86" i="2"/>
  <c r="X86" i="2"/>
  <c r="Y86" i="2"/>
  <c r="Z86" i="2"/>
  <c r="S87" i="2"/>
  <c r="T87" i="2"/>
  <c r="U87" i="2"/>
  <c r="V87" i="2"/>
  <c r="W87" i="2"/>
  <c r="X87" i="2"/>
  <c r="Y87" i="2"/>
  <c r="Z87" i="2"/>
  <c r="S88" i="2"/>
  <c r="T88" i="2"/>
  <c r="U88" i="2"/>
  <c r="V88" i="2"/>
  <c r="W88" i="2"/>
  <c r="X88" i="2"/>
  <c r="Y88" i="2"/>
  <c r="Z88" i="2"/>
  <c r="S89" i="2"/>
  <c r="T89" i="2"/>
  <c r="U89" i="2"/>
  <c r="V89" i="2"/>
  <c r="W89" i="2"/>
  <c r="X89" i="2"/>
  <c r="Y89" i="2"/>
  <c r="Z89" i="2"/>
  <c r="S90" i="2"/>
  <c r="T90" i="2"/>
  <c r="U90" i="2"/>
  <c r="V90" i="2"/>
  <c r="W90" i="2"/>
  <c r="X90" i="2"/>
  <c r="Y90" i="2"/>
  <c r="Z90" i="2"/>
  <c r="S91" i="2"/>
  <c r="T91" i="2"/>
  <c r="U91" i="2"/>
  <c r="V91" i="2"/>
  <c r="W91" i="2"/>
  <c r="X91" i="2"/>
  <c r="Y91" i="2"/>
  <c r="Z91" i="2"/>
  <c r="S92" i="2"/>
  <c r="T92" i="2"/>
  <c r="U92" i="2"/>
  <c r="V92" i="2"/>
  <c r="W92" i="2"/>
  <c r="X92" i="2"/>
  <c r="Y92" i="2"/>
  <c r="Z92" i="2"/>
  <c r="S93" i="2"/>
  <c r="T93" i="2"/>
  <c r="U93" i="2"/>
  <c r="V93" i="2"/>
  <c r="W93" i="2"/>
  <c r="X93" i="2"/>
  <c r="Y93" i="2"/>
  <c r="Z93" i="2"/>
  <c r="S94" i="2"/>
  <c r="T94" i="2"/>
  <c r="U94" i="2"/>
  <c r="V94" i="2"/>
  <c r="W94" i="2"/>
  <c r="X94" i="2"/>
  <c r="Y94" i="2"/>
  <c r="Z94" i="2"/>
  <c r="S95" i="2"/>
  <c r="T95" i="2"/>
  <c r="U95" i="2"/>
  <c r="V95" i="2"/>
  <c r="W95" i="2"/>
  <c r="X95" i="2"/>
  <c r="Y95" i="2"/>
  <c r="Z95" i="2"/>
  <c r="S96" i="2"/>
  <c r="T96" i="2"/>
  <c r="U96" i="2"/>
  <c r="V96" i="2"/>
  <c r="W96" i="2"/>
  <c r="X96" i="2"/>
  <c r="Y96" i="2"/>
  <c r="Z96" i="2"/>
  <c r="S97" i="2"/>
  <c r="T97" i="2"/>
  <c r="U97" i="2"/>
  <c r="V97" i="2"/>
  <c r="W97" i="2"/>
  <c r="X97" i="2"/>
  <c r="Y97" i="2"/>
  <c r="Z97" i="2"/>
  <c r="S98" i="2"/>
  <c r="T98" i="2"/>
  <c r="U98" i="2"/>
  <c r="V98" i="2"/>
  <c r="W98" i="2"/>
  <c r="X98" i="2"/>
  <c r="Y98" i="2"/>
  <c r="Z98" i="2"/>
  <c r="S99" i="2"/>
  <c r="T99" i="2"/>
  <c r="U99" i="2"/>
  <c r="V99" i="2"/>
  <c r="W99" i="2"/>
  <c r="X99" i="2"/>
  <c r="Y99" i="2"/>
  <c r="Z99" i="2"/>
  <c r="S100" i="2"/>
  <c r="T100" i="2"/>
  <c r="U100" i="2"/>
  <c r="V100" i="2"/>
  <c r="W100" i="2"/>
  <c r="X100" i="2"/>
  <c r="Y100" i="2"/>
  <c r="Z100" i="2"/>
  <c r="S101" i="2"/>
  <c r="T101" i="2"/>
  <c r="U101" i="2"/>
  <c r="V101" i="2"/>
  <c r="W101" i="2"/>
  <c r="X101" i="2"/>
  <c r="Y101" i="2"/>
  <c r="Z101" i="2"/>
  <c r="S102" i="2"/>
  <c r="T102" i="2"/>
  <c r="U102" i="2"/>
  <c r="V102" i="2"/>
  <c r="W102" i="2"/>
  <c r="X102" i="2"/>
  <c r="Y102" i="2"/>
  <c r="Z102" i="2"/>
  <c r="S103" i="2"/>
  <c r="T103" i="2"/>
  <c r="U103" i="2"/>
  <c r="V103" i="2"/>
  <c r="W103" i="2"/>
  <c r="X103" i="2"/>
  <c r="Y103" i="2"/>
  <c r="Z103" i="2"/>
  <c r="S104" i="2"/>
  <c r="T104" i="2"/>
  <c r="U104" i="2"/>
  <c r="V104" i="2"/>
  <c r="W104" i="2"/>
  <c r="X104" i="2"/>
  <c r="Y104" i="2"/>
  <c r="Z104" i="2"/>
  <c r="S105" i="2"/>
  <c r="T105" i="2"/>
  <c r="U105" i="2"/>
  <c r="V105" i="2"/>
  <c r="W105" i="2"/>
  <c r="X105" i="2"/>
  <c r="Y105" i="2"/>
  <c r="Z105" i="2"/>
  <c r="S106" i="2"/>
  <c r="T106" i="2"/>
  <c r="U106" i="2"/>
  <c r="V106" i="2"/>
  <c r="W106" i="2"/>
  <c r="X106" i="2"/>
  <c r="Y106" i="2"/>
  <c r="Z106" i="2"/>
  <c r="S107" i="2"/>
  <c r="T107" i="2"/>
  <c r="U107" i="2"/>
  <c r="V107" i="2"/>
  <c r="W107" i="2"/>
  <c r="X107" i="2"/>
  <c r="Y107" i="2"/>
  <c r="Z107" i="2"/>
  <c r="S108" i="2"/>
  <c r="T108" i="2"/>
  <c r="U108" i="2"/>
  <c r="V108" i="2"/>
  <c r="W108" i="2"/>
  <c r="X108" i="2"/>
  <c r="Y108" i="2"/>
  <c r="Z108" i="2"/>
  <c r="S109" i="2"/>
  <c r="T109" i="2"/>
  <c r="U109" i="2"/>
  <c r="V109" i="2"/>
  <c r="W109" i="2"/>
  <c r="X109" i="2"/>
  <c r="Y109" i="2"/>
  <c r="Z109" i="2"/>
  <c r="S110" i="2"/>
  <c r="T110" i="2"/>
  <c r="U110" i="2"/>
  <c r="V110" i="2"/>
  <c r="W110" i="2"/>
  <c r="X110" i="2"/>
  <c r="Y110" i="2"/>
  <c r="Z110" i="2"/>
  <c r="S111" i="2"/>
  <c r="T111" i="2"/>
  <c r="U111" i="2"/>
  <c r="V111" i="2"/>
  <c r="W111" i="2"/>
  <c r="X111" i="2"/>
  <c r="Y111" i="2"/>
  <c r="Z111" i="2"/>
  <c r="S112" i="2"/>
  <c r="T112" i="2"/>
  <c r="U112" i="2"/>
  <c r="V112" i="2"/>
  <c r="W112" i="2"/>
  <c r="X112" i="2"/>
  <c r="Y112" i="2"/>
  <c r="Z112" i="2"/>
  <c r="S113" i="2"/>
  <c r="T113" i="2"/>
  <c r="U113" i="2"/>
  <c r="V113" i="2"/>
  <c r="W113" i="2"/>
  <c r="X113" i="2"/>
  <c r="Y113" i="2"/>
  <c r="Z113" i="2"/>
  <c r="S114" i="2"/>
  <c r="T114" i="2"/>
  <c r="U114" i="2"/>
  <c r="V114" i="2"/>
  <c r="W114" i="2"/>
  <c r="X114" i="2"/>
  <c r="Y114" i="2"/>
  <c r="Z114" i="2"/>
  <c r="S115" i="2"/>
  <c r="T115" i="2"/>
  <c r="U115" i="2"/>
  <c r="V115" i="2"/>
  <c r="W115" i="2"/>
  <c r="X115" i="2"/>
  <c r="Y115" i="2"/>
  <c r="Z115" i="2"/>
  <c r="S116" i="2"/>
  <c r="T116" i="2"/>
  <c r="U116" i="2"/>
  <c r="V116" i="2"/>
  <c r="W116" i="2"/>
  <c r="X116" i="2"/>
  <c r="Y116" i="2"/>
  <c r="Z116" i="2"/>
  <c r="S117" i="2"/>
  <c r="T117" i="2"/>
  <c r="U117" i="2"/>
  <c r="V117" i="2"/>
  <c r="W117" i="2"/>
  <c r="X117" i="2"/>
  <c r="Y117" i="2"/>
  <c r="Z117" i="2"/>
  <c r="S118" i="2"/>
  <c r="T118" i="2"/>
  <c r="U118" i="2"/>
  <c r="V118" i="2"/>
  <c r="W118" i="2"/>
  <c r="X118" i="2"/>
  <c r="Y118" i="2"/>
  <c r="Z118" i="2"/>
  <c r="S119" i="2"/>
  <c r="T119" i="2"/>
  <c r="U119" i="2"/>
  <c r="V119" i="2"/>
  <c r="W119" i="2"/>
  <c r="X119" i="2"/>
  <c r="Y119" i="2"/>
  <c r="Z119" i="2"/>
  <c r="S120" i="2"/>
  <c r="T120" i="2"/>
  <c r="U120" i="2"/>
  <c r="V120" i="2"/>
  <c r="W120" i="2"/>
  <c r="X120" i="2"/>
  <c r="Y120" i="2"/>
  <c r="Z120" i="2"/>
  <c r="S121" i="2"/>
  <c r="T121" i="2"/>
  <c r="U121" i="2"/>
  <c r="V121" i="2"/>
  <c r="W121" i="2"/>
  <c r="X121" i="2"/>
  <c r="Y121" i="2"/>
  <c r="Z121" i="2"/>
  <c r="S122" i="2"/>
  <c r="T122" i="2"/>
  <c r="U122" i="2"/>
  <c r="V122" i="2"/>
  <c r="W122" i="2"/>
  <c r="X122" i="2"/>
  <c r="Y122" i="2"/>
  <c r="Z122" i="2"/>
  <c r="S123" i="2"/>
  <c r="T123" i="2"/>
  <c r="U123" i="2"/>
  <c r="V123" i="2"/>
  <c r="W123" i="2"/>
  <c r="X123" i="2"/>
  <c r="Y123" i="2"/>
  <c r="Z123" i="2"/>
  <c r="S124" i="2"/>
  <c r="T124" i="2"/>
  <c r="U124" i="2"/>
  <c r="V124" i="2"/>
  <c r="W124" i="2"/>
  <c r="X124" i="2"/>
  <c r="Y124" i="2"/>
  <c r="Z124" i="2"/>
  <c r="S125" i="2"/>
  <c r="T125" i="2"/>
  <c r="U125" i="2"/>
  <c r="V125" i="2"/>
  <c r="W125" i="2"/>
  <c r="X125" i="2"/>
  <c r="Y125" i="2"/>
  <c r="Z125" i="2"/>
  <c r="S126" i="2"/>
  <c r="T126" i="2"/>
  <c r="U126" i="2"/>
  <c r="V126" i="2"/>
  <c r="W126" i="2"/>
  <c r="X126" i="2"/>
  <c r="Y126" i="2"/>
  <c r="Z126" i="2"/>
  <c r="S127" i="2"/>
  <c r="T127" i="2"/>
  <c r="U127" i="2"/>
  <c r="V127" i="2"/>
  <c r="W127" i="2"/>
  <c r="X127" i="2"/>
  <c r="Y127" i="2"/>
  <c r="Z127" i="2"/>
  <c r="S128" i="2"/>
  <c r="T128" i="2"/>
  <c r="U128" i="2"/>
  <c r="V128" i="2"/>
  <c r="W128" i="2"/>
  <c r="X128" i="2"/>
  <c r="Y128" i="2"/>
  <c r="Z128" i="2"/>
  <c r="S129" i="2"/>
  <c r="T129" i="2"/>
  <c r="U129" i="2"/>
  <c r="V129" i="2"/>
  <c r="W129" i="2"/>
  <c r="X129" i="2"/>
  <c r="Y129" i="2"/>
  <c r="Z129" i="2"/>
  <c r="S130" i="2"/>
  <c r="T130" i="2"/>
  <c r="U130" i="2"/>
  <c r="V130" i="2"/>
  <c r="W130" i="2"/>
  <c r="X130" i="2"/>
  <c r="Y130" i="2"/>
  <c r="Z130" i="2"/>
  <c r="S131" i="2"/>
  <c r="T131" i="2"/>
  <c r="U131" i="2"/>
  <c r="V131" i="2"/>
  <c r="W131" i="2"/>
  <c r="X131" i="2"/>
  <c r="Y131" i="2"/>
  <c r="Z131" i="2"/>
  <c r="S132" i="2"/>
  <c r="T132" i="2"/>
  <c r="U132" i="2"/>
  <c r="V132" i="2"/>
  <c r="W132" i="2"/>
  <c r="X132" i="2"/>
  <c r="Y132" i="2"/>
  <c r="Z132" i="2"/>
  <c r="S133" i="2"/>
  <c r="T133" i="2"/>
  <c r="U133" i="2"/>
  <c r="V133" i="2"/>
  <c r="W133" i="2"/>
  <c r="X133" i="2"/>
  <c r="Y133" i="2"/>
  <c r="Z133" i="2"/>
  <c r="S134" i="2"/>
  <c r="T134" i="2"/>
  <c r="U134" i="2"/>
  <c r="V134" i="2"/>
  <c r="W134" i="2"/>
  <c r="X134" i="2"/>
  <c r="Y134" i="2"/>
  <c r="Z134" i="2"/>
  <c r="S135" i="2"/>
  <c r="T135" i="2"/>
  <c r="U135" i="2"/>
  <c r="V135" i="2"/>
  <c r="W135" i="2"/>
  <c r="X135" i="2"/>
  <c r="Y135" i="2"/>
  <c r="Z135" i="2"/>
  <c r="S136" i="2"/>
  <c r="T136" i="2"/>
  <c r="U136" i="2"/>
  <c r="V136" i="2"/>
  <c r="W136" i="2"/>
  <c r="X136" i="2"/>
  <c r="Y136" i="2"/>
  <c r="Z136" i="2"/>
  <c r="S137" i="2"/>
  <c r="T137" i="2"/>
  <c r="U137" i="2"/>
  <c r="V137" i="2"/>
  <c r="W137" i="2"/>
  <c r="X137" i="2"/>
  <c r="Y137" i="2"/>
  <c r="Z137" i="2"/>
  <c r="S138" i="2"/>
  <c r="T138" i="2"/>
  <c r="U138" i="2"/>
  <c r="V138" i="2"/>
  <c r="W138" i="2"/>
  <c r="X138" i="2"/>
  <c r="Y138" i="2"/>
  <c r="Z138" i="2"/>
  <c r="S139" i="2"/>
  <c r="T139" i="2"/>
  <c r="U139" i="2"/>
  <c r="V139" i="2"/>
  <c r="W139" i="2"/>
  <c r="X139" i="2"/>
  <c r="Y139" i="2"/>
  <c r="Z139" i="2"/>
  <c r="S140" i="2"/>
  <c r="T140" i="2"/>
  <c r="U140" i="2"/>
  <c r="V140" i="2"/>
  <c r="W140" i="2"/>
  <c r="X140" i="2"/>
  <c r="Y140" i="2"/>
  <c r="Z140" i="2"/>
  <c r="S141" i="2"/>
  <c r="T141" i="2"/>
  <c r="U141" i="2"/>
  <c r="V141" i="2"/>
  <c r="W141" i="2"/>
  <c r="X141" i="2"/>
  <c r="Y141" i="2"/>
  <c r="Z141" i="2"/>
  <c r="S142" i="2"/>
  <c r="T142" i="2"/>
  <c r="U142" i="2"/>
  <c r="V142" i="2"/>
  <c r="W142" i="2"/>
  <c r="X142" i="2"/>
  <c r="Y142" i="2"/>
  <c r="Z142" i="2"/>
  <c r="S143" i="2"/>
  <c r="T143" i="2"/>
  <c r="U143" i="2"/>
  <c r="V143" i="2"/>
  <c r="W143" i="2"/>
  <c r="X143" i="2"/>
  <c r="Y143" i="2"/>
  <c r="Z143" i="2"/>
  <c r="S144" i="2"/>
  <c r="T144" i="2"/>
  <c r="U144" i="2"/>
  <c r="V144" i="2"/>
  <c r="W144" i="2"/>
  <c r="X144" i="2"/>
  <c r="Y144" i="2"/>
  <c r="Z144" i="2"/>
  <c r="S145" i="2"/>
  <c r="T145" i="2"/>
  <c r="U145" i="2"/>
  <c r="V145" i="2"/>
  <c r="W145" i="2"/>
  <c r="X145" i="2"/>
  <c r="Y145" i="2"/>
  <c r="Z145" i="2"/>
  <c r="S146" i="2"/>
  <c r="T146" i="2"/>
  <c r="U146" i="2"/>
  <c r="V146" i="2"/>
  <c r="W146" i="2"/>
  <c r="X146" i="2"/>
  <c r="Y146" i="2"/>
  <c r="Z146" i="2"/>
  <c r="S147" i="2"/>
  <c r="T147" i="2"/>
  <c r="U147" i="2"/>
  <c r="V147" i="2"/>
  <c r="W147" i="2"/>
  <c r="X147" i="2"/>
  <c r="Y147" i="2"/>
  <c r="Z147" i="2"/>
  <c r="S148" i="2"/>
  <c r="T148" i="2"/>
  <c r="U148" i="2"/>
  <c r="V148" i="2"/>
  <c r="W148" i="2"/>
  <c r="X148" i="2"/>
  <c r="Y148" i="2"/>
  <c r="Z148" i="2"/>
  <c r="S149" i="2"/>
  <c r="T149" i="2"/>
  <c r="U149" i="2"/>
  <c r="V149" i="2"/>
  <c r="W149" i="2"/>
  <c r="X149" i="2"/>
  <c r="Y149" i="2"/>
  <c r="Z149" i="2"/>
  <c r="S150" i="2"/>
  <c r="T150" i="2"/>
  <c r="U150" i="2"/>
  <c r="V150" i="2"/>
  <c r="W150" i="2"/>
  <c r="X150" i="2"/>
  <c r="Y150" i="2"/>
  <c r="Z150" i="2"/>
  <c r="S151" i="2"/>
  <c r="T151" i="2"/>
  <c r="U151" i="2"/>
  <c r="V151" i="2"/>
  <c r="W151" i="2"/>
  <c r="X151" i="2"/>
  <c r="Y151" i="2"/>
  <c r="Z151" i="2"/>
  <c r="S152" i="2"/>
  <c r="T152" i="2"/>
  <c r="U152" i="2"/>
  <c r="V152" i="2"/>
  <c r="W152" i="2"/>
  <c r="X152" i="2"/>
  <c r="Y152" i="2"/>
  <c r="Z152" i="2"/>
  <c r="S153" i="2"/>
  <c r="T153" i="2"/>
  <c r="U153" i="2"/>
  <c r="V153" i="2"/>
  <c r="W153" i="2"/>
  <c r="X153" i="2"/>
  <c r="Y153" i="2"/>
  <c r="Z153" i="2"/>
  <c r="S154" i="2"/>
  <c r="T154" i="2"/>
  <c r="U154" i="2"/>
  <c r="V154" i="2"/>
  <c r="W154" i="2"/>
  <c r="X154" i="2"/>
  <c r="Y154" i="2"/>
  <c r="Z154" i="2"/>
  <c r="S155" i="2"/>
  <c r="T155" i="2"/>
  <c r="U155" i="2"/>
  <c r="V155" i="2"/>
  <c r="W155" i="2"/>
  <c r="X155" i="2"/>
  <c r="Y155" i="2"/>
  <c r="Z155" i="2"/>
  <c r="S156" i="2"/>
  <c r="T156" i="2"/>
  <c r="U156" i="2"/>
  <c r="V156" i="2"/>
  <c r="W156" i="2"/>
  <c r="X156" i="2"/>
  <c r="Y156" i="2"/>
  <c r="Z156" i="2"/>
  <c r="S157" i="2"/>
  <c r="T157" i="2"/>
  <c r="U157" i="2"/>
  <c r="V157" i="2"/>
  <c r="W157" i="2"/>
  <c r="X157" i="2"/>
  <c r="Y157" i="2"/>
  <c r="Z157" i="2"/>
  <c r="S158" i="2"/>
  <c r="T158" i="2"/>
  <c r="U158" i="2"/>
  <c r="V158" i="2"/>
  <c r="W158" i="2"/>
  <c r="X158" i="2"/>
  <c r="Y158" i="2"/>
  <c r="Z158" i="2"/>
  <c r="S159" i="2"/>
  <c r="T159" i="2"/>
  <c r="U159" i="2"/>
  <c r="V159" i="2"/>
  <c r="W159" i="2"/>
  <c r="X159" i="2"/>
  <c r="Y159" i="2"/>
  <c r="Z159" i="2"/>
  <c r="S160" i="2"/>
  <c r="T160" i="2"/>
  <c r="U160" i="2"/>
  <c r="V160" i="2"/>
  <c r="W160" i="2"/>
  <c r="X160" i="2"/>
  <c r="Y160" i="2"/>
  <c r="Z160" i="2"/>
  <c r="S161" i="2"/>
  <c r="T161" i="2"/>
  <c r="U161" i="2"/>
  <c r="V161" i="2"/>
  <c r="W161" i="2"/>
  <c r="X161" i="2"/>
  <c r="Y161" i="2"/>
  <c r="Z161" i="2"/>
  <c r="S162" i="2"/>
  <c r="T162" i="2"/>
  <c r="U162" i="2"/>
  <c r="V162" i="2"/>
  <c r="W162" i="2"/>
  <c r="X162" i="2"/>
  <c r="Y162" i="2"/>
  <c r="Z162" i="2"/>
  <c r="S163" i="2"/>
  <c r="T163" i="2"/>
  <c r="U163" i="2"/>
  <c r="V163" i="2"/>
  <c r="W163" i="2"/>
  <c r="X163" i="2"/>
  <c r="Y163" i="2"/>
  <c r="Z163" i="2"/>
  <c r="S164" i="2"/>
  <c r="T164" i="2"/>
  <c r="U164" i="2"/>
  <c r="V164" i="2"/>
  <c r="W164" i="2"/>
  <c r="X164" i="2"/>
  <c r="Y164" i="2"/>
  <c r="Z164" i="2"/>
  <c r="S165" i="2"/>
  <c r="T165" i="2"/>
  <c r="U165" i="2"/>
  <c r="V165" i="2"/>
  <c r="W165" i="2"/>
  <c r="X165" i="2"/>
  <c r="Y165" i="2"/>
  <c r="Z165" i="2"/>
  <c r="S166" i="2"/>
  <c r="T166" i="2"/>
  <c r="U166" i="2"/>
  <c r="V166" i="2"/>
  <c r="W166" i="2"/>
  <c r="X166" i="2"/>
  <c r="Y166" i="2"/>
  <c r="Z166" i="2"/>
  <c r="S167" i="2"/>
  <c r="T167" i="2"/>
  <c r="U167" i="2"/>
  <c r="V167" i="2"/>
  <c r="W167" i="2"/>
  <c r="X167" i="2"/>
  <c r="Y167" i="2"/>
  <c r="Z167" i="2"/>
  <c r="S168" i="2"/>
  <c r="T168" i="2"/>
  <c r="U168" i="2"/>
  <c r="V168" i="2"/>
  <c r="W168" i="2"/>
  <c r="X168" i="2"/>
  <c r="Y168" i="2"/>
  <c r="Z168" i="2"/>
  <c r="S169" i="2"/>
  <c r="T169" i="2"/>
  <c r="U169" i="2"/>
  <c r="V169" i="2"/>
  <c r="W169" i="2"/>
  <c r="X169" i="2"/>
  <c r="Y169" i="2"/>
  <c r="Z169" i="2"/>
  <c r="S170" i="2"/>
  <c r="T170" i="2"/>
  <c r="U170" i="2"/>
  <c r="V170" i="2"/>
  <c r="W170" i="2"/>
  <c r="X170" i="2"/>
  <c r="Y170" i="2"/>
  <c r="Z170" i="2"/>
  <c r="S171" i="2"/>
  <c r="T171" i="2"/>
  <c r="U171" i="2"/>
  <c r="V171" i="2"/>
  <c r="W171" i="2"/>
  <c r="X171" i="2"/>
  <c r="Y171" i="2"/>
  <c r="Z171" i="2"/>
  <c r="S172" i="2"/>
  <c r="T172" i="2"/>
  <c r="U172" i="2"/>
  <c r="V172" i="2"/>
  <c r="W172" i="2"/>
  <c r="X172" i="2"/>
  <c r="Y172" i="2"/>
  <c r="Z172" i="2"/>
  <c r="S173" i="2"/>
  <c r="T173" i="2"/>
  <c r="U173" i="2"/>
  <c r="V173" i="2"/>
  <c r="W173" i="2"/>
  <c r="X173" i="2"/>
  <c r="Y173" i="2"/>
  <c r="Z173" i="2"/>
  <c r="S174" i="2"/>
  <c r="T174" i="2"/>
  <c r="U174" i="2"/>
  <c r="V174" i="2"/>
  <c r="W174" i="2"/>
  <c r="X174" i="2"/>
  <c r="Y174" i="2"/>
  <c r="Z174" i="2"/>
  <c r="S175" i="2"/>
  <c r="T175" i="2"/>
  <c r="U175" i="2"/>
  <c r="V175" i="2"/>
  <c r="W175" i="2"/>
  <c r="X175" i="2"/>
  <c r="Y175" i="2"/>
  <c r="Z175" i="2"/>
  <c r="S176" i="2"/>
  <c r="T176" i="2"/>
  <c r="U176" i="2"/>
  <c r="V176" i="2"/>
  <c r="W176" i="2"/>
  <c r="X176" i="2"/>
  <c r="Y176" i="2"/>
  <c r="Z176" i="2"/>
  <c r="S177" i="2"/>
  <c r="T177" i="2"/>
  <c r="U177" i="2"/>
  <c r="V177" i="2"/>
  <c r="W177" i="2"/>
  <c r="X177" i="2"/>
  <c r="Y177" i="2"/>
  <c r="Z177" i="2"/>
  <c r="S178" i="2"/>
  <c r="T178" i="2"/>
  <c r="U178" i="2"/>
  <c r="V178" i="2"/>
  <c r="W178" i="2"/>
  <c r="X178" i="2"/>
  <c r="Y178" i="2"/>
  <c r="Z178" i="2"/>
  <c r="S179" i="2"/>
  <c r="T179" i="2"/>
  <c r="U179" i="2"/>
  <c r="V179" i="2"/>
  <c r="W179" i="2"/>
  <c r="X179" i="2"/>
  <c r="Y179" i="2"/>
  <c r="Z179" i="2"/>
  <c r="S180" i="2"/>
  <c r="T180" i="2"/>
  <c r="U180" i="2"/>
  <c r="V180" i="2"/>
  <c r="W180" i="2"/>
  <c r="X180" i="2"/>
  <c r="Y180" i="2"/>
  <c r="Z180" i="2"/>
  <c r="S181" i="2"/>
  <c r="T181" i="2"/>
  <c r="U181" i="2"/>
  <c r="V181" i="2"/>
  <c r="W181" i="2"/>
  <c r="X181" i="2"/>
  <c r="Y181" i="2"/>
  <c r="Z181" i="2"/>
  <c r="S182" i="2"/>
  <c r="T182" i="2"/>
  <c r="U182" i="2"/>
  <c r="V182" i="2"/>
  <c r="W182" i="2"/>
  <c r="X182" i="2"/>
  <c r="Y182" i="2"/>
  <c r="Z182" i="2"/>
  <c r="S183" i="2"/>
  <c r="T183" i="2"/>
  <c r="U183" i="2"/>
  <c r="V183" i="2"/>
  <c r="W183" i="2"/>
  <c r="X183" i="2"/>
  <c r="Y183" i="2"/>
  <c r="Z183" i="2"/>
  <c r="S184" i="2"/>
  <c r="T184" i="2"/>
  <c r="U184" i="2"/>
  <c r="V184" i="2"/>
  <c r="W184" i="2"/>
  <c r="X184" i="2"/>
  <c r="Y184" i="2"/>
  <c r="Z184" i="2"/>
  <c r="S185" i="2"/>
  <c r="T185" i="2"/>
  <c r="U185" i="2"/>
  <c r="V185" i="2"/>
  <c r="W185" i="2"/>
  <c r="X185" i="2"/>
  <c r="Y185" i="2"/>
  <c r="Z185" i="2"/>
  <c r="S186" i="2"/>
  <c r="T186" i="2"/>
  <c r="U186" i="2"/>
  <c r="V186" i="2"/>
  <c r="W186" i="2"/>
  <c r="X186" i="2"/>
  <c r="Y186" i="2"/>
  <c r="Z186" i="2"/>
  <c r="S187" i="2"/>
  <c r="T187" i="2"/>
  <c r="U187" i="2"/>
  <c r="V187" i="2"/>
  <c r="W187" i="2"/>
  <c r="X187" i="2"/>
  <c r="Y187" i="2"/>
  <c r="Z187" i="2"/>
  <c r="S188" i="2"/>
  <c r="T188" i="2"/>
  <c r="U188" i="2"/>
  <c r="V188" i="2"/>
  <c r="W188" i="2"/>
  <c r="X188" i="2"/>
  <c r="Y188" i="2"/>
  <c r="Z188" i="2"/>
  <c r="S189" i="2"/>
  <c r="T189" i="2"/>
  <c r="U189" i="2"/>
  <c r="V189" i="2"/>
  <c r="W189" i="2"/>
  <c r="X189" i="2"/>
  <c r="Y189" i="2"/>
  <c r="Z189" i="2"/>
  <c r="S190" i="2"/>
  <c r="T190" i="2"/>
  <c r="U190" i="2"/>
  <c r="V190" i="2"/>
  <c r="W190" i="2"/>
  <c r="X190" i="2"/>
  <c r="Y190" i="2"/>
  <c r="Z190" i="2"/>
  <c r="S191" i="2"/>
  <c r="T191" i="2"/>
  <c r="U191" i="2"/>
  <c r="V191" i="2"/>
  <c r="W191" i="2"/>
  <c r="X191" i="2"/>
  <c r="Y191" i="2"/>
  <c r="Z191" i="2"/>
  <c r="S192" i="2"/>
  <c r="T192" i="2"/>
  <c r="U192" i="2"/>
  <c r="V192" i="2"/>
  <c r="W192" i="2"/>
  <c r="X192" i="2"/>
  <c r="Y192" i="2"/>
  <c r="Z192" i="2"/>
  <c r="S193" i="2"/>
  <c r="T193" i="2"/>
  <c r="U193" i="2"/>
  <c r="V193" i="2"/>
  <c r="W193" i="2"/>
  <c r="X193" i="2"/>
  <c r="Y193" i="2"/>
  <c r="Z193" i="2"/>
  <c r="S194" i="2"/>
  <c r="T194" i="2"/>
  <c r="U194" i="2"/>
  <c r="V194" i="2"/>
  <c r="W194" i="2"/>
  <c r="X194" i="2"/>
  <c r="Y194" i="2"/>
  <c r="Z194" i="2"/>
  <c r="S195" i="2"/>
  <c r="T195" i="2"/>
  <c r="U195" i="2"/>
  <c r="V195" i="2"/>
  <c r="W195" i="2"/>
  <c r="X195" i="2"/>
  <c r="Y195" i="2"/>
  <c r="Z195" i="2"/>
  <c r="S196" i="2"/>
  <c r="T196" i="2"/>
  <c r="U196" i="2"/>
  <c r="V196" i="2"/>
  <c r="W196" i="2"/>
  <c r="X196" i="2"/>
  <c r="Y196" i="2"/>
  <c r="Z196" i="2"/>
  <c r="S197" i="2"/>
  <c r="T197" i="2"/>
  <c r="U197" i="2"/>
  <c r="V197" i="2"/>
  <c r="W197" i="2"/>
  <c r="X197" i="2"/>
  <c r="Y197" i="2"/>
  <c r="Z197" i="2"/>
  <c r="S198" i="2"/>
  <c r="T198" i="2"/>
  <c r="U198" i="2"/>
  <c r="V198" i="2"/>
  <c r="W198" i="2"/>
  <c r="X198" i="2"/>
  <c r="Y198" i="2"/>
  <c r="Z198" i="2"/>
  <c r="S199" i="2"/>
  <c r="T199" i="2"/>
  <c r="U199" i="2"/>
  <c r="V199" i="2"/>
  <c r="W199" i="2"/>
  <c r="X199" i="2"/>
  <c r="Y199" i="2"/>
  <c r="Z199" i="2"/>
  <c r="S200" i="2"/>
  <c r="T200" i="2"/>
  <c r="U200" i="2"/>
  <c r="V200" i="2"/>
  <c r="W200" i="2"/>
  <c r="X200" i="2"/>
  <c r="Y200" i="2"/>
  <c r="Z200" i="2"/>
  <c r="S201" i="2"/>
  <c r="T201" i="2"/>
  <c r="U201" i="2"/>
  <c r="V201" i="2"/>
  <c r="W201" i="2"/>
  <c r="X201" i="2"/>
  <c r="Y201" i="2"/>
  <c r="Z201" i="2"/>
  <c r="S202" i="2"/>
  <c r="T202" i="2"/>
  <c r="U202" i="2"/>
  <c r="V202" i="2"/>
  <c r="W202" i="2"/>
  <c r="X202" i="2"/>
  <c r="Y202" i="2"/>
  <c r="Z202" i="2"/>
  <c r="S203" i="2"/>
  <c r="T203" i="2"/>
  <c r="U203" i="2"/>
  <c r="V203" i="2"/>
  <c r="W203" i="2"/>
  <c r="X203" i="2"/>
  <c r="Y203" i="2"/>
  <c r="Z203" i="2"/>
  <c r="S204" i="2"/>
  <c r="T204" i="2"/>
  <c r="U204" i="2"/>
  <c r="V204" i="2"/>
  <c r="W204" i="2"/>
  <c r="X204" i="2"/>
  <c r="Y204" i="2"/>
  <c r="Z204" i="2"/>
  <c r="S205" i="2"/>
  <c r="T205" i="2"/>
  <c r="U205" i="2"/>
  <c r="V205" i="2"/>
  <c r="W205" i="2"/>
  <c r="X205" i="2"/>
  <c r="Y205" i="2"/>
  <c r="Z205" i="2"/>
  <c r="S206" i="2"/>
  <c r="T206" i="2"/>
  <c r="U206" i="2"/>
  <c r="V206" i="2"/>
  <c r="W206" i="2"/>
  <c r="X206" i="2"/>
  <c r="Y206" i="2"/>
  <c r="Z206" i="2"/>
  <c r="S207" i="2"/>
  <c r="T207" i="2"/>
  <c r="U207" i="2"/>
  <c r="V207" i="2"/>
  <c r="W207" i="2"/>
  <c r="X207" i="2"/>
  <c r="Y207" i="2"/>
  <c r="Z207" i="2"/>
  <c r="S208" i="2"/>
  <c r="T208" i="2"/>
  <c r="U208" i="2"/>
  <c r="V208" i="2"/>
  <c r="W208" i="2"/>
  <c r="X208" i="2"/>
  <c r="Y208" i="2"/>
  <c r="Z208" i="2"/>
  <c r="S209" i="2"/>
  <c r="T209" i="2"/>
  <c r="U209" i="2"/>
  <c r="V209" i="2"/>
  <c r="W209" i="2"/>
  <c r="X209" i="2"/>
  <c r="Y209" i="2"/>
  <c r="Z209" i="2"/>
  <c r="S210" i="2"/>
  <c r="T210" i="2"/>
  <c r="U210" i="2"/>
  <c r="V210" i="2"/>
  <c r="W210" i="2"/>
  <c r="X210" i="2"/>
  <c r="Y210" i="2"/>
  <c r="Z210" i="2"/>
  <c r="S211" i="2"/>
  <c r="T211" i="2"/>
  <c r="U211" i="2"/>
  <c r="V211" i="2"/>
  <c r="W211" i="2"/>
  <c r="X211" i="2"/>
  <c r="Y211" i="2"/>
  <c r="Z211" i="2"/>
  <c r="S212" i="2"/>
  <c r="T212" i="2"/>
  <c r="U212" i="2"/>
  <c r="V212" i="2"/>
  <c r="W212" i="2"/>
  <c r="X212" i="2"/>
  <c r="Y212" i="2"/>
  <c r="Z212" i="2"/>
  <c r="S213" i="2"/>
  <c r="T213" i="2"/>
  <c r="U213" i="2"/>
  <c r="V213" i="2"/>
  <c r="W213" i="2"/>
  <c r="X213" i="2"/>
  <c r="Y213" i="2"/>
  <c r="Z213" i="2"/>
  <c r="S214" i="2"/>
  <c r="T214" i="2"/>
  <c r="U214" i="2"/>
  <c r="V214" i="2"/>
  <c r="W214" i="2"/>
  <c r="X214" i="2"/>
  <c r="Y214" i="2"/>
  <c r="Z214" i="2"/>
  <c r="S215" i="2"/>
  <c r="T215" i="2"/>
  <c r="U215" i="2"/>
  <c r="V215" i="2"/>
  <c r="W215" i="2"/>
  <c r="X215" i="2"/>
  <c r="Y215" i="2"/>
  <c r="Z215" i="2"/>
  <c r="S216" i="2"/>
  <c r="T216" i="2"/>
  <c r="U216" i="2"/>
  <c r="V216" i="2"/>
  <c r="W216" i="2"/>
  <c r="X216" i="2"/>
  <c r="Y216" i="2"/>
  <c r="Z216" i="2"/>
  <c r="S217" i="2"/>
  <c r="T217" i="2"/>
  <c r="U217" i="2"/>
  <c r="V217" i="2"/>
  <c r="W217" i="2"/>
  <c r="X217" i="2"/>
  <c r="Y217" i="2"/>
  <c r="Z217" i="2"/>
  <c r="S218" i="2"/>
  <c r="T218" i="2"/>
  <c r="U218" i="2"/>
  <c r="V218" i="2"/>
  <c r="W218" i="2"/>
  <c r="X218" i="2"/>
  <c r="Y218" i="2"/>
  <c r="Z218" i="2"/>
  <c r="S219" i="2"/>
  <c r="T219" i="2"/>
  <c r="U219" i="2"/>
  <c r="V219" i="2"/>
  <c r="W219" i="2"/>
  <c r="X219" i="2"/>
  <c r="Y219" i="2"/>
  <c r="Z219" i="2"/>
  <c r="S220" i="2"/>
  <c r="T220" i="2"/>
  <c r="U220" i="2"/>
  <c r="V220" i="2"/>
  <c r="W220" i="2"/>
  <c r="X220" i="2"/>
  <c r="Y220" i="2"/>
  <c r="Z220" i="2"/>
  <c r="S221" i="2"/>
  <c r="T221" i="2"/>
  <c r="U221" i="2"/>
  <c r="V221" i="2"/>
  <c r="W221" i="2"/>
  <c r="X221" i="2"/>
  <c r="Y221" i="2"/>
  <c r="Z221" i="2"/>
  <c r="S222" i="2"/>
  <c r="T222" i="2"/>
  <c r="U222" i="2"/>
  <c r="V222" i="2"/>
  <c r="W222" i="2"/>
  <c r="X222" i="2"/>
  <c r="Y222" i="2"/>
  <c r="Z222" i="2"/>
  <c r="S223" i="2"/>
  <c r="T223" i="2"/>
  <c r="U223" i="2"/>
  <c r="V223" i="2"/>
  <c r="W223" i="2"/>
  <c r="X223" i="2"/>
  <c r="Y223" i="2"/>
  <c r="Z223" i="2"/>
  <c r="S224" i="2"/>
  <c r="T224" i="2"/>
  <c r="U224" i="2"/>
  <c r="V224" i="2"/>
  <c r="W224" i="2"/>
  <c r="X224" i="2"/>
  <c r="Y224" i="2"/>
  <c r="Z224" i="2"/>
  <c r="S225" i="2"/>
  <c r="T225" i="2"/>
  <c r="U225" i="2"/>
  <c r="V225" i="2"/>
  <c r="W225" i="2"/>
  <c r="X225" i="2"/>
  <c r="Y225" i="2"/>
  <c r="Z225" i="2"/>
  <c r="S226" i="2"/>
  <c r="T226" i="2"/>
  <c r="U226" i="2"/>
  <c r="V226" i="2"/>
  <c r="W226" i="2"/>
  <c r="X226" i="2"/>
  <c r="Y226" i="2"/>
  <c r="Z226" i="2"/>
  <c r="S227" i="2"/>
  <c r="T227" i="2"/>
  <c r="U227" i="2"/>
  <c r="V227" i="2"/>
  <c r="W227" i="2"/>
  <c r="X227" i="2"/>
  <c r="Y227" i="2"/>
  <c r="Z227" i="2"/>
  <c r="S228" i="2"/>
  <c r="T228" i="2"/>
  <c r="U228" i="2"/>
  <c r="V228" i="2"/>
  <c r="W228" i="2"/>
  <c r="X228" i="2"/>
  <c r="Y228" i="2"/>
  <c r="Z228" i="2"/>
  <c r="S229" i="2"/>
  <c r="T229" i="2"/>
  <c r="U229" i="2"/>
  <c r="V229" i="2"/>
  <c r="W229" i="2"/>
  <c r="X229" i="2"/>
  <c r="Y229" i="2"/>
  <c r="Z229" i="2"/>
  <c r="S230" i="2"/>
  <c r="T230" i="2"/>
  <c r="U230" i="2"/>
  <c r="V230" i="2"/>
  <c r="W230" i="2"/>
  <c r="X230" i="2"/>
  <c r="Y230" i="2"/>
  <c r="Z230" i="2"/>
  <c r="S231" i="2"/>
  <c r="T231" i="2"/>
  <c r="U231" i="2"/>
  <c r="V231" i="2"/>
  <c r="W231" i="2"/>
  <c r="X231" i="2"/>
  <c r="Y231" i="2"/>
  <c r="Z231" i="2"/>
  <c r="S232" i="2"/>
  <c r="T232" i="2"/>
  <c r="U232" i="2"/>
  <c r="V232" i="2"/>
  <c r="W232" i="2"/>
  <c r="X232" i="2"/>
  <c r="Y232" i="2"/>
  <c r="Z232" i="2"/>
  <c r="S233" i="2"/>
  <c r="T233" i="2"/>
  <c r="U233" i="2"/>
  <c r="V233" i="2"/>
  <c r="W233" i="2"/>
  <c r="X233" i="2"/>
  <c r="Y233" i="2"/>
  <c r="Z233" i="2"/>
  <c r="S234" i="2"/>
  <c r="T234" i="2"/>
  <c r="U234" i="2"/>
  <c r="V234" i="2"/>
  <c r="W234" i="2"/>
  <c r="X234" i="2"/>
  <c r="Y234" i="2"/>
  <c r="Z234" i="2"/>
  <c r="S235" i="2"/>
  <c r="T235" i="2"/>
  <c r="U235" i="2"/>
  <c r="V235" i="2"/>
  <c r="W235" i="2"/>
  <c r="X235" i="2"/>
  <c r="Y235" i="2"/>
  <c r="Z235" i="2"/>
  <c r="S236" i="2"/>
  <c r="T236" i="2"/>
  <c r="U236" i="2"/>
  <c r="V236" i="2"/>
  <c r="W236" i="2"/>
  <c r="X236" i="2"/>
  <c r="Y236" i="2"/>
  <c r="Z236" i="2"/>
  <c r="S237" i="2"/>
  <c r="T237" i="2"/>
  <c r="U237" i="2"/>
  <c r="V237" i="2"/>
  <c r="W237" i="2"/>
  <c r="X237" i="2"/>
  <c r="Y237" i="2"/>
  <c r="Z237" i="2"/>
  <c r="S238" i="2"/>
  <c r="T238" i="2"/>
  <c r="U238" i="2"/>
  <c r="V238" i="2"/>
  <c r="W238" i="2"/>
  <c r="X238" i="2"/>
  <c r="Y238" i="2"/>
  <c r="Z238" i="2"/>
  <c r="S239" i="2"/>
  <c r="T239" i="2"/>
  <c r="U239" i="2"/>
  <c r="V239" i="2"/>
  <c r="W239" i="2"/>
  <c r="X239" i="2"/>
  <c r="Y239" i="2"/>
  <c r="Z239" i="2"/>
  <c r="S240" i="2"/>
  <c r="T240" i="2"/>
  <c r="U240" i="2"/>
  <c r="V240" i="2"/>
  <c r="W240" i="2"/>
  <c r="X240" i="2"/>
  <c r="Y240" i="2"/>
  <c r="Z240" i="2"/>
  <c r="S241" i="2"/>
  <c r="T241" i="2"/>
  <c r="U241" i="2"/>
  <c r="V241" i="2"/>
  <c r="W241" i="2"/>
  <c r="X241" i="2"/>
  <c r="Y241" i="2"/>
  <c r="Z241" i="2"/>
  <c r="S242" i="2"/>
  <c r="T242" i="2"/>
  <c r="U242" i="2"/>
  <c r="V242" i="2"/>
  <c r="W242" i="2"/>
  <c r="X242" i="2"/>
  <c r="Y242" i="2"/>
  <c r="Z242" i="2"/>
  <c r="S243" i="2"/>
  <c r="T243" i="2"/>
  <c r="U243" i="2"/>
  <c r="V243" i="2"/>
  <c r="W243" i="2"/>
  <c r="X243" i="2"/>
  <c r="Y243" i="2"/>
  <c r="Z243" i="2"/>
  <c r="S244" i="2"/>
  <c r="T244" i="2"/>
  <c r="U244" i="2"/>
  <c r="V244" i="2"/>
  <c r="W244" i="2"/>
  <c r="X244" i="2"/>
  <c r="Y244" i="2"/>
  <c r="Z244" i="2"/>
  <c r="S245" i="2"/>
  <c r="T245" i="2"/>
  <c r="U245" i="2"/>
  <c r="V245" i="2"/>
  <c r="W245" i="2"/>
  <c r="X245" i="2"/>
  <c r="Y245" i="2"/>
  <c r="Z245" i="2"/>
  <c r="S246" i="2"/>
  <c r="T246" i="2"/>
  <c r="U246" i="2"/>
  <c r="V246" i="2"/>
  <c r="W246" i="2"/>
  <c r="X246" i="2"/>
  <c r="Y246" i="2"/>
  <c r="Z246" i="2"/>
  <c r="S247" i="2"/>
  <c r="T247" i="2"/>
  <c r="U247" i="2"/>
  <c r="V247" i="2"/>
  <c r="W247" i="2"/>
  <c r="X247" i="2"/>
  <c r="Y247" i="2"/>
  <c r="Z247" i="2"/>
  <c r="S248" i="2"/>
  <c r="T248" i="2"/>
  <c r="U248" i="2"/>
  <c r="V248" i="2"/>
  <c r="W248" i="2"/>
  <c r="X248" i="2"/>
  <c r="Y248" i="2"/>
  <c r="Z248" i="2"/>
  <c r="S249" i="2"/>
  <c r="T249" i="2"/>
  <c r="U249" i="2"/>
  <c r="V249" i="2"/>
  <c r="W249" i="2"/>
  <c r="X249" i="2"/>
  <c r="Y249" i="2"/>
  <c r="Z249" i="2"/>
  <c r="S250" i="2"/>
  <c r="T250" i="2"/>
  <c r="U250" i="2"/>
  <c r="V250" i="2"/>
  <c r="W250" i="2"/>
  <c r="X250" i="2"/>
  <c r="Y250" i="2"/>
  <c r="Z250" i="2"/>
  <c r="S251" i="2"/>
  <c r="T251" i="2"/>
  <c r="U251" i="2"/>
  <c r="V251" i="2"/>
  <c r="W251" i="2"/>
  <c r="X251" i="2"/>
  <c r="Y251" i="2"/>
  <c r="Z251" i="2"/>
  <c r="S252" i="2"/>
  <c r="T252" i="2"/>
  <c r="U252" i="2"/>
  <c r="V252" i="2"/>
  <c r="W252" i="2"/>
  <c r="X252" i="2"/>
  <c r="Y252" i="2"/>
  <c r="Z252" i="2"/>
  <c r="S253" i="2"/>
  <c r="T253" i="2"/>
  <c r="U253" i="2"/>
  <c r="V253" i="2"/>
  <c r="W253" i="2"/>
  <c r="X253" i="2"/>
  <c r="Y253" i="2"/>
  <c r="Z253" i="2"/>
  <c r="S254" i="2"/>
  <c r="T254" i="2"/>
  <c r="U254" i="2"/>
  <c r="V254" i="2"/>
  <c r="W254" i="2"/>
  <c r="X254" i="2"/>
  <c r="Y254" i="2"/>
  <c r="Z254" i="2"/>
  <c r="S255" i="2"/>
  <c r="T255" i="2"/>
  <c r="U255" i="2"/>
  <c r="V255" i="2"/>
  <c r="W255" i="2"/>
  <c r="X255" i="2"/>
  <c r="Y255" i="2"/>
  <c r="Z255" i="2"/>
  <c r="S256" i="2"/>
  <c r="T256" i="2"/>
  <c r="U256" i="2"/>
  <c r="V256" i="2"/>
  <c r="W256" i="2"/>
  <c r="X256" i="2"/>
  <c r="Y256" i="2"/>
  <c r="Z256" i="2"/>
  <c r="S257" i="2"/>
  <c r="T257" i="2"/>
  <c r="U257" i="2"/>
  <c r="V257" i="2"/>
  <c r="W257" i="2"/>
  <c r="X257" i="2"/>
  <c r="Y257" i="2"/>
  <c r="Z257" i="2"/>
  <c r="S258" i="2"/>
  <c r="T258" i="2"/>
  <c r="U258" i="2"/>
  <c r="V258" i="2"/>
  <c r="W258" i="2"/>
  <c r="X258" i="2"/>
  <c r="Y258" i="2"/>
  <c r="Z258" i="2"/>
  <c r="S259" i="2"/>
  <c r="T259" i="2"/>
  <c r="U259" i="2"/>
  <c r="V259" i="2"/>
  <c r="W259" i="2"/>
  <c r="X259" i="2"/>
  <c r="Y259" i="2"/>
  <c r="Z259" i="2"/>
  <c r="S260" i="2"/>
  <c r="T260" i="2"/>
  <c r="U260" i="2"/>
  <c r="V260" i="2"/>
  <c r="W260" i="2"/>
  <c r="X260" i="2"/>
  <c r="Y260" i="2"/>
  <c r="Z260" i="2"/>
  <c r="S261" i="2"/>
  <c r="T261" i="2"/>
  <c r="U261" i="2"/>
  <c r="V261" i="2"/>
  <c r="W261" i="2"/>
  <c r="X261" i="2"/>
  <c r="Y261" i="2"/>
  <c r="Z261" i="2"/>
  <c r="S262" i="2"/>
  <c r="T262" i="2"/>
  <c r="U262" i="2"/>
  <c r="V262" i="2"/>
  <c r="W262" i="2"/>
  <c r="X262" i="2"/>
  <c r="Y262" i="2"/>
  <c r="Z262" i="2"/>
  <c r="S263" i="2"/>
  <c r="T263" i="2"/>
  <c r="U263" i="2"/>
  <c r="V263" i="2"/>
  <c r="W263" i="2"/>
  <c r="X263" i="2"/>
  <c r="Y263" i="2"/>
  <c r="Z263" i="2"/>
  <c r="S264" i="2"/>
  <c r="T264" i="2"/>
  <c r="U264" i="2"/>
  <c r="V264" i="2"/>
  <c r="W264" i="2"/>
  <c r="X264" i="2"/>
  <c r="Y264" i="2"/>
  <c r="Z264" i="2"/>
  <c r="S265" i="2"/>
  <c r="T265" i="2"/>
  <c r="U265" i="2"/>
  <c r="V265" i="2"/>
  <c r="W265" i="2"/>
  <c r="X265" i="2"/>
  <c r="Y265" i="2"/>
  <c r="Z265" i="2"/>
  <c r="S266" i="2"/>
  <c r="T266" i="2"/>
  <c r="U266" i="2"/>
  <c r="V266" i="2"/>
  <c r="W266" i="2"/>
  <c r="X266" i="2"/>
  <c r="Y266" i="2"/>
  <c r="Z266" i="2"/>
  <c r="S267" i="2"/>
  <c r="T267" i="2"/>
  <c r="U267" i="2"/>
  <c r="V267" i="2"/>
  <c r="W267" i="2"/>
  <c r="X267" i="2"/>
  <c r="Y267" i="2"/>
  <c r="Z267" i="2"/>
  <c r="S268" i="2"/>
  <c r="T268" i="2"/>
  <c r="U268" i="2"/>
  <c r="V268" i="2"/>
  <c r="W268" i="2"/>
  <c r="X268" i="2"/>
  <c r="Y268" i="2"/>
  <c r="Z268" i="2"/>
  <c r="S269" i="2"/>
  <c r="T269" i="2"/>
  <c r="U269" i="2"/>
  <c r="V269" i="2"/>
  <c r="W269" i="2"/>
  <c r="X269" i="2"/>
  <c r="Y269" i="2"/>
  <c r="Z269" i="2"/>
  <c r="S270" i="2"/>
  <c r="T270" i="2"/>
  <c r="U270" i="2"/>
  <c r="V270" i="2"/>
  <c r="W270" i="2"/>
  <c r="X270" i="2"/>
  <c r="Y270" i="2"/>
  <c r="Z270" i="2"/>
  <c r="S271" i="2"/>
  <c r="T271" i="2"/>
  <c r="U271" i="2"/>
  <c r="V271" i="2"/>
  <c r="W271" i="2"/>
  <c r="X271" i="2"/>
  <c r="Y271" i="2"/>
  <c r="Z271" i="2"/>
  <c r="S272" i="2"/>
  <c r="T272" i="2"/>
  <c r="U272" i="2"/>
  <c r="V272" i="2"/>
  <c r="W272" i="2"/>
  <c r="X272" i="2"/>
  <c r="Y272" i="2"/>
  <c r="Z272" i="2"/>
  <c r="S273" i="2"/>
  <c r="T273" i="2"/>
  <c r="U273" i="2"/>
  <c r="V273" i="2"/>
  <c r="W273" i="2"/>
  <c r="X273" i="2"/>
  <c r="Y273" i="2"/>
  <c r="Z273" i="2"/>
  <c r="S274" i="2"/>
  <c r="T274" i="2"/>
  <c r="U274" i="2"/>
  <c r="V274" i="2"/>
  <c r="W274" i="2"/>
  <c r="X274" i="2"/>
  <c r="Y274" i="2"/>
  <c r="Z274" i="2"/>
  <c r="S275" i="2"/>
  <c r="T275" i="2"/>
  <c r="U275" i="2"/>
  <c r="V275" i="2"/>
  <c r="W275" i="2"/>
  <c r="X275" i="2"/>
  <c r="Y275" i="2"/>
  <c r="Z275" i="2"/>
  <c r="S276" i="2"/>
  <c r="T276" i="2"/>
  <c r="U276" i="2"/>
  <c r="V276" i="2"/>
  <c r="W276" i="2"/>
  <c r="X276" i="2"/>
  <c r="Y276" i="2"/>
  <c r="Z276" i="2"/>
  <c r="S277" i="2"/>
  <c r="T277" i="2"/>
  <c r="U277" i="2"/>
  <c r="V277" i="2"/>
  <c r="W277" i="2"/>
  <c r="X277" i="2"/>
  <c r="Y277" i="2"/>
  <c r="Z277" i="2"/>
  <c r="S278" i="2"/>
  <c r="T278" i="2"/>
  <c r="U278" i="2"/>
  <c r="V278" i="2"/>
  <c r="W278" i="2"/>
  <c r="X278" i="2"/>
  <c r="Y278" i="2"/>
  <c r="Z278" i="2"/>
  <c r="S279" i="2"/>
  <c r="T279" i="2"/>
  <c r="U279" i="2"/>
  <c r="V279" i="2"/>
  <c r="W279" i="2"/>
  <c r="X279" i="2"/>
  <c r="Y279" i="2"/>
  <c r="Z279" i="2"/>
  <c r="S280" i="2"/>
  <c r="T280" i="2"/>
  <c r="U280" i="2"/>
  <c r="V280" i="2"/>
  <c r="W280" i="2"/>
  <c r="X280" i="2"/>
  <c r="Y280" i="2"/>
  <c r="Z280" i="2"/>
  <c r="S281" i="2"/>
  <c r="T281" i="2"/>
  <c r="U281" i="2"/>
  <c r="V281" i="2"/>
  <c r="W281" i="2"/>
  <c r="X281" i="2"/>
  <c r="Y281" i="2"/>
  <c r="Z281" i="2"/>
  <c r="S282" i="2"/>
  <c r="T282" i="2"/>
  <c r="U282" i="2"/>
  <c r="V282" i="2"/>
  <c r="W282" i="2"/>
  <c r="X282" i="2"/>
  <c r="Y282" i="2"/>
  <c r="Z282" i="2"/>
  <c r="S283" i="2"/>
  <c r="T283" i="2"/>
  <c r="U283" i="2"/>
  <c r="V283" i="2"/>
  <c r="W283" i="2"/>
  <c r="X283" i="2"/>
  <c r="Y283" i="2"/>
  <c r="Z283" i="2"/>
  <c r="S284" i="2"/>
  <c r="T284" i="2"/>
  <c r="U284" i="2"/>
  <c r="V284" i="2"/>
  <c r="W284" i="2"/>
  <c r="X284" i="2"/>
  <c r="Y284" i="2"/>
  <c r="Z284" i="2"/>
  <c r="S285" i="2"/>
  <c r="T285" i="2"/>
  <c r="U285" i="2"/>
  <c r="V285" i="2"/>
  <c r="W285" i="2"/>
  <c r="X285" i="2"/>
  <c r="Y285" i="2"/>
  <c r="Z285" i="2"/>
  <c r="S286" i="2"/>
  <c r="T286" i="2"/>
  <c r="U286" i="2"/>
  <c r="V286" i="2"/>
  <c r="W286" i="2"/>
  <c r="X286" i="2"/>
  <c r="Y286" i="2"/>
  <c r="Z286" i="2"/>
  <c r="S287" i="2"/>
  <c r="T287" i="2"/>
  <c r="U287" i="2"/>
  <c r="V287" i="2"/>
  <c r="W287" i="2"/>
  <c r="X287" i="2"/>
  <c r="Y287" i="2"/>
  <c r="Z287" i="2"/>
  <c r="S288" i="2"/>
  <c r="T288" i="2"/>
  <c r="U288" i="2"/>
  <c r="V288" i="2"/>
  <c r="W288" i="2"/>
  <c r="X288" i="2"/>
  <c r="Y288" i="2"/>
  <c r="Z288" i="2"/>
  <c r="S289" i="2"/>
  <c r="T289" i="2"/>
  <c r="U289" i="2"/>
  <c r="V289" i="2"/>
  <c r="W289" i="2"/>
  <c r="X289" i="2"/>
  <c r="Y289" i="2"/>
  <c r="Z289" i="2"/>
  <c r="S290" i="2"/>
  <c r="T290" i="2"/>
  <c r="U290" i="2"/>
  <c r="V290" i="2"/>
  <c r="W290" i="2"/>
  <c r="X290" i="2"/>
  <c r="Y290" i="2"/>
  <c r="Z290" i="2"/>
  <c r="S291" i="2"/>
  <c r="T291" i="2"/>
  <c r="U291" i="2"/>
  <c r="V291" i="2"/>
  <c r="W291" i="2"/>
  <c r="X291" i="2"/>
  <c r="Y291" i="2"/>
  <c r="Z291" i="2"/>
  <c r="S292" i="2"/>
  <c r="T292" i="2"/>
  <c r="U292" i="2"/>
  <c r="V292" i="2"/>
  <c r="W292" i="2"/>
  <c r="X292" i="2"/>
  <c r="Y292" i="2"/>
  <c r="Z292" i="2"/>
  <c r="S293" i="2"/>
  <c r="T293" i="2"/>
  <c r="U293" i="2"/>
  <c r="V293" i="2"/>
  <c r="W293" i="2"/>
  <c r="X293" i="2"/>
  <c r="Y293" i="2"/>
  <c r="Z293" i="2"/>
  <c r="S294" i="2"/>
  <c r="T294" i="2"/>
  <c r="U294" i="2"/>
  <c r="V294" i="2"/>
  <c r="W294" i="2"/>
  <c r="X294" i="2"/>
  <c r="Y294" i="2"/>
  <c r="Z294" i="2"/>
  <c r="S295" i="2"/>
  <c r="T295" i="2"/>
  <c r="U295" i="2"/>
  <c r="V295" i="2"/>
  <c r="W295" i="2"/>
  <c r="X295" i="2"/>
  <c r="Y295" i="2"/>
  <c r="Z295" i="2"/>
  <c r="S296" i="2"/>
  <c r="T296" i="2"/>
  <c r="U296" i="2"/>
  <c r="V296" i="2"/>
  <c r="W296" i="2"/>
  <c r="X296" i="2"/>
  <c r="Y296" i="2"/>
  <c r="Z296" i="2"/>
  <c r="S297" i="2"/>
  <c r="T297" i="2"/>
  <c r="U297" i="2"/>
  <c r="V297" i="2"/>
  <c r="W297" i="2"/>
  <c r="X297" i="2"/>
  <c r="Y297" i="2"/>
  <c r="Z297" i="2"/>
  <c r="S298" i="2"/>
  <c r="T298" i="2"/>
  <c r="U298" i="2"/>
  <c r="V298" i="2"/>
  <c r="W298" i="2"/>
  <c r="X298" i="2"/>
  <c r="Y298" i="2"/>
  <c r="Z298" i="2"/>
  <c r="S299" i="2"/>
  <c r="T299" i="2"/>
  <c r="U299" i="2"/>
  <c r="V299" i="2"/>
  <c r="W299" i="2"/>
  <c r="X299" i="2"/>
  <c r="Y299" i="2"/>
  <c r="Z299" i="2"/>
  <c r="S300" i="2"/>
  <c r="T300" i="2"/>
  <c r="U300" i="2"/>
  <c r="V300" i="2"/>
  <c r="W300" i="2"/>
  <c r="X300" i="2"/>
  <c r="Y300" i="2"/>
  <c r="Z300" i="2"/>
  <c r="S301" i="2"/>
  <c r="T301" i="2"/>
  <c r="U301" i="2"/>
  <c r="V301" i="2"/>
  <c r="W301" i="2"/>
  <c r="X301" i="2"/>
  <c r="Y301" i="2"/>
  <c r="Z301" i="2"/>
  <c r="S302" i="2"/>
  <c r="T302" i="2"/>
  <c r="U302" i="2"/>
  <c r="V302" i="2"/>
  <c r="W302" i="2"/>
  <c r="X302" i="2"/>
  <c r="Y302" i="2"/>
  <c r="Z302" i="2"/>
  <c r="S303" i="2"/>
  <c r="T303" i="2"/>
  <c r="U303" i="2"/>
  <c r="V303" i="2"/>
  <c r="W303" i="2"/>
  <c r="X303" i="2"/>
  <c r="Y303" i="2"/>
  <c r="Z303" i="2"/>
  <c r="S304" i="2"/>
  <c r="T304" i="2"/>
  <c r="U304" i="2"/>
  <c r="V304" i="2"/>
  <c r="W304" i="2"/>
  <c r="X304" i="2"/>
  <c r="Y304" i="2"/>
  <c r="Z304" i="2"/>
  <c r="S305" i="2"/>
  <c r="T305" i="2"/>
  <c r="U305" i="2"/>
  <c r="V305" i="2"/>
  <c r="W305" i="2"/>
  <c r="X305" i="2"/>
  <c r="Y305" i="2"/>
  <c r="Z305" i="2"/>
  <c r="S306" i="2"/>
  <c r="T306" i="2"/>
  <c r="U306" i="2"/>
  <c r="V306" i="2"/>
  <c r="W306" i="2"/>
  <c r="X306" i="2"/>
  <c r="Y306" i="2"/>
  <c r="Z306" i="2"/>
  <c r="S307" i="2"/>
  <c r="T307" i="2"/>
  <c r="U307" i="2"/>
  <c r="V307" i="2"/>
  <c r="W307" i="2"/>
  <c r="X307" i="2"/>
  <c r="Y307" i="2"/>
  <c r="Z307" i="2"/>
  <c r="S308" i="2"/>
  <c r="T308" i="2"/>
  <c r="U308" i="2"/>
  <c r="V308" i="2"/>
  <c r="W308" i="2"/>
  <c r="X308" i="2"/>
  <c r="Y308" i="2"/>
  <c r="Z308" i="2"/>
  <c r="S309" i="2"/>
  <c r="T309" i="2"/>
  <c r="U309" i="2"/>
  <c r="V309" i="2"/>
  <c r="W309" i="2"/>
  <c r="X309" i="2"/>
  <c r="Y309" i="2"/>
  <c r="Z309" i="2"/>
  <c r="S310" i="2"/>
  <c r="T310" i="2"/>
  <c r="U310" i="2"/>
  <c r="V310" i="2"/>
  <c r="W310" i="2"/>
  <c r="X310" i="2"/>
  <c r="Y310" i="2"/>
  <c r="Z310" i="2"/>
  <c r="S311" i="2"/>
  <c r="T311" i="2"/>
  <c r="U311" i="2"/>
  <c r="V311" i="2"/>
  <c r="W311" i="2"/>
  <c r="X311" i="2"/>
  <c r="Y311" i="2"/>
  <c r="Z311" i="2"/>
  <c r="S312" i="2"/>
  <c r="T312" i="2"/>
  <c r="U312" i="2"/>
  <c r="V312" i="2"/>
  <c r="W312" i="2"/>
  <c r="X312" i="2"/>
  <c r="Y312" i="2"/>
  <c r="Z312" i="2"/>
  <c r="S313" i="2"/>
  <c r="T313" i="2"/>
  <c r="U313" i="2"/>
  <c r="V313" i="2"/>
  <c r="W313" i="2"/>
  <c r="X313" i="2"/>
  <c r="Y313" i="2"/>
  <c r="Z313" i="2"/>
  <c r="S314" i="2"/>
  <c r="T314" i="2"/>
  <c r="U314" i="2"/>
  <c r="V314" i="2"/>
  <c r="W314" i="2"/>
  <c r="X314" i="2"/>
  <c r="Y314" i="2"/>
  <c r="Z314" i="2"/>
  <c r="S315" i="2"/>
  <c r="T315" i="2"/>
  <c r="U315" i="2"/>
  <c r="V315" i="2"/>
  <c r="W315" i="2"/>
  <c r="X315" i="2"/>
  <c r="Y315" i="2"/>
  <c r="Z315" i="2"/>
  <c r="S316" i="2"/>
  <c r="T316" i="2"/>
  <c r="U316" i="2"/>
  <c r="V316" i="2"/>
  <c r="W316" i="2"/>
  <c r="X316" i="2"/>
  <c r="Y316" i="2"/>
  <c r="Z316" i="2"/>
  <c r="S317" i="2"/>
  <c r="T317" i="2"/>
  <c r="U317" i="2"/>
  <c r="V317" i="2"/>
  <c r="W317" i="2"/>
  <c r="X317" i="2"/>
  <c r="Y317" i="2"/>
  <c r="Z317" i="2"/>
  <c r="S318" i="2"/>
  <c r="T318" i="2"/>
  <c r="U318" i="2"/>
  <c r="V318" i="2"/>
  <c r="W318" i="2"/>
  <c r="X318" i="2"/>
  <c r="Y318" i="2"/>
  <c r="Z318" i="2"/>
  <c r="S319" i="2"/>
  <c r="T319" i="2"/>
  <c r="U319" i="2"/>
  <c r="V319" i="2"/>
  <c r="W319" i="2"/>
  <c r="X319" i="2"/>
  <c r="Y319" i="2"/>
  <c r="Z319" i="2"/>
  <c r="S320" i="2"/>
  <c r="T320" i="2"/>
  <c r="U320" i="2"/>
  <c r="V320" i="2"/>
  <c r="W320" i="2"/>
  <c r="X320" i="2"/>
  <c r="Y320" i="2"/>
  <c r="Z320" i="2"/>
  <c r="S321" i="2"/>
  <c r="T321" i="2"/>
  <c r="U321" i="2"/>
  <c r="V321" i="2"/>
  <c r="W321" i="2"/>
  <c r="X321" i="2"/>
  <c r="Y321" i="2"/>
  <c r="Z321" i="2"/>
  <c r="S322" i="2"/>
  <c r="T322" i="2"/>
  <c r="U322" i="2"/>
  <c r="V322" i="2"/>
  <c r="W322" i="2"/>
  <c r="X322" i="2"/>
  <c r="Y322" i="2"/>
  <c r="Z322" i="2"/>
  <c r="S323" i="2"/>
  <c r="T323" i="2"/>
  <c r="U323" i="2"/>
  <c r="V323" i="2"/>
  <c r="W323" i="2"/>
  <c r="X323" i="2"/>
  <c r="Y323" i="2"/>
  <c r="Z323" i="2"/>
  <c r="S324" i="2"/>
  <c r="T324" i="2"/>
  <c r="U324" i="2"/>
  <c r="V324" i="2"/>
  <c r="W324" i="2"/>
  <c r="X324" i="2"/>
  <c r="Y324" i="2"/>
  <c r="Z324" i="2"/>
  <c r="S325" i="2"/>
  <c r="T325" i="2"/>
  <c r="U325" i="2"/>
  <c r="V325" i="2"/>
  <c r="W325" i="2"/>
  <c r="X325" i="2"/>
  <c r="Y325" i="2"/>
  <c r="Z325" i="2"/>
  <c r="S326" i="2"/>
  <c r="T326" i="2"/>
  <c r="U326" i="2"/>
  <c r="V326" i="2"/>
  <c r="W326" i="2"/>
  <c r="X326" i="2"/>
  <c r="Y326" i="2"/>
  <c r="Z326" i="2"/>
  <c r="S327" i="2"/>
  <c r="T327" i="2"/>
  <c r="U327" i="2"/>
  <c r="V327" i="2"/>
  <c r="W327" i="2"/>
  <c r="X327" i="2"/>
  <c r="Y327" i="2"/>
  <c r="Z327" i="2"/>
  <c r="S328" i="2"/>
  <c r="T328" i="2"/>
  <c r="U328" i="2"/>
  <c r="V328" i="2"/>
  <c r="W328" i="2"/>
  <c r="X328" i="2"/>
  <c r="Y328" i="2"/>
  <c r="Z328" i="2"/>
  <c r="S329" i="2"/>
  <c r="T329" i="2"/>
  <c r="U329" i="2"/>
  <c r="V329" i="2"/>
  <c r="W329" i="2"/>
  <c r="X329" i="2"/>
  <c r="Y329" i="2"/>
  <c r="Z329" i="2"/>
  <c r="S330" i="2"/>
  <c r="T330" i="2"/>
  <c r="U330" i="2"/>
  <c r="V330" i="2"/>
  <c r="W330" i="2"/>
  <c r="X330" i="2"/>
  <c r="Y330" i="2"/>
  <c r="Z330" i="2"/>
  <c r="S331" i="2"/>
  <c r="T331" i="2"/>
  <c r="U331" i="2"/>
  <c r="V331" i="2"/>
  <c r="W331" i="2"/>
  <c r="X331" i="2"/>
  <c r="Y331" i="2"/>
  <c r="Z331" i="2"/>
  <c r="S332" i="2"/>
  <c r="T332" i="2"/>
  <c r="U332" i="2"/>
  <c r="V332" i="2"/>
  <c r="W332" i="2"/>
  <c r="X332" i="2"/>
  <c r="Y332" i="2"/>
  <c r="Z332" i="2"/>
  <c r="S333" i="2"/>
  <c r="T333" i="2"/>
  <c r="U333" i="2"/>
  <c r="V333" i="2"/>
  <c r="W333" i="2"/>
  <c r="X333" i="2"/>
  <c r="Y333" i="2"/>
  <c r="Z333" i="2"/>
  <c r="S334" i="2"/>
  <c r="T334" i="2"/>
  <c r="U334" i="2"/>
  <c r="V334" i="2"/>
  <c r="W334" i="2"/>
  <c r="X334" i="2"/>
  <c r="Y334" i="2"/>
  <c r="Z334" i="2"/>
  <c r="S335" i="2"/>
  <c r="T335" i="2"/>
  <c r="U335" i="2"/>
  <c r="V335" i="2"/>
  <c r="W335" i="2"/>
  <c r="X335" i="2"/>
  <c r="Y335" i="2"/>
  <c r="Z335" i="2"/>
  <c r="S336" i="2"/>
  <c r="T336" i="2"/>
  <c r="U336" i="2"/>
  <c r="V336" i="2"/>
  <c r="W336" i="2"/>
  <c r="X336" i="2"/>
  <c r="Y336" i="2"/>
  <c r="Z336" i="2"/>
  <c r="S337" i="2"/>
  <c r="T337" i="2"/>
  <c r="U337" i="2"/>
  <c r="V337" i="2"/>
  <c r="W337" i="2"/>
  <c r="X337" i="2"/>
  <c r="Y337" i="2"/>
  <c r="Z337" i="2"/>
  <c r="S338" i="2"/>
  <c r="T338" i="2"/>
  <c r="U338" i="2"/>
  <c r="V338" i="2"/>
  <c r="W338" i="2"/>
  <c r="X338" i="2"/>
  <c r="Y338" i="2"/>
  <c r="Z338" i="2"/>
  <c r="S339" i="2"/>
  <c r="T339" i="2"/>
  <c r="U339" i="2"/>
  <c r="V339" i="2"/>
  <c r="W339" i="2"/>
  <c r="X339" i="2"/>
  <c r="Y339" i="2"/>
  <c r="Z339" i="2"/>
  <c r="S340" i="2"/>
  <c r="T340" i="2"/>
  <c r="U340" i="2"/>
  <c r="V340" i="2"/>
  <c r="W340" i="2"/>
  <c r="X340" i="2"/>
  <c r="Y340" i="2"/>
  <c r="Z340" i="2"/>
  <c r="S341" i="2"/>
  <c r="T341" i="2"/>
  <c r="U341" i="2"/>
  <c r="V341" i="2"/>
  <c r="W341" i="2"/>
  <c r="X341" i="2"/>
  <c r="Y341" i="2"/>
  <c r="Z341" i="2"/>
  <c r="S342" i="2"/>
  <c r="T342" i="2"/>
  <c r="U342" i="2"/>
  <c r="V342" i="2"/>
  <c r="W342" i="2"/>
  <c r="X342" i="2"/>
  <c r="Y342" i="2"/>
  <c r="Z342" i="2"/>
  <c r="S343" i="2"/>
  <c r="T343" i="2"/>
  <c r="U343" i="2"/>
  <c r="V343" i="2"/>
  <c r="W343" i="2"/>
  <c r="X343" i="2"/>
  <c r="Y343" i="2"/>
  <c r="Z343" i="2"/>
  <c r="S344" i="2"/>
  <c r="T344" i="2"/>
  <c r="U344" i="2"/>
  <c r="V344" i="2"/>
  <c r="W344" i="2"/>
  <c r="X344" i="2"/>
  <c r="Y344" i="2"/>
  <c r="Z344" i="2"/>
  <c r="S345" i="2"/>
  <c r="T345" i="2"/>
  <c r="U345" i="2"/>
  <c r="V345" i="2"/>
  <c r="W345" i="2"/>
  <c r="X345" i="2"/>
  <c r="Y345" i="2"/>
  <c r="Z345" i="2"/>
  <c r="S346" i="2"/>
  <c r="T346" i="2"/>
  <c r="U346" i="2"/>
  <c r="V346" i="2"/>
  <c r="W346" i="2"/>
  <c r="X346" i="2"/>
  <c r="Y346" i="2"/>
  <c r="Z346" i="2"/>
  <c r="S347" i="2"/>
  <c r="T347" i="2"/>
  <c r="U347" i="2"/>
  <c r="V347" i="2"/>
  <c r="W347" i="2"/>
  <c r="X347" i="2"/>
  <c r="Y347" i="2"/>
  <c r="Z347" i="2"/>
  <c r="S348" i="2"/>
  <c r="T348" i="2"/>
  <c r="U348" i="2"/>
  <c r="V348" i="2"/>
  <c r="W348" i="2"/>
  <c r="X348" i="2"/>
  <c r="Y348" i="2"/>
  <c r="Z348" i="2"/>
  <c r="S349" i="2"/>
  <c r="T349" i="2"/>
  <c r="U349" i="2"/>
  <c r="V349" i="2"/>
  <c r="W349" i="2"/>
  <c r="X349" i="2"/>
  <c r="Y349" i="2"/>
  <c r="Z349" i="2"/>
  <c r="S350" i="2"/>
  <c r="T350" i="2"/>
  <c r="U350" i="2"/>
  <c r="V350" i="2"/>
  <c r="W350" i="2"/>
  <c r="X350" i="2"/>
  <c r="Y350" i="2"/>
  <c r="Z350" i="2"/>
  <c r="S351" i="2"/>
  <c r="T351" i="2"/>
  <c r="U351" i="2"/>
  <c r="V351" i="2"/>
  <c r="W351" i="2"/>
  <c r="X351" i="2"/>
  <c r="Y351" i="2"/>
  <c r="Z351" i="2"/>
  <c r="S352" i="2"/>
  <c r="T352" i="2"/>
  <c r="U352" i="2"/>
  <c r="V352" i="2"/>
  <c r="W352" i="2"/>
  <c r="X352" i="2"/>
  <c r="Y352" i="2"/>
  <c r="Z352" i="2"/>
  <c r="S353" i="2"/>
  <c r="T353" i="2"/>
  <c r="U353" i="2"/>
  <c r="V353" i="2"/>
  <c r="W353" i="2"/>
  <c r="X353" i="2"/>
  <c r="Y353" i="2"/>
  <c r="Z353" i="2"/>
  <c r="S354" i="2"/>
  <c r="T354" i="2"/>
  <c r="U354" i="2"/>
  <c r="V354" i="2"/>
  <c r="W354" i="2"/>
  <c r="X354" i="2"/>
  <c r="Y354" i="2"/>
  <c r="Z354" i="2"/>
  <c r="S355" i="2"/>
  <c r="T355" i="2"/>
  <c r="U355" i="2"/>
  <c r="V355" i="2"/>
  <c r="W355" i="2"/>
  <c r="X355" i="2"/>
  <c r="Y355" i="2"/>
  <c r="Z355" i="2"/>
  <c r="S356" i="2"/>
  <c r="T356" i="2"/>
  <c r="U356" i="2"/>
  <c r="V356" i="2"/>
  <c r="W356" i="2"/>
  <c r="X356" i="2"/>
  <c r="Y356" i="2"/>
  <c r="Z356" i="2"/>
  <c r="S357" i="2"/>
  <c r="T357" i="2"/>
  <c r="U357" i="2"/>
  <c r="V357" i="2"/>
  <c r="W357" i="2"/>
  <c r="X357" i="2"/>
  <c r="Y357" i="2"/>
  <c r="Z357" i="2"/>
  <c r="S358" i="2"/>
  <c r="T358" i="2"/>
  <c r="U358" i="2"/>
  <c r="V358" i="2"/>
  <c r="W358" i="2"/>
  <c r="X358" i="2"/>
  <c r="Y358" i="2"/>
  <c r="Z358" i="2"/>
  <c r="S359" i="2"/>
  <c r="T359" i="2"/>
  <c r="U359" i="2"/>
  <c r="V359" i="2"/>
  <c r="W359" i="2"/>
  <c r="X359" i="2"/>
  <c r="Y359" i="2"/>
  <c r="Z359" i="2"/>
  <c r="S360" i="2"/>
  <c r="T360" i="2"/>
  <c r="U360" i="2"/>
  <c r="V360" i="2"/>
  <c r="W360" i="2"/>
  <c r="X360" i="2"/>
  <c r="Y360" i="2"/>
  <c r="Z360" i="2"/>
  <c r="S361" i="2"/>
  <c r="T361" i="2"/>
  <c r="U361" i="2"/>
  <c r="V361" i="2"/>
  <c r="W361" i="2"/>
  <c r="X361" i="2"/>
  <c r="Y361" i="2"/>
  <c r="Z361" i="2"/>
  <c r="S362" i="2"/>
  <c r="T362" i="2"/>
  <c r="U362" i="2"/>
  <c r="V362" i="2"/>
  <c r="W362" i="2"/>
  <c r="X362" i="2"/>
  <c r="Y362" i="2"/>
  <c r="Z362" i="2"/>
  <c r="S363" i="2"/>
  <c r="T363" i="2"/>
  <c r="U363" i="2"/>
  <c r="V363" i="2"/>
  <c r="W363" i="2"/>
  <c r="X363" i="2"/>
  <c r="Y363" i="2"/>
  <c r="Z363" i="2"/>
  <c r="S364" i="2"/>
  <c r="T364" i="2"/>
  <c r="U364" i="2"/>
  <c r="V364" i="2"/>
  <c r="W364" i="2"/>
  <c r="X364" i="2"/>
  <c r="Y364" i="2"/>
  <c r="Z364" i="2"/>
  <c r="S365" i="2"/>
  <c r="T365" i="2"/>
  <c r="U365" i="2"/>
  <c r="V365" i="2"/>
  <c r="W365" i="2"/>
  <c r="X365" i="2"/>
  <c r="Y365" i="2"/>
  <c r="Z365" i="2"/>
  <c r="S366" i="2"/>
  <c r="T366" i="2"/>
  <c r="U366" i="2"/>
  <c r="V366" i="2"/>
  <c r="W366" i="2"/>
  <c r="X366" i="2"/>
  <c r="Y366" i="2"/>
  <c r="Z366" i="2"/>
  <c r="S367" i="2"/>
  <c r="T367" i="2"/>
  <c r="U367" i="2"/>
  <c r="V367" i="2"/>
  <c r="W367" i="2"/>
  <c r="X367" i="2"/>
  <c r="Y367" i="2"/>
  <c r="Z367" i="2"/>
  <c r="S368" i="2"/>
  <c r="T368" i="2"/>
  <c r="U368" i="2"/>
  <c r="V368" i="2"/>
  <c r="W368" i="2"/>
  <c r="X368" i="2"/>
  <c r="Y368" i="2"/>
  <c r="Z368" i="2"/>
  <c r="S369" i="2"/>
  <c r="T369" i="2"/>
  <c r="U369" i="2"/>
  <c r="V369" i="2"/>
  <c r="W369" i="2"/>
  <c r="X369" i="2"/>
  <c r="Y369" i="2"/>
  <c r="Z369" i="2"/>
  <c r="S370" i="2"/>
  <c r="T370" i="2"/>
  <c r="U370" i="2"/>
  <c r="V370" i="2"/>
  <c r="W370" i="2"/>
  <c r="X370" i="2"/>
  <c r="Y370" i="2"/>
  <c r="Z370" i="2"/>
  <c r="S371" i="2"/>
  <c r="T371" i="2"/>
  <c r="U371" i="2"/>
  <c r="V371" i="2"/>
  <c r="W371" i="2"/>
  <c r="X371" i="2"/>
  <c r="Y371" i="2"/>
  <c r="Z371" i="2"/>
  <c r="S372" i="2"/>
  <c r="T372" i="2"/>
  <c r="U372" i="2"/>
  <c r="V372" i="2"/>
  <c r="W372" i="2"/>
  <c r="X372" i="2"/>
  <c r="Y372" i="2"/>
  <c r="Z372" i="2"/>
  <c r="S373" i="2"/>
  <c r="T373" i="2"/>
  <c r="U373" i="2"/>
  <c r="V373" i="2"/>
  <c r="W373" i="2"/>
  <c r="X373" i="2"/>
  <c r="Y373" i="2"/>
  <c r="Z373" i="2"/>
  <c r="S374" i="2"/>
  <c r="T374" i="2"/>
  <c r="U374" i="2"/>
  <c r="V374" i="2"/>
  <c r="W374" i="2"/>
  <c r="X374" i="2"/>
  <c r="Y374" i="2"/>
  <c r="Z374" i="2"/>
  <c r="S375" i="2"/>
  <c r="T375" i="2"/>
  <c r="U375" i="2"/>
  <c r="V375" i="2"/>
  <c r="W375" i="2"/>
  <c r="X375" i="2"/>
  <c r="Y375" i="2"/>
  <c r="Z375" i="2"/>
  <c r="S376" i="2"/>
  <c r="T376" i="2"/>
  <c r="U376" i="2"/>
  <c r="V376" i="2"/>
  <c r="W376" i="2"/>
  <c r="X376" i="2"/>
  <c r="Y376" i="2"/>
  <c r="Z376" i="2"/>
  <c r="S377" i="2"/>
  <c r="T377" i="2"/>
  <c r="U377" i="2"/>
  <c r="V377" i="2"/>
  <c r="W377" i="2"/>
  <c r="X377" i="2"/>
  <c r="Y377" i="2"/>
  <c r="Z377" i="2"/>
  <c r="S378" i="2"/>
  <c r="T378" i="2"/>
  <c r="U378" i="2"/>
  <c r="V378" i="2"/>
  <c r="W378" i="2"/>
  <c r="X378" i="2"/>
  <c r="Y378" i="2"/>
  <c r="Z378" i="2"/>
  <c r="S379" i="2"/>
  <c r="T379" i="2"/>
  <c r="U379" i="2"/>
  <c r="V379" i="2"/>
  <c r="W379" i="2"/>
  <c r="X379" i="2"/>
  <c r="Y379" i="2"/>
  <c r="Z379" i="2"/>
  <c r="S380" i="2"/>
  <c r="T380" i="2"/>
  <c r="U380" i="2"/>
  <c r="V380" i="2"/>
  <c r="W380" i="2"/>
  <c r="X380" i="2"/>
  <c r="Y380" i="2"/>
  <c r="Z380" i="2"/>
  <c r="S381" i="2"/>
  <c r="T381" i="2"/>
  <c r="U381" i="2"/>
  <c r="V381" i="2"/>
  <c r="W381" i="2"/>
  <c r="X381" i="2"/>
  <c r="Y381" i="2"/>
  <c r="Z381" i="2"/>
  <c r="S382" i="2"/>
  <c r="T382" i="2"/>
  <c r="U382" i="2"/>
  <c r="V382" i="2"/>
  <c r="W382" i="2"/>
  <c r="X382" i="2"/>
  <c r="Y382" i="2"/>
  <c r="Z382" i="2"/>
  <c r="S383" i="2"/>
  <c r="T383" i="2"/>
  <c r="U383" i="2"/>
  <c r="V383" i="2"/>
  <c r="W383" i="2"/>
  <c r="X383" i="2"/>
  <c r="Y383" i="2"/>
  <c r="Z383" i="2"/>
  <c r="S384" i="2"/>
  <c r="T384" i="2"/>
  <c r="U384" i="2"/>
  <c r="V384" i="2"/>
  <c r="W384" i="2"/>
  <c r="X384" i="2"/>
  <c r="Y384" i="2"/>
  <c r="Z384" i="2"/>
  <c r="S385" i="2"/>
  <c r="T385" i="2"/>
  <c r="U385" i="2"/>
  <c r="V385" i="2"/>
  <c r="W385" i="2"/>
  <c r="X385" i="2"/>
  <c r="Y385" i="2"/>
  <c r="Z385" i="2"/>
  <c r="S386" i="2"/>
  <c r="T386" i="2"/>
  <c r="U386" i="2"/>
  <c r="V386" i="2"/>
  <c r="W386" i="2"/>
  <c r="X386" i="2"/>
  <c r="Y386" i="2"/>
  <c r="Z386" i="2"/>
  <c r="S387" i="2"/>
  <c r="T387" i="2"/>
  <c r="U387" i="2"/>
  <c r="V387" i="2"/>
  <c r="W387" i="2"/>
  <c r="X387" i="2"/>
  <c r="Y387" i="2"/>
  <c r="Z387" i="2"/>
  <c r="S388" i="2"/>
  <c r="T388" i="2"/>
  <c r="U388" i="2"/>
  <c r="V388" i="2"/>
  <c r="W388" i="2"/>
  <c r="X388" i="2"/>
  <c r="Y388" i="2"/>
  <c r="Z388" i="2"/>
  <c r="S389" i="2"/>
  <c r="T389" i="2"/>
  <c r="U389" i="2"/>
  <c r="V389" i="2"/>
  <c r="W389" i="2"/>
  <c r="X389" i="2"/>
  <c r="Y389" i="2"/>
  <c r="Z389" i="2"/>
  <c r="S390" i="2"/>
  <c r="T390" i="2"/>
  <c r="U390" i="2"/>
  <c r="V390" i="2"/>
  <c r="W390" i="2"/>
  <c r="X390" i="2"/>
  <c r="Y390" i="2"/>
  <c r="Z390" i="2"/>
  <c r="S391" i="2"/>
  <c r="T391" i="2"/>
  <c r="U391" i="2"/>
  <c r="V391" i="2"/>
  <c r="W391" i="2"/>
  <c r="X391" i="2"/>
  <c r="Y391" i="2"/>
  <c r="Z391" i="2"/>
  <c r="S392" i="2"/>
  <c r="T392" i="2"/>
  <c r="U392" i="2"/>
  <c r="V392" i="2"/>
  <c r="W392" i="2"/>
  <c r="X392" i="2"/>
  <c r="Y392" i="2"/>
  <c r="Z392" i="2"/>
  <c r="S393" i="2"/>
  <c r="T393" i="2"/>
  <c r="U393" i="2"/>
  <c r="V393" i="2"/>
  <c r="W393" i="2"/>
  <c r="X393" i="2"/>
  <c r="Y393" i="2"/>
  <c r="Z393" i="2"/>
  <c r="S394" i="2"/>
  <c r="T394" i="2"/>
  <c r="U394" i="2"/>
  <c r="V394" i="2"/>
  <c r="W394" i="2"/>
  <c r="X394" i="2"/>
  <c r="Y394" i="2"/>
  <c r="Z394" i="2"/>
  <c r="S395" i="2"/>
  <c r="T395" i="2"/>
  <c r="U395" i="2"/>
  <c r="V395" i="2"/>
  <c r="W395" i="2"/>
  <c r="X395" i="2"/>
  <c r="Y395" i="2"/>
  <c r="Z395" i="2"/>
  <c r="S396" i="2"/>
  <c r="T396" i="2"/>
  <c r="U396" i="2"/>
  <c r="V396" i="2"/>
  <c r="W396" i="2"/>
  <c r="X396" i="2"/>
  <c r="Y396" i="2"/>
  <c r="Z396" i="2"/>
  <c r="S397" i="2"/>
  <c r="T397" i="2"/>
  <c r="U397" i="2"/>
  <c r="V397" i="2"/>
  <c r="W397" i="2"/>
  <c r="X397" i="2"/>
  <c r="Y397" i="2"/>
  <c r="Z397" i="2"/>
  <c r="S398" i="2"/>
  <c r="T398" i="2"/>
  <c r="U398" i="2"/>
  <c r="V398" i="2"/>
  <c r="W398" i="2"/>
  <c r="X398" i="2"/>
  <c r="Y398" i="2"/>
  <c r="Z398" i="2"/>
  <c r="S399" i="2"/>
  <c r="T399" i="2"/>
  <c r="U399" i="2"/>
  <c r="V399" i="2"/>
  <c r="W399" i="2"/>
  <c r="X399" i="2"/>
  <c r="Y399" i="2"/>
  <c r="Z399" i="2"/>
  <c r="S400" i="2"/>
  <c r="T400" i="2"/>
  <c r="U400" i="2"/>
  <c r="V400" i="2"/>
  <c r="W400" i="2"/>
  <c r="X400" i="2"/>
  <c r="Y400" i="2"/>
  <c r="Z400" i="2"/>
  <c r="S401" i="2"/>
  <c r="T401" i="2"/>
  <c r="U401" i="2"/>
  <c r="V401" i="2"/>
  <c r="W401" i="2"/>
  <c r="X401" i="2"/>
  <c r="Y401" i="2"/>
  <c r="Z401" i="2"/>
  <c r="S402" i="2"/>
  <c r="T402" i="2"/>
  <c r="U402" i="2"/>
  <c r="V402" i="2"/>
  <c r="W402" i="2"/>
  <c r="X402" i="2"/>
  <c r="Y402" i="2"/>
  <c r="Z402" i="2"/>
  <c r="S403" i="2"/>
  <c r="T403" i="2"/>
  <c r="U403" i="2"/>
  <c r="V403" i="2"/>
  <c r="W403" i="2"/>
  <c r="X403" i="2"/>
  <c r="Y403" i="2"/>
  <c r="Z403" i="2"/>
  <c r="S404" i="2"/>
  <c r="T404" i="2"/>
  <c r="U404" i="2"/>
  <c r="V404" i="2"/>
  <c r="W404" i="2"/>
  <c r="X404" i="2"/>
  <c r="Y404" i="2"/>
  <c r="Z404" i="2"/>
  <c r="S405" i="2"/>
  <c r="T405" i="2"/>
  <c r="U405" i="2"/>
  <c r="V405" i="2"/>
  <c r="W405" i="2"/>
  <c r="X405" i="2"/>
  <c r="Y405" i="2"/>
  <c r="Z405" i="2"/>
  <c r="S406" i="2"/>
  <c r="T406" i="2"/>
  <c r="U406" i="2"/>
  <c r="V406" i="2"/>
  <c r="W406" i="2"/>
  <c r="X406" i="2"/>
  <c r="Y406" i="2"/>
  <c r="Z406" i="2"/>
  <c r="S407" i="2"/>
  <c r="T407" i="2"/>
  <c r="U407" i="2"/>
  <c r="V407" i="2"/>
  <c r="W407" i="2"/>
  <c r="X407" i="2"/>
  <c r="Y407" i="2"/>
  <c r="Z407" i="2"/>
  <c r="S408" i="2"/>
  <c r="T408" i="2"/>
  <c r="U408" i="2"/>
  <c r="V408" i="2"/>
  <c r="W408" i="2"/>
  <c r="X408" i="2"/>
  <c r="Y408" i="2"/>
  <c r="Z408" i="2"/>
  <c r="S409" i="2"/>
  <c r="T409" i="2"/>
  <c r="U409" i="2"/>
  <c r="V409" i="2"/>
  <c r="W409" i="2"/>
  <c r="X409" i="2"/>
  <c r="Y409" i="2"/>
  <c r="Z409" i="2"/>
  <c r="S410" i="2"/>
  <c r="T410" i="2"/>
  <c r="U410" i="2"/>
  <c r="V410" i="2"/>
  <c r="W410" i="2"/>
  <c r="X410" i="2"/>
  <c r="Y410" i="2"/>
  <c r="Z410" i="2"/>
  <c r="S411" i="2"/>
  <c r="T411" i="2"/>
  <c r="U411" i="2"/>
  <c r="V411" i="2"/>
  <c r="W411" i="2"/>
  <c r="X411" i="2"/>
  <c r="Y411" i="2"/>
  <c r="Z411" i="2"/>
  <c r="S412" i="2"/>
  <c r="T412" i="2"/>
  <c r="U412" i="2"/>
  <c r="V412" i="2"/>
  <c r="W412" i="2"/>
  <c r="X412" i="2"/>
  <c r="Y412" i="2"/>
  <c r="Z412" i="2"/>
  <c r="S413" i="2"/>
  <c r="T413" i="2"/>
  <c r="U413" i="2"/>
  <c r="V413" i="2"/>
  <c r="W413" i="2"/>
  <c r="X413" i="2"/>
  <c r="Y413" i="2"/>
  <c r="Z413" i="2"/>
  <c r="S414" i="2"/>
  <c r="T414" i="2"/>
  <c r="U414" i="2"/>
  <c r="V414" i="2"/>
  <c r="W414" i="2"/>
  <c r="X414" i="2"/>
  <c r="Y414" i="2"/>
  <c r="Z414" i="2"/>
  <c r="S415" i="2"/>
  <c r="T415" i="2"/>
  <c r="U415" i="2"/>
  <c r="V415" i="2"/>
  <c r="W415" i="2"/>
  <c r="X415" i="2"/>
  <c r="Y415" i="2"/>
  <c r="Z415" i="2"/>
  <c r="S416" i="2"/>
  <c r="T416" i="2"/>
  <c r="U416" i="2"/>
  <c r="V416" i="2"/>
  <c r="W416" i="2"/>
  <c r="X416" i="2"/>
  <c r="Y416" i="2"/>
  <c r="Z416" i="2"/>
  <c r="S417" i="2"/>
  <c r="T417" i="2"/>
  <c r="U417" i="2"/>
  <c r="V417" i="2"/>
  <c r="W417" i="2"/>
  <c r="X417" i="2"/>
  <c r="Y417" i="2"/>
  <c r="Z417" i="2"/>
  <c r="S418" i="2"/>
  <c r="T418" i="2"/>
  <c r="U418" i="2"/>
  <c r="V418" i="2"/>
  <c r="W418" i="2"/>
  <c r="X418" i="2"/>
  <c r="Y418" i="2"/>
  <c r="Z418" i="2"/>
  <c r="S419" i="2"/>
  <c r="T419" i="2"/>
  <c r="U419" i="2"/>
  <c r="V419" i="2"/>
  <c r="W419" i="2"/>
  <c r="X419" i="2"/>
  <c r="Y419" i="2"/>
  <c r="Z419" i="2"/>
  <c r="S420" i="2"/>
  <c r="T420" i="2"/>
  <c r="U420" i="2"/>
  <c r="V420" i="2"/>
  <c r="W420" i="2"/>
  <c r="X420" i="2"/>
  <c r="Y420" i="2"/>
  <c r="Z420" i="2"/>
  <c r="S421" i="2"/>
  <c r="T421" i="2"/>
  <c r="U421" i="2"/>
  <c r="V421" i="2"/>
  <c r="W421" i="2"/>
  <c r="X421" i="2"/>
  <c r="Y421" i="2"/>
  <c r="Z421" i="2"/>
  <c r="S422" i="2"/>
  <c r="T422" i="2"/>
  <c r="U422" i="2"/>
  <c r="V422" i="2"/>
  <c r="W422" i="2"/>
  <c r="X422" i="2"/>
  <c r="Y422" i="2"/>
  <c r="Z422" i="2"/>
  <c r="S423" i="2"/>
  <c r="T423" i="2"/>
  <c r="U423" i="2"/>
  <c r="V423" i="2"/>
  <c r="W423" i="2"/>
  <c r="X423" i="2"/>
  <c r="Y423" i="2"/>
  <c r="Z423" i="2"/>
  <c r="S424" i="2"/>
  <c r="T424" i="2"/>
  <c r="U424" i="2"/>
  <c r="V424" i="2"/>
  <c r="W424" i="2"/>
  <c r="X424" i="2"/>
  <c r="Y424" i="2"/>
  <c r="Z424" i="2"/>
  <c r="S425" i="2"/>
  <c r="T425" i="2"/>
  <c r="U425" i="2"/>
  <c r="V425" i="2"/>
  <c r="W425" i="2"/>
  <c r="X425" i="2"/>
  <c r="Y425" i="2"/>
  <c r="Z425" i="2"/>
  <c r="S426" i="2"/>
  <c r="T426" i="2"/>
  <c r="U426" i="2"/>
  <c r="V426" i="2"/>
  <c r="W426" i="2"/>
  <c r="X426" i="2"/>
  <c r="Y426" i="2"/>
  <c r="Z426" i="2"/>
  <c r="S427" i="2"/>
  <c r="T427" i="2"/>
  <c r="U427" i="2"/>
  <c r="V427" i="2"/>
  <c r="W427" i="2"/>
  <c r="X427" i="2"/>
  <c r="Y427" i="2"/>
  <c r="Z427" i="2"/>
  <c r="S428" i="2"/>
  <c r="T428" i="2"/>
  <c r="U428" i="2"/>
  <c r="V428" i="2"/>
  <c r="W428" i="2"/>
  <c r="X428" i="2"/>
  <c r="Y428" i="2"/>
  <c r="Z428" i="2"/>
  <c r="S429" i="2"/>
  <c r="T429" i="2"/>
  <c r="U429" i="2"/>
  <c r="V429" i="2"/>
  <c r="W429" i="2"/>
  <c r="X429" i="2"/>
  <c r="Y429" i="2"/>
  <c r="Z429" i="2"/>
  <c r="S430" i="2"/>
  <c r="T430" i="2"/>
  <c r="U430" i="2"/>
  <c r="V430" i="2"/>
  <c r="W430" i="2"/>
  <c r="X430" i="2"/>
  <c r="Y430" i="2"/>
  <c r="Z430" i="2"/>
  <c r="S431" i="2"/>
  <c r="T431" i="2"/>
  <c r="U431" i="2"/>
  <c r="V431" i="2"/>
  <c r="W431" i="2"/>
  <c r="X431" i="2"/>
  <c r="Y431" i="2"/>
  <c r="Z431" i="2"/>
  <c r="S432" i="2"/>
  <c r="T432" i="2"/>
  <c r="U432" i="2"/>
  <c r="V432" i="2"/>
  <c r="W432" i="2"/>
  <c r="X432" i="2"/>
  <c r="Y432" i="2"/>
  <c r="Z432" i="2"/>
  <c r="S433" i="2"/>
  <c r="T433" i="2"/>
  <c r="U433" i="2"/>
  <c r="V433" i="2"/>
  <c r="W433" i="2"/>
  <c r="X433" i="2"/>
  <c r="Y433" i="2"/>
  <c r="Z433" i="2"/>
  <c r="S434" i="2"/>
  <c r="T434" i="2"/>
  <c r="U434" i="2"/>
  <c r="V434" i="2"/>
  <c r="W434" i="2"/>
  <c r="X434" i="2"/>
  <c r="Y434" i="2"/>
  <c r="Z434" i="2"/>
  <c r="S435" i="2"/>
  <c r="T435" i="2"/>
  <c r="U435" i="2"/>
  <c r="V435" i="2"/>
  <c r="W435" i="2"/>
  <c r="X435" i="2"/>
  <c r="Y435" i="2"/>
  <c r="Z435" i="2"/>
  <c r="S436" i="2"/>
  <c r="T436" i="2"/>
  <c r="U436" i="2"/>
  <c r="V436" i="2"/>
  <c r="W436" i="2"/>
  <c r="X436" i="2"/>
  <c r="Y436" i="2"/>
  <c r="Z436" i="2"/>
  <c r="S437" i="2"/>
  <c r="T437" i="2"/>
  <c r="U437" i="2"/>
  <c r="V437" i="2"/>
  <c r="W437" i="2"/>
  <c r="X437" i="2"/>
  <c r="Y437" i="2"/>
  <c r="Z437" i="2"/>
  <c r="S438" i="2"/>
  <c r="T438" i="2"/>
  <c r="U438" i="2"/>
  <c r="V438" i="2"/>
  <c r="W438" i="2"/>
  <c r="X438" i="2"/>
  <c r="Y438" i="2"/>
  <c r="Z438" i="2"/>
  <c r="S439" i="2"/>
  <c r="T439" i="2"/>
  <c r="U439" i="2"/>
  <c r="V439" i="2"/>
  <c r="W439" i="2"/>
  <c r="X439" i="2"/>
  <c r="Y439" i="2"/>
  <c r="Z439" i="2"/>
  <c r="S440" i="2"/>
  <c r="T440" i="2"/>
  <c r="U440" i="2"/>
  <c r="V440" i="2"/>
  <c r="W440" i="2"/>
  <c r="X440" i="2"/>
  <c r="Y440" i="2"/>
  <c r="Z440" i="2"/>
  <c r="S441" i="2"/>
  <c r="T441" i="2"/>
  <c r="U441" i="2"/>
  <c r="V441" i="2"/>
  <c r="W441" i="2"/>
  <c r="X441" i="2"/>
  <c r="Y441" i="2"/>
  <c r="Z441" i="2"/>
  <c r="S442" i="2"/>
  <c r="T442" i="2"/>
  <c r="U442" i="2"/>
  <c r="V442" i="2"/>
  <c r="W442" i="2"/>
  <c r="X442" i="2"/>
  <c r="Y442" i="2"/>
  <c r="Z442" i="2"/>
  <c r="S443" i="2"/>
  <c r="T443" i="2"/>
  <c r="U443" i="2"/>
  <c r="V443" i="2"/>
  <c r="W443" i="2"/>
  <c r="X443" i="2"/>
  <c r="Y443" i="2"/>
  <c r="Z443" i="2"/>
  <c r="S444" i="2"/>
  <c r="T444" i="2"/>
  <c r="U444" i="2"/>
  <c r="V444" i="2"/>
  <c r="W444" i="2"/>
  <c r="X444" i="2"/>
  <c r="Y444" i="2"/>
  <c r="Z444" i="2"/>
  <c r="S445" i="2"/>
  <c r="T445" i="2"/>
  <c r="U445" i="2"/>
  <c r="V445" i="2"/>
  <c r="W445" i="2"/>
  <c r="X445" i="2"/>
  <c r="Y445" i="2"/>
  <c r="Z445" i="2"/>
  <c r="S446" i="2"/>
  <c r="T446" i="2"/>
  <c r="U446" i="2"/>
  <c r="V446" i="2"/>
  <c r="W446" i="2"/>
  <c r="X446" i="2"/>
  <c r="Y446" i="2"/>
  <c r="Z446" i="2"/>
  <c r="S447" i="2"/>
  <c r="T447" i="2"/>
  <c r="U447" i="2"/>
  <c r="V447" i="2"/>
  <c r="W447" i="2"/>
  <c r="X447" i="2"/>
  <c r="Y447" i="2"/>
  <c r="Z447" i="2"/>
  <c r="S448" i="2"/>
  <c r="T448" i="2"/>
  <c r="U448" i="2"/>
  <c r="V448" i="2"/>
  <c r="W448" i="2"/>
  <c r="X448" i="2"/>
  <c r="Y448" i="2"/>
  <c r="Z448" i="2"/>
  <c r="S449" i="2"/>
  <c r="T449" i="2"/>
  <c r="U449" i="2"/>
  <c r="V449" i="2"/>
  <c r="W449" i="2"/>
  <c r="X449" i="2"/>
  <c r="Y449" i="2"/>
  <c r="Z449" i="2"/>
  <c r="S450" i="2"/>
  <c r="T450" i="2"/>
  <c r="U450" i="2"/>
  <c r="V450" i="2"/>
  <c r="W450" i="2"/>
  <c r="X450" i="2"/>
  <c r="Y450" i="2"/>
  <c r="Z450" i="2"/>
  <c r="S451" i="2"/>
  <c r="T451" i="2"/>
  <c r="U451" i="2"/>
  <c r="V451" i="2"/>
  <c r="W451" i="2"/>
  <c r="X451" i="2"/>
  <c r="Y451" i="2"/>
  <c r="Z451" i="2"/>
  <c r="S452" i="2"/>
  <c r="T452" i="2"/>
  <c r="U452" i="2"/>
  <c r="V452" i="2"/>
  <c r="W452" i="2"/>
  <c r="X452" i="2"/>
  <c r="Y452" i="2"/>
  <c r="Z452" i="2"/>
  <c r="S453" i="2"/>
  <c r="T453" i="2"/>
  <c r="U453" i="2"/>
  <c r="V453" i="2"/>
  <c r="W453" i="2"/>
  <c r="X453" i="2"/>
  <c r="Y453" i="2"/>
  <c r="Z453" i="2"/>
  <c r="S454" i="2"/>
  <c r="T454" i="2"/>
  <c r="U454" i="2"/>
  <c r="V454" i="2"/>
  <c r="W454" i="2"/>
  <c r="X454" i="2"/>
  <c r="Y454" i="2"/>
  <c r="Z454" i="2"/>
  <c r="S455" i="2"/>
  <c r="T455" i="2"/>
  <c r="U455" i="2"/>
  <c r="V455" i="2"/>
  <c r="W455" i="2"/>
  <c r="X455" i="2"/>
  <c r="Y455" i="2"/>
  <c r="Z455" i="2"/>
  <c r="S456" i="2"/>
  <c r="T456" i="2"/>
  <c r="U456" i="2"/>
  <c r="V456" i="2"/>
  <c r="W456" i="2"/>
  <c r="X456" i="2"/>
  <c r="Y456" i="2"/>
  <c r="Z456" i="2"/>
  <c r="S457" i="2"/>
  <c r="T457" i="2"/>
  <c r="U457" i="2"/>
  <c r="V457" i="2"/>
  <c r="W457" i="2"/>
  <c r="X457" i="2"/>
  <c r="Y457" i="2"/>
  <c r="Z457" i="2"/>
  <c r="S458" i="2"/>
  <c r="T458" i="2"/>
  <c r="U458" i="2"/>
  <c r="V458" i="2"/>
  <c r="W458" i="2"/>
  <c r="X458" i="2"/>
  <c r="Y458" i="2"/>
  <c r="Z458" i="2"/>
  <c r="S459" i="2"/>
  <c r="T459" i="2"/>
  <c r="U459" i="2"/>
  <c r="V459" i="2"/>
  <c r="W459" i="2"/>
  <c r="X459" i="2"/>
  <c r="Y459" i="2"/>
  <c r="Z459" i="2"/>
  <c r="S460" i="2"/>
  <c r="T460" i="2"/>
  <c r="U460" i="2"/>
  <c r="V460" i="2"/>
  <c r="W460" i="2"/>
  <c r="X460" i="2"/>
  <c r="Y460" i="2"/>
  <c r="Z460" i="2"/>
  <c r="S461" i="2"/>
  <c r="T461" i="2"/>
  <c r="U461" i="2"/>
  <c r="V461" i="2"/>
  <c r="W461" i="2"/>
  <c r="X461" i="2"/>
  <c r="Y461" i="2"/>
  <c r="Z461" i="2"/>
  <c r="S462" i="2"/>
  <c r="T462" i="2"/>
  <c r="U462" i="2"/>
  <c r="V462" i="2"/>
  <c r="W462" i="2"/>
  <c r="X462" i="2"/>
  <c r="Y462" i="2"/>
  <c r="Z462" i="2"/>
  <c r="S463" i="2"/>
  <c r="T463" i="2"/>
  <c r="U463" i="2"/>
  <c r="V463" i="2"/>
  <c r="W463" i="2"/>
  <c r="X463" i="2"/>
  <c r="Y463" i="2"/>
  <c r="Z463" i="2"/>
  <c r="S464" i="2"/>
  <c r="T464" i="2"/>
  <c r="U464" i="2"/>
  <c r="V464" i="2"/>
  <c r="W464" i="2"/>
  <c r="X464" i="2"/>
  <c r="Y464" i="2"/>
  <c r="Z464" i="2"/>
  <c r="S465" i="2"/>
  <c r="T465" i="2"/>
  <c r="U465" i="2"/>
  <c r="V465" i="2"/>
  <c r="W465" i="2"/>
  <c r="X465" i="2"/>
  <c r="Y465" i="2"/>
  <c r="Z465" i="2"/>
  <c r="S466" i="2"/>
  <c r="T466" i="2"/>
  <c r="U466" i="2"/>
  <c r="V466" i="2"/>
  <c r="W466" i="2"/>
  <c r="X466" i="2"/>
  <c r="Y466" i="2"/>
  <c r="Z466" i="2"/>
  <c r="S467" i="2"/>
  <c r="T467" i="2"/>
  <c r="U467" i="2"/>
  <c r="V467" i="2"/>
  <c r="W467" i="2"/>
  <c r="X467" i="2"/>
  <c r="Y467" i="2"/>
  <c r="Z467" i="2"/>
  <c r="S468" i="2"/>
  <c r="T468" i="2"/>
  <c r="U468" i="2"/>
  <c r="V468" i="2"/>
  <c r="W468" i="2"/>
  <c r="X468" i="2"/>
  <c r="Y468" i="2"/>
  <c r="Z468" i="2"/>
  <c r="S469" i="2"/>
  <c r="T469" i="2"/>
  <c r="U469" i="2"/>
  <c r="V469" i="2"/>
  <c r="W469" i="2"/>
  <c r="X469" i="2"/>
  <c r="Y469" i="2"/>
  <c r="Z469" i="2"/>
  <c r="S470" i="2"/>
  <c r="T470" i="2"/>
  <c r="U470" i="2"/>
  <c r="V470" i="2"/>
  <c r="W470" i="2"/>
  <c r="X470" i="2"/>
  <c r="Y470" i="2"/>
  <c r="Z470" i="2"/>
  <c r="S471" i="2"/>
  <c r="T471" i="2"/>
  <c r="U471" i="2"/>
  <c r="V471" i="2"/>
  <c r="W471" i="2"/>
  <c r="X471" i="2"/>
  <c r="Y471" i="2"/>
  <c r="Z471" i="2"/>
  <c r="S472" i="2"/>
  <c r="T472" i="2"/>
  <c r="U472" i="2"/>
  <c r="V472" i="2"/>
  <c r="W472" i="2"/>
  <c r="X472" i="2"/>
  <c r="Y472" i="2"/>
  <c r="Z472" i="2"/>
  <c r="S473" i="2"/>
  <c r="T473" i="2"/>
  <c r="U473" i="2"/>
  <c r="V473" i="2"/>
  <c r="W473" i="2"/>
  <c r="X473" i="2"/>
  <c r="Y473" i="2"/>
  <c r="Z473" i="2"/>
  <c r="S474" i="2"/>
  <c r="T474" i="2"/>
  <c r="U474" i="2"/>
  <c r="V474" i="2"/>
  <c r="W474" i="2"/>
  <c r="X474" i="2"/>
  <c r="Y474" i="2"/>
  <c r="Z474" i="2"/>
  <c r="S475" i="2"/>
  <c r="T475" i="2"/>
  <c r="U475" i="2"/>
  <c r="V475" i="2"/>
  <c r="W475" i="2"/>
  <c r="X475" i="2"/>
  <c r="Y475" i="2"/>
  <c r="Z475" i="2"/>
  <c r="S476" i="2"/>
  <c r="T476" i="2"/>
  <c r="U476" i="2"/>
  <c r="V476" i="2"/>
  <c r="W476" i="2"/>
  <c r="X476" i="2"/>
  <c r="Y476" i="2"/>
  <c r="Z476" i="2"/>
  <c r="S477" i="2"/>
  <c r="T477" i="2"/>
  <c r="U477" i="2"/>
  <c r="V477" i="2"/>
  <c r="W477" i="2"/>
  <c r="X477" i="2"/>
  <c r="Y477" i="2"/>
  <c r="Z477" i="2"/>
  <c r="S478" i="2"/>
  <c r="T478" i="2"/>
  <c r="U478" i="2"/>
  <c r="V478" i="2"/>
  <c r="W478" i="2"/>
  <c r="X478" i="2"/>
  <c r="Y478" i="2"/>
  <c r="Z478" i="2"/>
  <c r="S479" i="2"/>
  <c r="T479" i="2"/>
  <c r="U479" i="2"/>
  <c r="V479" i="2"/>
  <c r="W479" i="2"/>
  <c r="X479" i="2"/>
  <c r="Y479" i="2"/>
  <c r="Z479" i="2"/>
  <c r="S480" i="2"/>
  <c r="T480" i="2"/>
  <c r="U480" i="2"/>
  <c r="V480" i="2"/>
  <c r="W480" i="2"/>
  <c r="X480" i="2"/>
  <c r="Y480" i="2"/>
  <c r="Z480" i="2"/>
  <c r="S481" i="2"/>
  <c r="T481" i="2"/>
  <c r="U481" i="2"/>
  <c r="V481" i="2"/>
  <c r="W481" i="2"/>
  <c r="X481" i="2"/>
  <c r="Y481" i="2"/>
  <c r="Z481" i="2"/>
  <c r="S482" i="2"/>
  <c r="T482" i="2"/>
  <c r="U482" i="2"/>
  <c r="V482" i="2"/>
  <c r="W482" i="2"/>
  <c r="X482" i="2"/>
  <c r="Y482" i="2"/>
  <c r="Z482" i="2"/>
  <c r="S483" i="2"/>
  <c r="T483" i="2"/>
  <c r="U483" i="2"/>
  <c r="V483" i="2"/>
  <c r="W483" i="2"/>
  <c r="X483" i="2"/>
  <c r="Y483" i="2"/>
  <c r="Z483" i="2"/>
  <c r="S484" i="2"/>
  <c r="T484" i="2"/>
  <c r="U484" i="2"/>
  <c r="V484" i="2"/>
  <c r="W484" i="2"/>
  <c r="X484" i="2"/>
  <c r="Y484" i="2"/>
  <c r="Z484" i="2"/>
  <c r="S485" i="2"/>
  <c r="T485" i="2"/>
  <c r="U485" i="2"/>
  <c r="V485" i="2"/>
  <c r="W485" i="2"/>
  <c r="X485" i="2"/>
  <c r="Y485" i="2"/>
  <c r="Z485" i="2"/>
  <c r="S486" i="2"/>
  <c r="T486" i="2"/>
  <c r="U486" i="2"/>
  <c r="V486" i="2"/>
  <c r="W486" i="2"/>
  <c r="X486" i="2"/>
  <c r="Y486" i="2"/>
  <c r="Z486" i="2"/>
  <c r="S487" i="2"/>
  <c r="T487" i="2"/>
  <c r="U487" i="2"/>
  <c r="V487" i="2"/>
  <c r="W487" i="2"/>
  <c r="X487" i="2"/>
  <c r="Y487" i="2"/>
  <c r="Z487" i="2"/>
  <c r="S488" i="2"/>
  <c r="T488" i="2"/>
  <c r="U488" i="2"/>
  <c r="V488" i="2"/>
  <c r="W488" i="2"/>
  <c r="X488" i="2"/>
  <c r="Y488" i="2"/>
  <c r="Z488" i="2"/>
  <c r="S489" i="2"/>
  <c r="T489" i="2"/>
  <c r="U489" i="2"/>
  <c r="V489" i="2"/>
  <c r="W489" i="2"/>
  <c r="X489" i="2"/>
  <c r="Y489" i="2"/>
  <c r="Z489" i="2"/>
  <c r="S490" i="2"/>
  <c r="T490" i="2"/>
  <c r="U490" i="2"/>
  <c r="V490" i="2"/>
  <c r="W490" i="2"/>
  <c r="X490" i="2"/>
  <c r="Y490" i="2"/>
  <c r="Z490" i="2"/>
  <c r="S491" i="2"/>
  <c r="T491" i="2"/>
  <c r="U491" i="2"/>
  <c r="V491" i="2"/>
  <c r="W491" i="2"/>
  <c r="X491" i="2"/>
  <c r="Y491" i="2"/>
  <c r="Z491" i="2"/>
  <c r="S492" i="2"/>
  <c r="T492" i="2"/>
  <c r="U492" i="2"/>
  <c r="V492" i="2"/>
  <c r="W492" i="2"/>
  <c r="X492" i="2"/>
  <c r="Y492" i="2"/>
  <c r="Z492" i="2"/>
  <c r="S493" i="2"/>
  <c r="T493" i="2"/>
  <c r="U493" i="2"/>
  <c r="V493" i="2"/>
  <c r="W493" i="2"/>
  <c r="X493" i="2"/>
  <c r="Y493" i="2"/>
  <c r="Z493" i="2"/>
  <c r="S494" i="2"/>
  <c r="T494" i="2"/>
  <c r="U494" i="2"/>
  <c r="V494" i="2"/>
  <c r="W494" i="2"/>
  <c r="X494" i="2"/>
  <c r="Y494" i="2"/>
  <c r="Z494" i="2"/>
  <c r="S495" i="2"/>
  <c r="T495" i="2"/>
  <c r="U495" i="2"/>
  <c r="V495" i="2"/>
  <c r="W495" i="2"/>
  <c r="X495" i="2"/>
  <c r="Y495" i="2"/>
  <c r="Z495" i="2"/>
  <c r="S496" i="2"/>
  <c r="T496" i="2"/>
  <c r="U496" i="2"/>
  <c r="V496" i="2"/>
  <c r="W496" i="2"/>
  <c r="X496" i="2"/>
  <c r="Y496" i="2"/>
  <c r="Z496" i="2"/>
  <c r="S497" i="2"/>
  <c r="T497" i="2"/>
  <c r="U497" i="2"/>
  <c r="V497" i="2"/>
  <c r="W497" i="2"/>
  <c r="X497" i="2"/>
  <c r="Y497" i="2"/>
  <c r="Z497" i="2"/>
  <c r="S498" i="2"/>
  <c r="T498" i="2"/>
  <c r="U498" i="2"/>
  <c r="V498" i="2"/>
  <c r="W498" i="2"/>
  <c r="X498" i="2"/>
  <c r="Y498" i="2"/>
  <c r="Z498" i="2"/>
  <c r="S499" i="2"/>
  <c r="T499" i="2"/>
  <c r="U499" i="2"/>
  <c r="V499" i="2"/>
  <c r="W499" i="2"/>
  <c r="X499" i="2"/>
  <c r="Y499" i="2"/>
  <c r="Z499" i="2"/>
  <c r="S500" i="2"/>
  <c r="T500" i="2"/>
  <c r="U500" i="2"/>
  <c r="V500" i="2"/>
  <c r="W500" i="2"/>
  <c r="X500" i="2"/>
  <c r="Y500" i="2"/>
  <c r="Z500" i="2"/>
  <c r="S501" i="2"/>
  <c r="T501" i="2"/>
  <c r="U501" i="2"/>
  <c r="V501" i="2"/>
  <c r="W501" i="2"/>
  <c r="X501" i="2"/>
  <c r="Y501" i="2"/>
  <c r="Z501" i="2"/>
  <c r="S502" i="2"/>
  <c r="T502" i="2"/>
  <c r="U502" i="2"/>
  <c r="V502" i="2"/>
  <c r="W502" i="2"/>
  <c r="X502" i="2"/>
  <c r="Y502" i="2"/>
  <c r="Z502" i="2"/>
  <c r="S503" i="2"/>
  <c r="T503" i="2"/>
  <c r="U503" i="2"/>
  <c r="V503" i="2"/>
  <c r="W503" i="2"/>
  <c r="X503" i="2"/>
  <c r="Y503" i="2"/>
  <c r="Z503" i="2"/>
  <c r="S504" i="2"/>
  <c r="T504" i="2"/>
  <c r="U504" i="2"/>
  <c r="V504" i="2"/>
  <c r="W504" i="2"/>
  <c r="X504" i="2"/>
  <c r="Y504" i="2"/>
  <c r="Z504" i="2"/>
  <c r="S505" i="2"/>
  <c r="T505" i="2"/>
  <c r="U505" i="2"/>
  <c r="V505" i="2"/>
  <c r="W505" i="2"/>
  <c r="X505" i="2"/>
  <c r="Y505" i="2"/>
  <c r="Z505" i="2"/>
  <c r="S506" i="2"/>
  <c r="T506" i="2"/>
  <c r="U506" i="2"/>
  <c r="V506" i="2"/>
  <c r="W506" i="2"/>
  <c r="X506" i="2"/>
  <c r="Y506" i="2"/>
  <c r="Z506" i="2"/>
  <c r="S507" i="2"/>
  <c r="T507" i="2"/>
  <c r="U507" i="2"/>
  <c r="V507" i="2"/>
  <c r="W507" i="2"/>
  <c r="X507" i="2"/>
  <c r="Y507" i="2"/>
  <c r="Z507" i="2"/>
  <c r="S508" i="2"/>
  <c r="T508" i="2"/>
  <c r="U508" i="2"/>
  <c r="V508" i="2"/>
  <c r="W508" i="2"/>
  <c r="X508" i="2"/>
  <c r="Y508" i="2"/>
  <c r="Z508" i="2"/>
  <c r="S509" i="2"/>
  <c r="T509" i="2"/>
  <c r="U509" i="2"/>
  <c r="V509" i="2"/>
  <c r="W509" i="2"/>
  <c r="X509" i="2"/>
  <c r="Y509" i="2"/>
  <c r="Z509" i="2"/>
  <c r="S510" i="2"/>
  <c r="T510" i="2"/>
  <c r="U510" i="2"/>
  <c r="V510" i="2"/>
  <c r="W510" i="2"/>
  <c r="X510" i="2"/>
  <c r="Y510" i="2"/>
  <c r="Z510" i="2"/>
  <c r="S511" i="2"/>
  <c r="T511" i="2"/>
  <c r="U511" i="2"/>
  <c r="V511" i="2"/>
  <c r="W511" i="2"/>
  <c r="X511" i="2"/>
  <c r="Y511" i="2"/>
  <c r="Z511" i="2"/>
  <c r="S512" i="2"/>
  <c r="T512" i="2"/>
  <c r="U512" i="2"/>
  <c r="V512" i="2"/>
  <c r="W512" i="2"/>
  <c r="X512" i="2"/>
  <c r="Y512" i="2"/>
  <c r="Z512" i="2"/>
  <c r="S513" i="2"/>
  <c r="T513" i="2"/>
  <c r="U513" i="2"/>
  <c r="V513" i="2"/>
  <c r="W513" i="2"/>
  <c r="X513" i="2"/>
  <c r="Y513" i="2"/>
  <c r="Z513" i="2"/>
  <c r="S514" i="2"/>
  <c r="T514" i="2"/>
  <c r="U514" i="2"/>
  <c r="V514" i="2"/>
  <c r="W514" i="2"/>
  <c r="X514" i="2"/>
  <c r="Y514" i="2"/>
  <c r="Z514" i="2"/>
  <c r="S515" i="2"/>
  <c r="T515" i="2"/>
  <c r="U515" i="2"/>
  <c r="V515" i="2"/>
  <c r="W515" i="2"/>
  <c r="X515" i="2"/>
  <c r="Y515" i="2"/>
  <c r="Z515" i="2"/>
  <c r="S516" i="2"/>
  <c r="T516" i="2"/>
  <c r="U516" i="2"/>
  <c r="V516" i="2"/>
  <c r="W516" i="2"/>
  <c r="X516" i="2"/>
  <c r="Y516" i="2"/>
  <c r="Z516" i="2"/>
  <c r="S517" i="2"/>
  <c r="T517" i="2"/>
  <c r="U517" i="2"/>
  <c r="V517" i="2"/>
  <c r="W517" i="2"/>
  <c r="X517" i="2"/>
  <c r="Y517" i="2"/>
  <c r="Z517" i="2"/>
  <c r="S518" i="2"/>
  <c r="T518" i="2"/>
  <c r="U518" i="2"/>
  <c r="V518" i="2"/>
  <c r="W518" i="2"/>
  <c r="X518" i="2"/>
  <c r="Y518" i="2"/>
  <c r="Z518" i="2"/>
  <c r="S519" i="2"/>
  <c r="T519" i="2"/>
  <c r="U519" i="2"/>
  <c r="V519" i="2"/>
  <c r="W519" i="2"/>
  <c r="X519" i="2"/>
  <c r="Y519" i="2"/>
  <c r="Z519" i="2"/>
  <c r="S520" i="2"/>
  <c r="T520" i="2"/>
  <c r="U520" i="2"/>
  <c r="V520" i="2"/>
  <c r="W520" i="2"/>
  <c r="X520" i="2"/>
  <c r="Y520" i="2"/>
  <c r="Z520" i="2"/>
  <c r="S521" i="2"/>
  <c r="T521" i="2"/>
  <c r="U521" i="2"/>
  <c r="V521" i="2"/>
  <c r="W521" i="2"/>
  <c r="X521" i="2"/>
  <c r="Y521" i="2"/>
  <c r="Z521" i="2"/>
  <c r="S522" i="2"/>
  <c r="T522" i="2"/>
  <c r="U522" i="2"/>
  <c r="V522" i="2"/>
  <c r="W522" i="2"/>
  <c r="X522" i="2"/>
  <c r="Y522" i="2"/>
  <c r="Z522" i="2"/>
  <c r="S523" i="2"/>
  <c r="T523" i="2"/>
  <c r="U523" i="2"/>
  <c r="V523" i="2"/>
  <c r="W523" i="2"/>
  <c r="X523" i="2"/>
  <c r="Y523" i="2"/>
  <c r="Z523" i="2"/>
  <c r="S524" i="2"/>
  <c r="T524" i="2"/>
  <c r="U524" i="2"/>
  <c r="V524" i="2"/>
  <c r="W524" i="2"/>
  <c r="X524" i="2"/>
  <c r="Y524" i="2"/>
  <c r="Z524" i="2"/>
  <c r="S525" i="2"/>
  <c r="T525" i="2"/>
  <c r="U525" i="2"/>
  <c r="V525" i="2"/>
  <c r="W525" i="2"/>
  <c r="X525" i="2"/>
  <c r="Y525" i="2"/>
  <c r="Z525" i="2"/>
  <c r="S526" i="2"/>
  <c r="T526" i="2"/>
  <c r="U526" i="2"/>
  <c r="V526" i="2"/>
  <c r="W526" i="2"/>
  <c r="X526" i="2"/>
  <c r="Y526" i="2"/>
  <c r="Z526" i="2"/>
  <c r="S527" i="2"/>
  <c r="T527" i="2"/>
  <c r="U527" i="2"/>
  <c r="V527" i="2"/>
  <c r="W527" i="2"/>
  <c r="X527" i="2"/>
  <c r="Y527" i="2"/>
  <c r="Z527" i="2"/>
  <c r="S528" i="2"/>
  <c r="T528" i="2"/>
  <c r="U528" i="2"/>
  <c r="V528" i="2"/>
  <c r="W528" i="2"/>
  <c r="X528" i="2"/>
  <c r="Y528" i="2"/>
  <c r="Z528" i="2"/>
  <c r="S529" i="2"/>
  <c r="T529" i="2"/>
  <c r="U529" i="2"/>
  <c r="V529" i="2"/>
  <c r="W529" i="2"/>
  <c r="X529" i="2"/>
  <c r="Y529" i="2"/>
  <c r="Z529" i="2"/>
  <c r="S530" i="2"/>
  <c r="T530" i="2"/>
  <c r="U530" i="2"/>
  <c r="V530" i="2"/>
  <c r="W530" i="2"/>
  <c r="X530" i="2"/>
  <c r="Y530" i="2"/>
  <c r="Z530" i="2"/>
  <c r="S531" i="2"/>
  <c r="T531" i="2"/>
  <c r="U531" i="2"/>
  <c r="V531" i="2"/>
  <c r="W531" i="2"/>
  <c r="X531" i="2"/>
  <c r="Y531" i="2"/>
  <c r="Z531" i="2"/>
  <c r="S532" i="2"/>
  <c r="T532" i="2"/>
  <c r="U532" i="2"/>
  <c r="V532" i="2"/>
  <c r="W532" i="2"/>
  <c r="X532" i="2"/>
  <c r="Y532" i="2"/>
  <c r="Z532" i="2"/>
  <c r="S533" i="2"/>
  <c r="T533" i="2"/>
  <c r="U533" i="2"/>
  <c r="V533" i="2"/>
  <c r="W533" i="2"/>
  <c r="X533" i="2"/>
  <c r="Y533" i="2"/>
  <c r="Z533" i="2"/>
  <c r="S534" i="2"/>
  <c r="T534" i="2"/>
  <c r="U534" i="2"/>
  <c r="V534" i="2"/>
  <c r="W534" i="2"/>
  <c r="X534" i="2"/>
  <c r="Y534" i="2"/>
  <c r="Z534" i="2"/>
  <c r="S535" i="2"/>
  <c r="T535" i="2"/>
  <c r="U535" i="2"/>
  <c r="V535" i="2"/>
  <c r="W535" i="2"/>
  <c r="X535" i="2"/>
  <c r="Y535" i="2"/>
  <c r="Z535" i="2"/>
  <c r="S536" i="2"/>
  <c r="T536" i="2"/>
  <c r="U536" i="2"/>
  <c r="V536" i="2"/>
  <c r="W536" i="2"/>
  <c r="X536" i="2"/>
  <c r="Y536" i="2"/>
  <c r="Z536" i="2"/>
  <c r="S537" i="2"/>
  <c r="T537" i="2"/>
  <c r="U537" i="2"/>
  <c r="V537" i="2"/>
  <c r="W537" i="2"/>
  <c r="X537" i="2"/>
  <c r="Y537" i="2"/>
  <c r="Z537" i="2"/>
  <c r="S538" i="2"/>
  <c r="T538" i="2"/>
  <c r="U538" i="2"/>
  <c r="V538" i="2"/>
  <c r="W538" i="2"/>
  <c r="X538" i="2"/>
  <c r="Y538" i="2"/>
  <c r="Z538" i="2"/>
  <c r="S539" i="2"/>
  <c r="T539" i="2"/>
  <c r="U539" i="2"/>
  <c r="V539" i="2"/>
  <c r="W539" i="2"/>
  <c r="X539" i="2"/>
  <c r="Y539" i="2"/>
  <c r="Z539" i="2"/>
  <c r="S540" i="2"/>
  <c r="T540" i="2"/>
  <c r="U540" i="2"/>
  <c r="V540" i="2"/>
  <c r="W540" i="2"/>
  <c r="X540" i="2"/>
  <c r="Y540" i="2"/>
  <c r="Z540" i="2"/>
  <c r="S541" i="2"/>
  <c r="T541" i="2"/>
  <c r="U541" i="2"/>
  <c r="V541" i="2"/>
  <c r="W541" i="2"/>
  <c r="X541" i="2"/>
  <c r="Y541" i="2"/>
  <c r="Z541" i="2"/>
  <c r="S542" i="2"/>
  <c r="T542" i="2"/>
  <c r="U542" i="2"/>
  <c r="V542" i="2"/>
  <c r="W542" i="2"/>
  <c r="X542" i="2"/>
  <c r="Y542" i="2"/>
  <c r="Z542" i="2"/>
  <c r="S543" i="2"/>
  <c r="T543" i="2"/>
  <c r="U543" i="2"/>
  <c r="V543" i="2"/>
  <c r="W543" i="2"/>
  <c r="X543" i="2"/>
  <c r="Y543" i="2"/>
  <c r="Z543" i="2"/>
  <c r="S544" i="2"/>
  <c r="T544" i="2"/>
  <c r="U544" i="2"/>
  <c r="V544" i="2"/>
  <c r="W544" i="2"/>
  <c r="X544" i="2"/>
  <c r="Y544" i="2"/>
  <c r="Z544" i="2"/>
  <c r="S545" i="2"/>
  <c r="T545" i="2"/>
  <c r="U545" i="2"/>
  <c r="V545" i="2"/>
  <c r="W545" i="2"/>
  <c r="X545" i="2"/>
  <c r="Y545" i="2"/>
  <c r="Z545" i="2"/>
  <c r="S546" i="2"/>
  <c r="T546" i="2"/>
  <c r="U546" i="2"/>
  <c r="V546" i="2"/>
  <c r="W546" i="2"/>
  <c r="X546" i="2"/>
  <c r="Y546" i="2"/>
  <c r="Z546" i="2"/>
  <c r="S547" i="2"/>
  <c r="T547" i="2"/>
  <c r="U547" i="2"/>
  <c r="V547" i="2"/>
  <c r="W547" i="2"/>
  <c r="X547" i="2"/>
  <c r="Y547" i="2"/>
  <c r="Z547" i="2"/>
  <c r="S548" i="2"/>
  <c r="T548" i="2"/>
  <c r="U548" i="2"/>
  <c r="V548" i="2"/>
  <c r="W548" i="2"/>
  <c r="X548" i="2"/>
  <c r="Y548" i="2"/>
  <c r="Z548" i="2"/>
  <c r="S549" i="2"/>
  <c r="T549" i="2"/>
  <c r="U549" i="2"/>
  <c r="V549" i="2"/>
  <c r="W549" i="2"/>
  <c r="X549" i="2"/>
  <c r="Y549" i="2"/>
  <c r="Z549" i="2"/>
  <c r="S550" i="2"/>
  <c r="T550" i="2"/>
  <c r="U550" i="2"/>
  <c r="V550" i="2"/>
  <c r="W550" i="2"/>
  <c r="X550" i="2"/>
  <c r="Y550" i="2"/>
  <c r="Z550" i="2"/>
  <c r="S551" i="2"/>
  <c r="T551" i="2"/>
  <c r="U551" i="2"/>
  <c r="V551" i="2"/>
  <c r="W551" i="2"/>
  <c r="X551" i="2"/>
  <c r="Y551" i="2"/>
  <c r="Z551" i="2"/>
  <c r="S552" i="2"/>
  <c r="T552" i="2"/>
  <c r="U552" i="2"/>
  <c r="V552" i="2"/>
  <c r="W552" i="2"/>
  <c r="X552" i="2"/>
  <c r="Y552" i="2"/>
  <c r="Z552" i="2"/>
  <c r="S553" i="2"/>
  <c r="T553" i="2"/>
  <c r="U553" i="2"/>
  <c r="V553" i="2"/>
  <c r="W553" i="2"/>
  <c r="X553" i="2"/>
  <c r="Y553" i="2"/>
  <c r="Z553" i="2"/>
  <c r="S554" i="2"/>
  <c r="T554" i="2"/>
  <c r="U554" i="2"/>
  <c r="V554" i="2"/>
  <c r="W554" i="2"/>
  <c r="X554" i="2"/>
  <c r="Y554" i="2"/>
  <c r="Z554" i="2"/>
  <c r="S555" i="2"/>
  <c r="T555" i="2"/>
  <c r="U555" i="2"/>
  <c r="V555" i="2"/>
  <c r="W555" i="2"/>
  <c r="X555" i="2"/>
  <c r="Y555" i="2"/>
  <c r="Z555" i="2"/>
  <c r="S556" i="2"/>
  <c r="T556" i="2"/>
  <c r="U556" i="2"/>
  <c r="V556" i="2"/>
  <c r="W556" i="2"/>
  <c r="X556" i="2"/>
  <c r="Y556" i="2"/>
  <c r="Z556" i="2"/>
  <c r="S557" i="2"/>
  <c r="T557" i="2"/>
  <c r="U557" i="2"/>
  <c r="V557" i="2"/>
  <c r="W557" i="2"/>
  <c r="X557" i="2"/>
  <c r="Y557" i="2"/>
  <c r="Z557" i="2"/>
  <c r="S558" i="2"/>
  <c r="T558" i="2"/>
  <c r="U558" i="2"/>
  <c r="V558" i="2"/>
  <c r="W558" i="2"/>
  <c r="X558" i="2"/>
  <c r="Y558" i="2"/>
  <c r="Z558" i="2"/>
  <c r="S559" i="2"/>
  <c r="T559" i="2"/>
  <c r="U559" i="2"/>
  <c r="V559" i="2"/>
  <c r="W559" i="2"/>
  <c r="X559" i="2"/>
  <c r="Y559" i="2"/>
  <c r="Z559" i="2"/>
  <c r="S560" i="2"/>
  <c r="T560" i="2"/>
  <c r="U560" i="2"/>
  <c r="V560" i="2"/>
  <c r="W560" i="2"/>
  <c r="X560" i="2"/>
  <c r="Y560" i="2"/>
  <c r="Z560" i="2"/>
  <c r="S561" i="2"/>
  <c r="T561" i="2"/>
  <c r="U561" i="2"/>
  <c r="V561" i="2"/>
  <c r="W561" i="2"/>
  <c r="X561" i="2"/>
  <c r="Y561" i="2"/>
  <c r="Z561" i="2"/>
  <c r="S562" i="2"/>
  <c r="T562" i="2"/>
  <c r="U562" i="2"/>
  <c r="V562" i="2"/>
  <c r="W562" i="2"/>
  <c r="X562" i="2"/>
  <c r="Y562" i="2"/>
  <c r="Z562" i="2"/>
  <c r="S563" i="2"/>
  <c r="T563" i="2"/>
  <c r="U563" i="2"/>
  <c r="V563" i="2"/>
  <c r="W563" i="2"/>
  <c r="X563" i="2"/>
  <c r="Y563" i="2"/>
  <c r="Z563" i="2"/>
  <c r="S564" i="2"/>
  <c r="T564" i="2"/>
  <c r="U564" i="2"/>
  <c r="V564" i="2"/>
  <c r="W564" i="2"/>
  <c r="X564" i="2"/>
  <c r="Y564" i="2"/>
  <c r="Z564" i="2"/>
  <c r="S565" i="2"/>
  <c r="T565" i="2"/>
  <c r="U565" i="2"/>
  <c r="V565" i="2"/>
  <c r="W565" i="2"/>
  <c r="X565" i="2"/>
  <c r="Y565" i="2"/>
  <c r="Z565" i="2"/>
  <c r="S566" i="2"/>
  <c r="T566" i="2"/>
  <c r="U566" i="2"/>
  <c r="V566" i="2"/>
  <c r="W566" i="2"/>
  <c r="X566" i="2"/>
  <c r="Y566" i="2"/>
  <c r="Z566" i="2"/>
  <c r="S567" i="2"/>
  <c r="T567" i="2"/>
  <c r="U567" i="2"/>
  <c r="V567" i="2"/>
  <c r="W567" i="2"/>
  <c r="X567" i="2"/>
  <c r="Y567" i="2"/>
  <c r="Z567" i="2"/>
  <c r="S568" i="2"/>
  <c r="T568" i="2"/>
  <c r="U568" i="2"/>
  <c r="V568" i="2"/>
  <c r="W568" i="2"/>
  <c r="X568" i="2"/>
  <c r="Y568" i="2"/>
  <c r="Z568" i="2"/>
  <c r="S569" i="2"/>
  <c r="T569" i="2"/>
  <c r="U569" i="2"/>
  <c r="V569" i="2"/>
  <c r="W569" i="2"/>
  <c r="X569" i="2"/>
  <c r="Y569" i="2"/>
  <c r="Z569" i="2"/>
  <c r="S570" i="2"/>
  <c r="T570" i="2"/>
  <c r="U570" i="2"/>
  <c r="V570" i="2"/>
  <c r="W570" i="2"/>
  <c r="X570" i="2"/>
  <c r="Y570" i="2"/>
  <c r="Z570" i="2"/>
  <c r="S571" i="2"/>
  <c r="T571" i="2"/>
  <c r="U571" i="2"/>
  <c r="V571" i="2"/>
  <c r="W571" i="2"/>
  <c r="X571" i="2"/>
  <c r="Y571" i="2"/>
  <c r="Z571" i="2"/>
  <c r="S572" i="2"/>
  <c r="T572" i="2"/>
  <c r="U572" i="2"/>
  <c r="V572" i="2"/>
  <c r="W572" i="2"/>
  <c r="X572" i="2"/>
  <c r="Y572" i="2"/>
  <c r="Z572" i="2"/>
  <c r="S573" i="2"/>
  <c r="T573" i="2"/>
  <c r="U573" i="2"/>
  <c r="V573" i="2"/>
  <c r="W573" i="2"/>
  <c r="X573" i="2"/>
  <c r="Y573" i="2"/>
  <c r="Z573" i="2"/>
  <c r="S574" i="2"/>
  <c r="T574" i="2"/>
  <c r="U574" i="2"/>
  <c r="V574" i="2"/>
  <c r="W574" i="2"/>
  <c r="X574" i="2"/>
  <c r="Y574" i="2"/>
  <c r="Z574" i="2"/>
  <c r="S575" i="2"/>
  <c r="T575" i="2"/>
  <c r="U575" i="2"/>
  <c r="V575" i="2"/>
  <c r="W575" i="2"/>
  <c r="X575" i="2"/>
  <c r="Y575" i="2"/>
  <c r="Z575" i="2"/>
  <c r="S576" i="2"/>
  <c r="T576" i="2"/>
  <c r="U576" i="2"/>
  <c r="V576" i="2"/>
  <c r="W576" i="2"/>
  <c r="X576" i="2"/>
  <c r="Y576" i="2"/>
  <c r="Z576" i="2"/>
  <c r="S577" i="2"/>
  <c r="T577" i="2"/>
  <c r="U577" i="2"/>
  <c r="V577" i="2"/>
  <c r="W577" i="2"/>
  <c r="X577" i="2"/>
  <c r="Y577" i="2"/>
  <c r="Z577" i="2"/>
  <c r="S578" i="2"/>
  <c r="T578" i="2"/>
  <c r="U578" i="2"/>
  <c r="V578" i="2"/>
  <c r="W578" i="2"/>
  <c r="X578" i="2"/>
  <c r="Y578" i="2"/>
  <c r="Z578" i="2"/>
  <c r="S579" i="2"/>
  <c r="T579" i="2"/>
  <c r="U579" i="2"/>
  <c r="V579" i="2"/>
  <c r="W579" i="2"/>
  <c r="X579" i="2"/>
  <c r="Y579" i="2"/>
  <c r="Z579" i="2"/>
  <c r="S580" i="2"/>
  <c r="T580" i="2"/>
  <c r="U580" i="2"/>
  <c r="V580" i="2"/>
  <c r="W580" i="2"/>
  <c r="X580" i="2"/>
  <c r="Y580" i="2"/>
  <c r="Z580" i="2"/>
  <c r="S581" i="2"/>
  <c r="T581" i="2"/>
  <c r="U581" i="2"/>
  <c r="V581" i="2"/>
  <c r="W581" i="2"/>
  <c r="X581" i="2"/>
  <c r="Y581" i="2"/>
  <c r="Z581" i="2"/>
  <c r="S582" i="2"/>
  <c r="T582" i="2"/>
  <c r="U582" i="2"/>
  <c r="V582" i="2"/>
  <c r="W582" i="2"/>
  <c r="X582" i="2"/>
  <c r="Y582" i="2"/>
  <c r="Z582" i="2"/>
  <c r="S583" i="2"/>
  <c r="T583" i="2"/>
  <c r="U583" i="2"/>
  <c r="V583" i="2"/>
  <c r="W583" i="2"/>
  <c r="X583" i="2"/>
  <c r="Y583" i="2"/>
  <c r="Z583" i="2"/>
  <c r="S584" i="2"/>
  <c r="T584" i="2"/>
  <c r="U584" i="2"/>
  <c r="V584" i="2"/>
  <c r="W584" i="2"/>
  <c r="X584" i="2"/>
  <c r="Y584" i="2"/>
  <c r="Z584" i="2"/>
  <c r="S585" i="2"/>
  <c r="T585" i="2"/>
  <c r="U585" i="2"/>
  <c r="V585" i="2"/>
  <c r="W585" i="2"/>
  <c r="X585" i="2"/>
  <c r="Y585" i="2"/>
  <c r="Z585" i="2"/>
  <c r="S586" i="2"/>
  <c r="T586" i="2"/>
  <c r="U586" i="2"/>
  <c r="V586" i="2"/>
  <c r="W586" i="2"/>
  <c r="X586" i="2"/>
  <c r="Y586" i="2"/>
  <c r="Z586" i="2"/>
  <c r="S587" i="2"/>
  <c r="T587" i="2"/>
  <c r="U587" i="2"/>
  <c r="V587" i="2"/>
  <c r="W587" i="2"/>
  <c r="X587" i="2"/>
  <c r="Y587" i="2"/>
  <c r="Z587" i="2"/>
  <c r="S588" i="2"/>
  <c r="T588" i="2"/>
  <c r="U588" i="2"/>
  <c r="V588" i="2"/>
  <c r="W588" i="2"/>
  <c r="X588" i="2"/>
  <c r="Y588" i="2"/>
  <c r="Z588" i="2"/>
  <c r="S589" i="2"/>
  <c r="T589" i="2"/>
  <c r="U589" i="2"/>
  <c r="V589" i="2"/>
  <c r="W589" i="2"/>
  <c r="X589" i="2"/>
  <c r="Y589" i="2"/>
  <c r="Z589" i="2"/>
  <c r="S590" i="2"/>
  <c r="T590" i="2"/>
  <c r="U590" i="2"/>
  <c r="V590" i="2"/>
  <c r="W590" i="2"/>
  <c r="X590" i="2"/>
  <c r="Y590" i="2"/>
  <c r="Z590" i="2"/>
  <c r="S591" i="2"/>
  <c r="T591" i="2"/>
  <c r="U591" i="2"/>
  <c r="V591" i="2"/>
  <c r="W591" i="2"/>
  <c r="X591" i="2"/>
  <c r="Y591" i="2"/>
  <c r="Z591" i="2"/>
  <c r="S592" i="2"/>
  <c r="T592" i="2"/>
  <c r="U592" i="2"/>
  <c r="V592" i="2"/>
  <c r="W592" i="2"/>
  <c r="X592" i="2"/>
  <c r="Y592" i="2"/>
  <c r="Z592" i="2"/>
  <c r="S593" i="2"/>
  <c r="T593" i="2"/>
  <c r="U593" i="2"/>
  <c r="V593" i="2"/>
  <c r="W593" i="2"/>
  <c r="X593" i="2"/>
  <c r="Y593" i="2"/>
  <c r="Z593" i="2"/>
  <c r="S594" i="2"/>
  <c r="T594" i="2"/>
  <c r="U594" i="2"/>
  <c r="V594" i="2"/>
  <c r="W594" i="2"/>
  <c r="X594" i="2"/>
  <c r="Y594" i="2"/>
  <c r="Z594" i="2"/>
  <c r="S595" i="2"/>
  <c r="T595" i="2"/>
  <c r="U595" i="2"/>
  <c r="V595" i="2"/>
  <c r="W595" i="2"/>
  <c r="X595" i="2"/>
  <c r="Y595" i="2"/>
  <c r="Z595" i="2"/>
  <c r="S596" i="2"/>
  <c r="T596" i="2"/>
  <c r="U596" i="2"/>
  <c r="V596" i="2"/>
  <c r="W596" i="2"/>
  <c r="X596" i="2"/>
  <c r="Y596" i="2"/>
  <c r="Z596" i="2"/>
  <c r="S597" i="2"/>
  <c r="T597" i="2"/>
  <c r="U597" i="2"/>
  <c r="V597" i="2"/>
  <c r="W597" i="2"/>
  <c r="X597" i="2"/>
  <c r="Y597" i="2"/>
  <c r="Z597" i="2"/>
  <c r="S598" i="2"/>
  <c r="T598" i="2"/>
  <c r="U598" i="2"/>
  <c r="V598" i="2"/>
  <c r="W598" i="2"/>
  <c r="X598" i="2"/>
  <c r="Y598" i="2"/>
  <c r="Z598" i="2"/>
  <c r="S599" i="2"/>
  <c r="T599" i="2"/>
  <c r="U599" i="2"/>
  <c r="V599" i="2"/>
  <c r="W599" i="2"/>
  <c r="X599" i="2"/>
  <c r="Y599" i="2"/>
  <c r="Z599" i="2"/>
  <c r="S600" i="2"/>
  <c r="T600" i="2"/>
  <c r="U600" i="2"/>
  <c r="V600" i="2"/>
  <c r="W600" i="2"/>
  <c r="X600" i="2"/>
  <c r="Y600" i="2"/>
  <c r="Z600" i="2"/>
  <c r="S601" i="2"/>
  <c r="T601" i="2"/>
  <c r="U601" i="2"/>
  <c r="V601" i="2"/>
  <c r="W601" i="2"/>
  <c r="X601" i="2"/>
  <c r="Y601" i="2"/>
  <c r="Z601" i="2"/>
  <c r="S602" i="2"/>
  <c r="T602" i="2"/>
  <c r="U602" i="2"/>
  <c r="V602" i="2"/>
  <c r="W602" i="2"/>
  <c r="X602" i="2"/>
  <c r="Y602" i="2"/>
  <c r="Z602" i="2"/>
  <c r="S603" i="2"/>
  <c r="T603" i="2"/>
  <c r="U603" i="2"/>
  <c r="V603" i="2"/>
  <c r="W603" i="2"/>
  <c r="X603" i="2"/>
  <c r="Y603" i="2"/>
  <c r="Z603" i="2"/>
  <c r="S604" i="2"/>
  <c r="T604" i="2"/>
  <c r="U604" i="2"/>
  <c r="V604" i="2"/>
  <c r="W604" i="2"/>
  <c r="X604" i="2"/>
  <c r="Y604" i="2"/>
  <c r="Z604" i="2"/>
  <c r="S605" i="2"/>
  <c r="T605" i="2"/>
  <c r="U605" i="2"/>
  <c r="V605" i="2"/>
  <c r="W605" i="2"/>
  <c r="X605" i="2"/>
  <c r="Y605" i="2"/>
  <c r="Z605" i="2"/>
  <c r="S606" i="2"/>
  <c r="T606" i="2"/>
  <c r="U606" i="2"/>
  <c r="V606" i="2"/>
  <c r="W606" i="2"/>
  <c r="X606" i="2"/>
  <c r="Y606" i="2"/>
  <c r="Z606" i="2"/>
  <c r="S607" i="2"/>
  <c r="T607" i="2"/>
  <c r="U607" i="2"/>
  <c r="V607" i="2"/>
  <c r="W607" i="2"/>
  <c r="X607" i="2"/>
  <c r="Y607" i="2"/>
  <c r="Z607" i="2"/>
  <c r="S608" i="2"/>
  <c r="T608" i="2"/>
  <c r="U608" i="2"/>
  <c r="V608" i="2"/>
  <c r="W608" i="2"/>
  <c r="X608" i="2"/>
  <c r="Y608" i="2"/>
  <c r="Z608" i="2"/>
  <c r="S609" i="2"/>
  <c r="T609" i="2"/>
  <c r="U609" i="2"/>
  <c r="V609" i="2"/>
  <c r="W609" i="2"/>
  <c r="X609" i="2"/>
  <c r="Y609" i="2"/>
  <c r="Z609" i="2"/>
  <c r="S610" i="2"/>
  <c r="T610" i="2"/>
  <c r="U610" i="2"/>
  <c r="V610" i="2"/>
  <c r="W610" i="2"/>
  <c r="X610" i="2"/>
  <c r="Y610" i="2"/>
  <c r="Z610" i="2"/>
  <c r="S611" i="2"/>
  <c r="T611" i="2"/>
  <c r="U611" i="2"/>
  <c r="V611" i="2"/>
  <c r="W611" i="2"/>
  <c r="X611" i="2"/>
  <c r="Y611" i="2"/>
  <c r="Z611" i="2"/>
  <c r="S612" i="2"/>
  <c r="T612" i="2"/>
  <c r="U612" i="2"/>
  <c r="V612" i="2"/>
  <c r="W612" i="2"/>
  <c r="X612" i="2"/>
  <c r="Y612" i="2"/>
  <c r="Z612" i="2"/>
  <c r="S613" i="2"/>
  <c r="T613" i="2"/>
  <c r="U613" i="2"/>
  <c r="V613" i="2"/>
  <c r="W613" i="2"/>
  <c r="X613" i="2"/>
  <c r="Y613" i="2"/>
  <c r="Z613" i="2"/>
  <c r="S614" i="2"/>
  <c r="T614" i="2"/>
  <c r="U614" i="2"/>
  <c r="V614" i="2"/>
  <c r="W614" i="2"/>
  <c r="X614" i="2"/>
  <c r="Y614" i="2"/>
  <c r="Z614" i="2"/>
  <c r="S615" i="2"/>
  <c r="T615" i="2"/>
  <c r="U615" i="2"/>
  <c r="V615" i="2"/>
  <c r="W615" i="2"/>
  <c r="X615" i="2"/>
  <c r="Y615" i="2"/>
  <c r="Z615" i="2"/>
  <c r="S616" i="2"/>
  <c r="T616" i="2"/>
  <c r="U616" i="2"/>
  <c r="V616" i="2"/>
  <c r="W616" i="2"/>
  <c r="X616" i="2"/>
  <c r="Y616" i="2"/>
  <c r="Z616" i="2"/>
  <c r="S617" i="2"/>
  <c r="T617" i="2"/>
  <c r="U617" i="2"/>
  <c r="V617" i="2"/>
  <c r="W617" i="2"/>
  <c r="X617" i="2"/>
  <c r="Y617" i="2"/>
  <c r="Z617" i="2"/>
  <c r="S618" i="2"/>
  <c r="T618" i="2"/>
  <c r="U618" i="2"/>
  <c r="V618" i="2"/>
  <c r="W618" i="2"/>
  <c r="X618" i="2"/>
  <c r="Y618" i="2"/>
  <c r="Z618" i="2"/>
  <c r="S619" i="2"/>
  <c r="T619" i="2"/>
  <c r="U619" i="2"/>
  <c r="V619" i="2"/>
  <c r="W619" i="2"/>
  <c r="X619" i="2"/>
  <c r="Y619" i="2"/>
  <c r="Z619" i="2"/>
  <c r="S620" i="2"/>
  <c r="T620" i="2"/>
  <c r="U620" i="2"/>
  <c r="V620" i="2"/>
  <c r="W620" i="2"/>
  <c r="X620" i="2"/>
  <c r="Y620" i="2"/>
  <c r="Z620" i="2"/>
  <c r="S621" i="2"/>
  <c r="T621" i="2"/>
  <c r="U621" i="2"/>
  <c r="V621" i="2"/>
  <c r="W621" i="2"/>
  <c r="X621" i="2"/>
  <c r="Y621" i="2"/>
  <c r="Z621" i="2"/>
  <c r="S622" i="2"/>
  <c r="T622" i="2"/>
  <c r="U622" i="2"/>
  <c r="V622" i="2"/>
  <c r="W622" i="2"/>
  <c r="X622" i="2"/>
  <c r="Y622" i="2"/>
  <c r="Z622" i="2"/>
  <c r="S623" i="2"/>
  <c r="T623" i="2"/>
  <c r="U623" i="2"/>
  <c r="V623" i="2"/>
  <c r="W623" i="2"/>
  <c r="X623" i="2"/>
  <c r="Y623" i="2"/>
  <c r="Z623" i="2"/>
  <c r="S624" i="2"/>
  <c r="T624" i="2"/>
  <c r="U624" i="2"/>
  <c r="V624" i="2"/>
  <c r="W624" i="2"/>
  <c r="X624" i="2"/>
  <c r="Y624" i="2"/>
  <c r="Z624" i="2"/>
  <c r="S625" i="2"/>
  <c r="T625" i="2"/>
  <c r="U625" i="2"/>
  <c r="V625" i="2"/>
  <c r="W625" i="2"/>
  <c r="X625" i="2"/>
  <c r="Y625" i="2"/>
  <c r="Z625" i="2"/>
  <c r="S626" i="2"/>
  <c r="T626" i="2"/>
  <c r="U626" i="2"/>
  <c r="V626" i="2"/>
  <c r="W626" i="2"/>
  <c r="X626" i="2"/>
  <c r="Y626" i="2"/>
  <c r="Z626" i="2"/>
  <c r="S627" i="2"/>
  <c r="T627" i="2"/>
  <c r="U627" i="2"/>
  <c r="V627" i="2"/>
  <c r="W627" i="2"/>
  <c r="X627" i="2"/>
  <c r="Y627" i="2"/>
  <c r="Z627" i="2"/>
  <c r="S628" i="2"/>
  <c r="T628" i="2"/>
  <c r="U628" i="2"/>
  <c r="V628" i="2"/>
  <c r="W628" i="2"/>
  <c r="X628" i="2"/>
  <c r="Y628" i="2"/>
  <c r="Z628" i="2"/>
  <c r="S629" i="2"/>
  <c r="T629" i="2"/>
  <c r="U629" i="2"/>
  <c r="V629" i="2"/>
  <c r="W629" i="2"/>
  <c r="X629" i="2"/>
  <c r="Y629" i="2"/>
  <c r="Z629" i="2"/>
  <c r="S630" i="2"/>
  <c r="T630" i="2"/>
  <c r="U630" i="2"/>
  <c r="V630" i="2"/>
  <c r="W630" i="2"/>
  <c r="X630" i="2"/>
  <c r="Y630" i="2"/>
  <c r="Z630" i="2"/>
  <c r="S631" i="2"/>
  <c r="T631" i="2"/>
  <c r="U631" i="2"/>
  <c r="V631" i="2"/>
  <c r="W631" i="2"/>
  <c r="X631" i="2"/>
  <c r="Y631" i="2"/>
  <c r="Z631" i="2"/>
  <c r="S632" i="2"/>
  <c r="T632" i="2"/>
  <c r="U632" i="2"/>
  <c r="V632" i="2"/>
  <c r="W632" i="2"/>
  <c r="X632" i="2"/>
  <c r="Y632" i="2"/>
  <c r="Z632" i="2"/>
  <c r="S633" i="2"/>
  <c r="T633" i="2"/>
  <c r="U633" i="2"/>
  <c r="V633" i="2"/>
  <c r="W633" i="2"/>
  <c r="X633" i="2"/>
  <c r="Y633" i="2"/>
  <c r="Z633" i="2"/>
  <c r="S634" i="2"/>
  <c r="T634" i="2"/>
  <c r="U634" i="2"/>
  <c r="V634" i="2"/>
  <c r="W634" i="2"/>
  <c r="X634" i="2"/>
  <c r="Y634" i="2"/>
  <c r="Z634" i="2"/>
  <c r="S635" i="2"/>
  <c r="T635" i="2"/>
  <c r="U635" i="2"/>
  <c r="V635" i="2"/>
  <c r="W635" i="2"/>
  <c r="X635" i="2"/>
  <c r="Y635" i="2"/>
  <c r="Z635" i="2"/>
  <c r="S636" i="2"/>
  <c r="T636" i="2"/>
  <c r="U636" i="2"/>
  <c r="V636" i="2"/>
  <c r="W636" i="2"/>
  <c r="X636" i="2"/>
  <c r="Y636" i="2"/>
  <c r="Z636" i="2"/>
  <c r="S637" i="2"/>
  <c r="T637" i="2"/>
  <c r="U637" i="2"/>
  <c r="V637" i="2"/>
  <c r="W637" i="2"/>
  <c r="X637" i="2"/>
  <c r="Y637" i="2"/>
  <c r="Z637" i="2"/>
  <c r="S638" i="2"/>
  <c r="T638" i="2"/>
  <c r="U638" i="2"/>
  <c r="V638" i="2"/>
  <c r="W638" i="2"/>
  <c r="X638" i="2"/>
  <c r="Y638" i="2"/>
  <c r="Z638" i="2"/>
  <c r="S639" i="2"/>
  <c r="T639" i="2"/>
  <c r="U639" i="2"/>
  <c r="V639" i="2"/>
  <c r="W639" i="2"/>
  <c r="X639" i="2"/>
  <c r="Y639" i="2"/>
  <c r="Z639" i="2"/>
  <c r="S640" i="2"/>
  <c r="T640" i="2"/>
  <c r="U640" i="2"/>
  <c r="V640" i="2"/>
  <c r="W640" i="2"/>
  <c r="X640" i="2"/>
  <c r="Y640" i="2"/>
  <c r="Z640" i="2"/>
  <c r="S641" i="2"/>
  <c r="T641" i="2"/>
  <c r="U641" i="2"/>
  <c r="V641" i="2"/>
  <c r="W641" i="2"/>
  <c r="X641" i="2"/>
  <c r="Y641" i="2"/>
  <c r="Z641" i="2"/>
  <c r="S642" i="2"/>
  <c r="T642" i="2"/>
  <c r="U642" i="2"/>
  <c r="V642" i="2"/>
  <c r="W642" i="2"/>
  <c r="X642" i="2"/>
  <c r="Y642" i="2"/>
  <c r="Z642" i="2"/>
  <c r="S643" i="2"/>
  <c r="T643" i="2"/>
  <c r="U643" i="2"/>
  <c r="V643" i="2"/>
  <c r="W643" i="2"/>
  <c r="X643" i="2"/>
  <c r="Y643" i="2"/>
  <c r="Z643" i="2"/>
  <c r="S644" i="2"/>
  <c r="T644" i="2"/>
  <c r="U644" i="2"/>
  <c r="V644" i="2"/>
  <c r="W644" i="2"/>
  <c r="X644" i="2"/>
  <c r="Y644" i="2"/>
  <c r="Z644" i="2"/>
  <c r="S645" i="2"/>
  <c r="T645" i="2"/>
  <c r="U645" i="2"/>
  <c r="V645" i="2"/>
  <c r="W645" i="2"/>
  <c r="X645" i="2"/>
  <c r="Y645" i="2"/>
  <c r="Z645" i="2"/>
  <c r="S646" i="2"/>
  <c r="T646" i="2"/>
  <c r="U646" i="2"/>
  <c r="V646" i="2"/>
  <c r="W646" i="2"/>
  <c r="X646" i="2"/>
  <c r="Y646" i="2"/>
  <c r="Z646" i="2"/>
  <c r="S647" i="2"/>
  <c r="T647" i="2"/>
  <c r="U647" i="2"/>
  <c r="V647" i="2"/>
  <c r="W647" i="2"/>
  <c r="X647" i="2"/>
  <c r="Y647" i="2"/>
  <c r="Z647" i="2"/>
  <c r="S648" i="2"/>
  <c r="T648" i="2"/>
  <c r="U648" i="2"/>
  <c r="V648" i="2"/>
  <c r="W648" i="2"/>
  <c r="X648" i="2"/>
  <c r="Y648" i="2"/>
  <c r="Z648" i="2"/>
  <c r="S649" i="2"/>
  <c r="T649" i="2"/>
  <c r="U649" i="2"/>
  <c r="V649" i="2"/>
  <c r="W649" i="2"/>
  <c r="X649" i="2"/>
  <c r="Y649" i="2"/>
  <c r="Z649" i="2"/>
  <c r="S650" i="2"/>
  <c r="T650" i="2"/>
  <c r="U650" i="2"/>
  <c r="V650" i="2"/>
  <c r="W650" i="2"/>
  <c r="X650" i="2"/>
  <c r="Y650" i="2"/>
  <c r="Z650" i="2"/>
  <c r="S651" i="2"/>
  <c r="T651" i="2"/>
  <c r="U651" i="2"/>
  <c r="V651" i="2"/>
  <c r="W651" i="2"/>
  <c r="X651" i="2"/>
  <c r="Y651" i="2"/>
  <c r="Z651" i="2"/>
  <c r="S652" i="2"/>
  <c r="T652" i="2"/>
  <c r="U652" i="2"/>
  <c r="V652" i="2"/>
  <c r="W652" i="2"/>
  <c r="X652" i="2"/>
  <c r="Y652" i="2"/>
  <c r="Z652" i="2"/>
  <c r="S653" i="2"/>
  <c r="T653" i="2"/>
  <c r="U653" i="2"/>
  <c r="V653" i="2"/>
  <c r="W653" i="2"/>
  <c r="X653" i="2"/>
  <c r="Y653" i="2"/>
  <c r="Z653" i="2"/>
  <c r="S654" i="2"/>
  <c r="T654" i="2"/>
  <c r="U654" i="2"/>
  <c r="V654" i="2"/>
  <c r="W654" i="2"/>
  <c r="X654" i="2"/>
  <c r="Y654" i="2"/>
  <c r="Z654" i="2"/>
  <c r="S655" i="2"/>
  <c r="T655" i="2"/>
  <c r="U655" i="2"/>
  <c r="V655" i="2"/>
  <c r="W655" i="2"/>
  <c r="X655" i="2"/>
  <c r="Y655" i="2"/>
  <c r="Z655" i="2"/>
  <c r="S656" i="2"/>
  <c r="T656" i="2"/>
  <c r="U656" i="2"/>
  <c r="V656" i="2"/>
  <c r="W656" i="2"/>
  <c r="X656" i="2"/>
  <c r="Y656" i="2"/>
  <c r="Z656" i="2"/>
  <c r="S657" i="2"/>
  <c r="T657" i="2"/>
  <c r="U657" i="2"/>
  <c r="V657" i="2"/>
  <c r="W657" i="2"/>
  <c r="X657" i="2"/>
  <c r="Y657" i="2"/>
  <c r="Z657" i="2"/>
  <c r="S658" i="2"/>
  <c r="T658" i="2"/>
  <c r="U658" i="2"/>
  <c r="V658" i="2"/>
  <c r="W658" i="2"/>
  <c r="X658" i="2"/>
  <c r="Y658" i="2"/>
  <c r="Z658" i="2"/>
  <c r="S659" i="2"/>
  <c r="T659" i="2"/>
  <c r="U659" i="2"/>
  <c r="V659" i="2"/>
  <c r="W659" i="2"/>
  <c r="X659" i="2"/>
  <c r="Y659" i="2"/>
  <c r="Z659" i="2"/>
  <c r="S660" i="2"/>
  <c r="T660" i="2"/>
  <c r="U660" i="2"/>
  <c r="V660" i="2"/>
  <c r="W660" i="2"/>
  <c r="X660" i="2"/>
  <c r="Y660" i="2"/>
  <c r="Z660" i="2"/>
  <c r="S661" i="2"/>
  <c r="T661" i="2"/>
  <c r="U661" i="2"/>
  <c r="V661" i="2"/>
  <c r="W661" i="2"/>
  <c r="X661" i="2"/>
  <c r="Y661" i="2"/>
  <c r="Z661" i="2"/>
  <c r="S662" i="2"/>
  <c r="T662" i="2"/>
  <c r="U662" i="2"/>
  <c r="V662" i="2"/>
  <c r="W662" i="2"/>
  <c r="X662" i="2"/>
  <c r="Y662" i="2"/>
  <c r="Z662" i="2"/>
  <c r="S663" i="2"/>
  <c r="T663" i="2"/>
  <c r="U663" i="2"/>
  <c r="V663" i="2"/>
  <c r="W663" i="2"/>
  <c r="X663" i="2"/>
  <c r="Y663" i="2"/>
  <c r="Z663" i="2"/>
  <c r="S664" i="2"/>
  <c r="T664" i="2"/>
  <c r="U664" i="2"/>
  <c r="V664" i="2"/>
  <c r="W664" i="2"/>
  <c r="X664" i="2"/>
  <c r="Y664" i="2"/>
  <c r="Z664" i="2"/>
  <c r="S665" i="2"/>
  <c r="T665" i="2"/>
  <c r="U665" i="2"/>
  <c r="V665" i="2"/>
  <c r="W665" i="2"/>
  <c r="X665" i="2"/>
  <c r="Y665" i="2"/>
  <c r="Z665" i="2"/>
  <c r="S666" i="2"/>
  <c r="T666" i="2"/>
  <c r="U666" i="2"/>
  <c r="V666" i="2"/>
  <c r="W666" i="2"/>
  <c r="X666" i="2"/>
  <c r="Y666" i="2"/>
  <c r="Z666" i="2"/>
  <c r="S667" i="2"/>
  <c r="T667" i="2"/>
  <c r="U667" i="2"/>
  <c r="V667" i="2"/>
  <c r="W667" i="2"/>
  <c r="X667" i="2"/>
  <c r="Y667" i="2"/>
  <c r="Z667" i="2"/>
  <c r="S668" i="2"/>
  <c r="T668" i="2"/>
  <c r="U668" i="2"/>
  <c r="V668" i="2"/>
  <c r="W668" i="2"/>
  <c r="X668" i="2"/>
  <c r="Y668" i="2"/>
  <c r="Z668" i="2"/>
  <c r="S669" i="2"/>
  <c r="T669" i="2"/>
  <c r="U669" i="2"/>
  <c r="V669" i="2"/>
  <c r="W669" i="2"/>
  <c r="X669" i="2"/>
  <c r="Y669" i="2"/>
  <c r="Z669" i="2"/>
  <c r="S670" i="2"/>
  <c r="T670" i="2"/>
  <c r="U670" i="2"/>
  <c r="V670" i="2"/>
  <c r="W670" i="2"/>
  <c r="X670" i="2"/>
  <c r="Y670" i="2"/>
  <c r="Z670" i="2"/>
  <c r="S671" i="2"/>
  <c r="T671" i="2"/>
  <c r="U671" i="2"/>
  <c r="V671" i="2"/>
  <c r="W671" i="2"/>
  <c r="X671" i="2"/>
  <c r="Y671" i="2"/>
  <c r="Z671" i="2"/>
  <c r="S672" i="2"/>
  <c r="T672" i="2"/>
  <c r="U672" i="2"/>
  <c r="V672" i="2"/>
  <c r="W672" i="2"/>
  <c r="X672" i="2"/>
  <c r="Y672" i="2"/>
  <c r="Z672" i="2"/>
  <c r="S673" i="2"/>
  <c r="T673" i="2"/>
  <c r="U673" i="2"/>
  <c r="V673" i="2"/>
  <c r="W673" i="2"/>
  <c r="X673" i="2"/>
  <c r="Y673" i="2"/>
  <c r="Z673" i="2"/>
  <c r="S674" i="2"/>
  <c r="T674" i="2"/>
  <c r="U674" i="2"/>
  <c r="V674" i="2"/>
  <c r="W674" i="2"/>
  <c r="X674" i="2"/>
  <c r="Y674" i="2"/>
  <c r="Z674" i="2"/>
  <c r="S675" i="2"/>
  <c r="T675" i="2"/>
  <c r="U675" i="2"/>
  <c r="V675" i="2"/>
  <c r="W675" i="2"/>
  <c r="X675" i="2"/>
  <c r="Y675" i="2"/>
  <c r="Z675" i="2"/>
  <c r="S676" i="2"/>
  <c r="T676" i="2"/>
  <c r="U676" i="2"/>
  <c r="V676" i="2"/>
  <c r="W676" i="2"/>
  <c r="X676" i="2"/>
  <c r="Y676" i="2"/>
  <c r="Z676" i="2"/>
  <c r="S677" i="2"/>
  <c r="T677" i="2"/>
  <c r="U677" i="2"/>
  <c r="V677" i="2"/>
  <c r="W677" i="2"/>
  <c r="X677" i="2"/>
  <c r="Y677" i="2"/>
  <c r="Z677" i="2"/>
  <c r="S678" i="2"/>
  <c r="T678" i="2"/>
  <c r="U678" i="2"/>
  <c r="V678" i="2"/>
  <c r="W678" i="2"/>
  <c r="X678" i="2"/>
  <c r="Y678" i="2"/>
  <c r="Z678" i="2"/>
  <c r="S679" i="2"/>
  <c r="T679" i="2"/>
  <c r="U679" i="2"/>
  <c r="V679" i="2"/>
  <c r="W679" i="2"/>
  <c r="X679" i="2"/>
  <c r="Y679" i="2"/>
  <c r="Z679" i="2"/>
  <c r="S680" i="2"/>
  <c r="T680" i="2"/>
  <c r="U680" i="2"/>
  <c r="V680" i="2"/>
  <c r="W680" i="2"/>
  <c r="X680" i="2"/>
  <c r="Y680" i="2"/>
  <c r="Z680" i="2"/>
  <c r="S681" i="2"/>
  <c r="T681" i="2"/>
  <c r="U681" i="2"/>
  <c r="V681" i="2"/>
  <c r="W681" i="2"/>
  <c r="X681" i="2"/>
  <c r="Y681" i="2"/>
  <c r="Z681" i="2"/>
  <c r="S682" i="2"/>
  <c r="T682" i="2"/>
  <c r="U682" i="2"/>
  <c r="V682" i="2"/>
  <c r="W682" i="2"/>
  <c r="X682" i="2"/>
  <c r="Y682" i="2"/>
  <c r="Z682" i="2"/>
  <c r="S683" i="2"/>
  <c r="T683" i="2"/>
  <c r="U683" i="2"/>
  <c r="V683" i="2"/>
  <c r="W683" i="2"/>
  <c r="X683" i="2"/>
  <c r="Y683" i="2"/>
  <c r="Z683" i="2"/>
  <c r="S684" i="2"/>
  <c r="T684" i="2"/>
  <c r="U684" i="2"/>
  <c r="V684" i="2"/>
  <c r="W684" i="2"/>
  <c r="X684" i="2"/>
  <c r="Y684" i="2"/>
  <c r="Z684" i="2"/>
  <c r="S685" i="2"/>
  <c r="T685" i="2"/>
  <c r="U685" i="2"/>
  <c r="V685" i="2"/>
  <c r="W685" i="2"/>
  <c r="X685" i="2"/>
  <c r="Y685" i="2"/>
  <c r="Z685" i="2"/>
  <c r="S686" i="2"/>
  <c r="T686" i="2"/>
  <c r="U686" i="2"/>
  <c r="V686" i="2"/>
  <c r="W686" i="2"/>
  <c r="X686" i="2"/>
  <c r="Y686" i="2"/>
  <c r="Z686" i="2"/>
  <c r="S687" i="2"/>
  <c r="T687" i="2"/>
  <c r="U687" i="2"/>
  <c r="V687" i="2"/>
  <c r="W687" i="2"/>
  <c r="X687" i="2"/>
  <c r="Y687" i="2"/>
  <c r="Z687" i="2"/>
  <c r="S688" i="2"/>
  <c r="T688" i="2"/>
  <c r="U688" i="2"/>
  <c r="V688" i="2"/>
  <c r="W688" i="2"/>
  <c r="X688" i="2"/>
  <c r="Y688" i="2"/>
  <c r="Z688" i="2"/>
  <c r="S689" i="2"/>
  <c r="T689" i="2"/>
  <c r="U689" i="2"/>
  <c r="V689" i="2"/>
  <c r="W689" i="2"/>
  <c r="X689" i="2"/>
  <c r="Y689" i="2"/>
  <c r="Z689" i="2"/>
  <c r="S690" i="2"/>
  <c r="T690" i="2"/>
  <c r="U690" i="2"/>
  <c r="V690" i="2"/>
  <c r="W690" i="2"/>
  <c r="X690" i="2"/>
  <c r="Y690" i="2"/>
  <c r="Z690" i="2"/>
  <c r="S691" i="2"/>
  <c r="T691" i="2"/>
  <c r="U691" i="2"/>
  <c r="V691" i="2"/>
  <c r="W691" i="2"/>
  <c r="X691" i="2"/>
  <c r="Y691" i="2"/>
  <c r="Z691" i="2"/>
  <c r="S692" i="2"/>
  <c r="T692" i="2"/>
  <c r="U692" i="2"/>
  <c r="V692" i="2"/>
  <c r="W692" i="2"/>
  <c r="X692" i="2"/>
  <c r="Y692" i="2"/>
  <c r="Z692" i="2"/>
  <c r="S693" i="2"/>
  <c r="T693" i="2"/>
  <c r="U693" i="2"/>
  <c r="V693" i="2"/>
  <c r="W693" i="2"/>
  <c r="X693" i="2"/>
  <c r="Y693" i="2"/>
  <c r="Z693" i="2"/>
  <c r="S694" i="2"/>
  <c r="T694" i="2"/>
  <c r="U694" i="2"/>
  <c r="V694" i="2"/>
  <c r="W694" i="2"/>
  <c r="X694" i="2"/>
  <c r="Y694" i="2"/>
  <c r="Z694" i="2"/>
  <c r="S695" i="2"/>
  <c r="T695" i="2"/>
  <c r="U695" i="2"/>
  <c r="V695" i="2"/>
  <c r="W695" i="2"/>
  <c r="X695" i="2"/>
  <c r="Y695" i="2"/>
  <c r="Z695" i="2"/>
  <c r="S696" i="2"/>
  <c r="T696" i="2"/>
  <c r="U696" i="2"/>
  <c r="V696" i="2"/>
  <c r="W696" i="2"/>
  <c r="X696" i="2"/>
  <c r="Y696" i="2"/>
  <c r="Z696" i="2"/>
  <c r="S697" i="2"/>
  <c r="T697" i="2"/>
  <c r="U697" i="2"/>
  <c r="V697" i="2"/>
  <c r="W697" i="2"/>
  <c r="X697" i="2"/>
  <c r="Y697" i="2"/>
  <c r="Z697" i="2"/>
  <c r="S698" i="2"/>
  <c r="T698" i="2"/>
  <c r="U698" i="2"/>
  <c r="V698" i="2"/>
  <c r="W698" i="2"/>
  <c r="X698" i="2"/>
  <c r="Y698" i="2"/>
  <c r="Z698" i="2"/>
  <c r="S699" i="2"/>
  <c r="T699" i="2"/>
  <c r="U699" i="2"/>
  <c r="V699" i="2"/>
  <c r="W699" i="2"/>
  <c r="X699" i="2"/>
  <c r="Y699" i="2"/>
  <c r="Z699" i="2"/>
  <c r="S700" i="2"/>
  <c r="T700" i="2"/>
  <c r="U700" i="2"/>
  <c r="V700" i="2"/>
  <c r="W700" i="2"/>
  <c r="X700" i="2"/>
  <c r="Y700" i="2"/>
  <c r="Z700" i="2"/>
  <c r="S701" i="2"/>
  <c r="T701" i="2"/>
  <c r="U701" i="2"/>
  <c r="V701" i="2"/>
  <c r="W701" i="2"/>
  <c r="X701" i="2"/>
  <c r="Y701" i="2"/>
  <c r="Z701" i="2"/>
  <c r="S702" i="2"/>
  <c r="T702" i="2"/>
  <c r="U702" i="2"/>
  <c r="V702" i="2"/>
  <c r="W702" i="2"/>
  <c r="X702" i="2"/>
  <c r="Y702" i="2"/>
  <c r="Z702" i="2"/>
  <c r="S703" i="2"/>
  <c r="T703" i="2"/>
  <c r="U703" i="2"/>
  <c r="V703" i="2"/>
  <c r="W703" i="2"/>
  <c r="X703" i="2"/>
  <c r="Y703" i="2"/>
  <c r="Z703" i="2"/>
  <c r="S704" i="2"/>
  <c r="T704" i="2"/>
  <c r="U704" i="2"/>
  <c r="V704" i="2"/>
  <c r="W704" i="2"/>
  <c r="X704" i="2"/>
  <c r="Y704" i="2"/>
  <c r="Z704" i="2"/>
  <c r="S705" i="2"/>
  <c r="T705" i="2"/>
  <c r="U705" i="2"/>
  <c r="V705" i="2"/>
  <c r="W705" i="2"/>
  <c r="X705" i="2"/>
  <c r="Y705" i="2"/>
  <c r="Z705" i="2"/>
  <c r="S706" i="2"/>
  <c r="T706" i="2"/>
  <c r="U706" i="2"/>
  <c r="V706" i="2"/>
  <c r="W706" i="2"/>
  <c r="X706" i="2"/>
  <c r="Y706" i="2"/>
  <c r="Z706" i="2"/>
  <c r="S707" i="2"/>
  <c r="T707" i="2"/>
  <c r="U707" i="2"/>
  <c r="V707" i="2"/>
  <c r="W707" i="2"/>
  <c r="X707" i="2"/>
  <c r="Y707" i="2"/>
  <c r="Z707" i="2"/>
  <c r="S708" i="2"/>
  <c r="T708" i="2"/>
  <c r="U708" i="2"/>
  <c r="V708" i="2"/>
  <c r="W708" i="2"/>
  <c r="X708" i="2"/>
  <c r="Y708" i="2"/>
  <c r="Z708" i="2"/>
  <c r="S709" i="2"/>
  <c r="T709" i="2"/>
  <c r="U709" i="2"/>
  <c r="V709" i="2"/>
  <c r="W709" i="2"/>
  <c r="X709" i="2"/>
  <c r="Y709" i="2"/>
  <c r="Z709" i="2"/>
  <c r="S710" i="2"/>
  <c r="T710" i="2"/>
  <c r="U710" i="2"/>
  <c r="V710" i="2"/>
  <c r="W710" i="2"/>
  <c r="X710" i="2"/>
  <c r="Y710" i="2"/>
  <c r="Z710" i="2"/>
  <c r="S711" i="2"/>
  <c r="T711" i="2"/>
  <c r="U711" i="2"/>
  <c r="V711" i="2"/>
  <c r="W711" i="2"/>
  <c r="X711" i="2"/>
  <c r="Y711" i="2"/>
  <c r="Z711" i="2"/>
  <c r="X712" i="2"/>
  <c r="Y712" i="2"/>
  <c r="Z712" i="2"/>
  <c r="X713" i="2"/>
  <c r="Y713" i="2"/>
  <c r="Z713" i="2"/>
  <c r="X714" i="2"/>
  <c r="Y714" i="2"/>
  <c r="Z714" i="2"/>
  <c r="S715" i="2"/>
  <c r="T715" i="2"/>
  <c r="U715" i="2"/>
  <c r="V715" i="2"/>
  <c r="W715" i="2"/>
  <c r="X715" i="2"/>
  <c r="Y715" i="2"/>
  <c r="Z715" i="2"/>
  <c r="S716" i="2"/>
  <c r="T716" i="2"/>
  <c r="U716" i="2"/>
  <c r="V716" i="2"/>
  <c r="W716" i="2"/>
  <c r="X716" i="2"/>
  <c r="Y716" i="2"/>
  <c r="Z716" i="2"/>
  <c r="S717" i="2"/>
  <c r="T717" i="2"/>
  <c r="U717" i="2"/>
  <c r="V717" i="2"/>
  <c r="W717" i="2"/>
  <c r="X717" i="2"/>
  <c r="Y717" i="2"/>
  <c r="Z717" i="2"/>
  <c r="S718" i="2"/>
  <c r="T718" i="2"/>
  <c r="U718" i="2"/>
  <c r="V718" i="2"/>
  <c r="W718" i="2"/>
  <c r="X718" i="2"/>
  <c r="Y718" i="2"/>
  <c r="Z718" i="2"/>
  <c r="S719" i="2"/>
  <c r="T719" i="2"/>
  <c r="U719" i="2"/>
  <c r="V719" i="2"/>
  <c r="W719" i="2"/>
  <c r="X719" i="2"/>
  <c r="Y719" i="2"/>
  <c r="Z719" i="2"/>
  <c r="S720" i="2"/>
  <c r="T720" i="2"/>
  <c r="U720" i="2"/>
  <c r="V720" i="2"/>
  <c r="W720" i="2"/>
  <c r="X720" i="2"/>
  <c r="Y720" i="2"/>
  <c r="Z720" i="2"/>
  <c r="S721" i="2"/>
  <c r="T721" i="2"/>
  <c r="U721" i="2"/>
  <c r="V721" i="2"/>
  <c r="W721" i="2"/>
  <c r="X721" i="2"/>
  <c r="Y721" i="2"/>
  <c r="Z721" i="2"/>
  <c r="S722" i="2"/>
  <c r="T722" i="2"/>
  <c r="U722" i="2"/>
  <c r="V722" i="2"/>
  <c r="W722" i="2"/>
  <c r="X722" i="2"/>
  <c r="Y722" i="2"/>
  <c r="Z722" i="2"/>
  <c r="S723" i="2"/>
  <c r="T723" i="2"/>
  <c r="U723" i="2"/>
  <c r="V723" i="2"/>
  <c r="W723" i="2"/>
  <c r="X723" i="2"/>
  <c r="Y723" i="2"/>
  <c r="Z723" i="2"/>
  <c r="S724" i="2"/>
  <c r="T724" i="2"/>
  <c r="U724" i="2"/>
  <c r="V724" i="2"/>
  <c r="W724" i="2"/>
  <c r="X724" i="2"/>
  <c r="Y724" i="2"/>
  <c r="Z724" i="2"/>
  <c r="S725" i="2"/>
  <c r="T725" i="2"/>
  <c r="U725" i="2"/>
  <c r="V725" i="2"/>
  <c r="W725" i="2"/>
  <c r="X725" i="2"/>
  <c r="Y725" i="2"/>
  <c r="Z725" i="2"/>
  <c r="S726" i="2"/>
  <c r="T726" i="2"/>
  <c r="U726" i="2"/>
  <c r="V726" i="2"/>
  <c r="W726" i="2"/>
  <c r="X726" i="2"/>
  <c r="Y726" i="2"/>
  <c r="Z726" i="2"/>
  <c r="S727" i="2"/>
  <c r="T727" i="2"/>
  <c r="U727" i="2"/>
  <c r="V727" i="2"/>
  <c r="W727" i="2"/>
  <c r="X727" i="2"/>
  <c r="Y727" i="2"/>
  <c r="Z727" i="2"/>
  <c r="S728" i="2"/>
  <c r="T728" i="2"/>
  <c r="U728" i="2"/>
  <c r="V728" i="2"/>
  <c r="W728" i="2"/>
  <c r="X728" i="2"/>
  <c r="Y728" i="2"/>
  <c r="Z728" i="2"/>
  <c r="S729" i="2"/>
  <c r="T729" i="2"/>
  <c r="U729" i="2"/>
  <c r="V729" i="2"/>
  <c r="W729" i="2"/>
  <c r="X729" i="2"/>
  <c r="Y729" i="2"/>
  <c r="Z729" i="2"/>
  <c r="S730" i="2"/>
  <c r="T730" i="2"/>
  <c r="U730" i="2"/>
  <c r="V730" i="2"/>
  <c r="W730" i="2"/>
  <c r="X730" i="2"/>
  <c r="Y730" i="2"/>
  <c r="Z730" i="2"/>
  <c r="S731" i="2"/>
  <c r="T731" i="2"/>
  <c r="U731" i="2"/>
  <c r="V731" i="2"/>
  <c r="W731" i="2"/>
  <c r="X731" i="2"/>
  <c r="Y731" i="2"/>
  <c r="Z731" i="2"/>
  <c r="S732" i="2"/>
  <c r="T732" i="2"/>
  <c r="U732" i="2"/>
  <c r="V732" i="2"/>
  <c r="W732" i="2"/>
  <c r="X732" i="2"/>
  <c r="Y732" i="2"/>
  <c r="Z732" i="2"/>
  <c r="S733" i="2"/>
  <c r="T733" i="2"/>
  <c r="U733" i="2"/>
  <c r="V733" i="2"/>
  <c r="W733" i="2"/>
  <c r="X733" i="2"/>
  <c r="Y733" i="2"/>
  <c r="Z733" i="2"/>
  <c r="S734" i="2"/>
  <c r="T734" i="2"/>
  <c r="U734" i="2"/>
  <c r="V734" i="2"/>
  <c r="W734" i="2"/>
  <c r="X734" i="2"/>
  <c r="Y734" i="2"/>
  <c r="Z734" i="2"/>
  <c r="S735" i="2"/>
  <c r="T735" i="2"/>
  <c r="U735" i="2"/>
  <c r="V735" i="2"/>
  <c r="W735" i="2"/>
  <c r="X735" i="2"/>
  <c r="Y735" i="2"/>
  <c r="Z735" i="2"/>
  <c r="S736" i="2"/>
  <c r="T736" i="2"/>
  <c r="U736" i="2"/>
  <c r="V736" i="2"/>
  <c r="W736" i="2"/>
  <c r="X736" i="2"/>
  <c r="Y736" i="2"/>
  <c r="Z736" i="2"/>
  <c r="S737" i="2"/>
  <c r="T737" i="2"/>
  <c r="U737" i="2"/>
  <c r="V737" i="2"/>
  <c r="W737" i="2"/>
  <c r="X737" i="2"/>
  <c r="Y737" i="2"/>
  <c r="Z737" i="2"/>
  <c r="S738" i="2"/>
  <c r="T738" i="2"/>
  <c r="U738" i="2"/>
  <c r="V738" i="2"/>
  <c r="W738" i="2"/>
  <c r="X738" i="2"/>
  <c r="Y738" i="2"/>
  <c r="Z738" i="2"/>
  <c r="S739" i="2"/>
  <c r="T739" i="2"/>
  <c r="U739" i="2"/>
  <c r="V739" i="2"/>
  <c r="W739" i="2"/>
  <c r="X739" i="2"/>
  <c r="Y739" i="2"/>
  <c r="Z739" i="2"/>
  <c r="S740" i="2"/>
  <c r="T740" i="2"/>
  <c r="U740" i="2"/>
  <c r="V740" i="2"/>
  <c r="W740" i="2"/>
  <c r="X740" i="2"/>
  <c r="Y740" i="2"/>
  <c r="Z740" i="2"/>
  <c r="S741" i="2"/>
  <c r="T741" i="2"/>
  <c r="U741" i="2"/>
  <c r="V741" i="2"/>
  <c r="W741" i="2"/>
  <c r="X741" i="2"/>
  <c r="Y741" i="2"/>
  <c r="Z741" i="2"/>
  <c r="S742" i="2"/>
  <c r="T742" i="2"/>
  <c r="U742" i="2"/>
  <c r="V742" i="2"/>
  <c r="W742" i="2"/>
  <c r="X742" i="2"/>
  <c r="Y742" i="2"/>
  <c r="Z742" i="2"/>
  <c r="S743" i="2"/>
  <c r="T743" i="2"/>
  <c r="U743" i="2"/>
  <c r="V743" i="2"/>
  <c r="W743" i="2"/>
  <c r="X743" i="2"/>
  <c r="Y743" i="2"/>
  <c r="Z743" i="2"/>
  <c r="S744" i="2"/>
  <c r="T744" i="2"/>
  <c r="U744" i="2"/>
  <c r="V744" i="2"/>
  <c r="W744" i="2"/>
  <c r="X744" i="2"/>
  <c r="Y744" i="2"/>
  <c r="Z744" i="2"/>
  <c r="S745" i="2"/>
  <c r="T745" i="2"/>
  <c r="U745" i="2"/>
  <c r="V745" i="2"/>
  <c r="W745" i="2"/>
  <c r="X745" i="2"/>
  <c r="Y745" i="2"/>
  <c r="Z745" i="2"/>
  <c r="S746" i="2"/>
  <c r="T746" i="2"/>
  <c r="U746" i="2"/>
  <c r="V746" i="2"/>
  <c r="W746" i="2"/>
  <c r="X746" i="2"/>
  <c r="Y746" i="2"/>
  <c r="Z746" i="2"/>
  <c r="S747" i="2"/>
  <c r="T747" i="2"/>
  <c r="U747" i="2"/>
  <c r="V747" i="2"/>
  <c r="W747" i="2"/>
  <c r="X747" i="2"/>
  <c r="Y747" i="2"/>
  <c r="Z747" i="2"/>
  <c r="S748" i="2"/>
  <c r="T748" i="2"/>
  <c r="U748" i="2"/>
  <c r="V748" i="2"/>
  <c r="W748" i="2"/>
  <c r="X748" i="2"/>
  <c r="Y748" i="2"/>
  <c r="Z748" i="2"/>
  <c r="S749" i="2"/>
  <c r="T749" i="2"/>
  <c r="U749" i="2"/>
  <c r="V749" i="2"/>
  <c r="W749" i="2"/>
  <c r="X749" i="2"/>
  <c r="Y749" i="2"/>
  <c r="Z749" i="2"/>
  <c r="S750" i="2"/>
  <c r="T750" i="2"/>
  <c r="U750" i="2"/>
  <c r="V750" i="2"/>
  <c r="W750" i="2"/>
  <c r="X750" i="2"/>
  <c r="Y750" i="2"/>
  <c r="Z750" i="2"/>
  <c r="S751" i="2"/>
  <c r="T751" i="2"/>
  <c r="U751" i="2"/>
  <c r="V751" i="2"/>
  <c r="W751" i="2"/>
  <c r="X751" i="2"/>
  <c r="Y751" i="2"/>
  <c r="Z751" i="2"/>
  <c r="S752" i="2"/>
  <c r="T752" i="2"/>
  <c r="U752" i="2"/>
  <c r="V752" i="2"/>
  <c r="W752" i="2"/>
  <c r="X752" i="2"/>
  <c r="Y752" i="2"/>
  <c r="Z752" i="2"/>
  <c r="S753" i="2"/>
  <c r="T753" i="2"/>
  <c r="U753" i="2"/>
  <c r="V753" i="2"/>
  <c r="W753" i="2"/>
  <c r="X753" i="2"/>
  <c r="Y753" i="2"/>
  <c r="Z753" i="2"/>
  <c r="S754" i="2"/>
  <c r="T754" i="2"/>
  <c r="U754" i="2"/>
  <c r="V754" i="2"/>
  <c r="W754" i="2"/>
  <c r="X754" i="2"/>
  <c r="Y754" i="2"/>
  <c r="Z754" i="2"/>
  <c r="S755" i="2"/>
  <c r="T755" i="2"/>
  <c r="U755" i="2"/>
  <c r="V755" i="2"/>
  <c r="W755" i="2"/>
  <c r="X755" i="2"/>
  <c r="Y755" i="2"/>
  <c r="Z755" i="2"/>
  <c r="S756" i="2"/>
  <c r="T756" i="2"/>
  <c r="U756" i="2"/>
  <c r="V756" i="2"/>
  <c r="W756" i="2"/>
  <c r="X756" i="2"/>
  <c r="Y756" i="2"/>
  <c r="Z756" i="2"/>
  <c r="S757" i="2"/>
  <c r="T757" i="2"/>
  <c r="U757" i="2"/>
  <c r="V757" i="2"/>
  <c r="W757" i="2"/>
  <c r="X757" i="2"/>
  <c r="Y757" i="2"/>
  <c r="Z757" i="2"/>
  <c r="S758" i="2"/>
  <c r="T758" i="2"/>
  <c r="U758" i="2"/>
  <c r="V758" i="2"/>
  <c r="W758" i="2"/>
  <c r="X758" i="2"/>
  <c r="Y758" i="2"/>
  <c r="Z758" i="2"/>
  <c r="S759" i="2"/>
  <c r="T759" i="2"/>
  <c r="U759" i="2"/>
  <c r="V759" i="2"/>
  <c r="W759" i="2"/>
  <c r="X759" i="2"/>
  <c r="Y759" i="2"/>
  <c r="Z759" i="2"/>
  <c r="S760" i="2"/>
  <c r="T760" i="2"/>
  <c r="U760" i="2"/>
  <c r="V760" i="2"/>
  <c r="W760" i="2"/>
  <c r="X760" i="2"/>
  <c r="Y760" i="2"/>
  <c r="Z760" i="2"/>
  <c r="S761" i="2"/>
  <c r="T761" i="2"/>
  <c r="U761" i="2"/>
  <c r="V761" i="2"/>
  <c r="W761" i="2"/>
  <c r="X761" i="2"/>
  <c r="Y761" i="2"/>
  <c r="Z761" i="2"/>
  <c r="S762" i="2"/>
  <c r="T762" i="2"/>
  <c r="U762" i="2"/>
  <c r="V762" i="2"/>
  <c r="W762" i="2"/>
  <c r="X762" i="2"/>
  <c r="Y762" i="2"/>
  <c r="Z762" i="2"/>
  <c r="S763" i="2"/>
  <c r="T763" i="2"/>
  <c r="U763" i="2"/>
  <c r="V763" i="2"/>
  <c r="W763" i="2"/>
  <c r="X763" i="2"/>
  <c r="Y763" i="2"/>
  <c r="Z763" i="2"/>
  <c r="S764" i="2"/>
  <c r="T764" i="2"/>
  <c r="U764" i="2"/>
  <c r="V764" i="2"/>
  <c r="W764" i="2"/>
  <c r="X764" i="2"/>
  <c r="Y764" i="2"/>
  <c r="Z764" i="2"/>
  <c r="S765" i="2"/>
  <c r="T765" i="2"/>
  <c r="U765" i="2"/>
  <c r="V765" i="2"/>
  <c r="W765" i="2"/>
  <c r="X765" i="2"/>
  <c r="Y765" i="2"/>
  <c r="Z765" i="2"/>
  <c r="S766" i="2"/>
  <c r="T766" i="2"/>
  <c r="U766" i="2"/>
  <c r="V766" i="2"/>
  <c r="W766" i="2"/>
  <c r="X766" i="2"/>
  <c r="Y766" i="2"/>
  <c r="Z766" i="2"/>
  <c r="S767" i="2"/>
  <c r="T767" i="2"/>
  <c r="U767" i="2"/>
  <c r="V767" i="2"/>
  <c r="W767" i="2"/>
  <c r="X767" i="2"/>
  <c r="Y767" i="2"/>
  <c r="Z767" i="2"/>
  <c r="S768" i="2"/>
  <c r="T768" i="2"/>
  <c r="U768" i="2"/>
  <c r="V768" i="2"/>
  <c r="W768" i="2"/>
  <c r="X768" i="2"/>
  <c r="Y768" i="2"/>
  <c r="Z768" i="2"/>
  <c r="S769" i="2"/>
  <c r="T769" i="2"/>
  <c r="U769" i="2"/>
  <c r="V769" i="2"/>
  <c r="W769" i="2"/>
  <c r="X769" i="2"/>
  <c r="Y769" i="2"/>
  <c r="Z769" i="2"/>
  <c r="S770" i="2"/>
  <c r="T770" i="2"/>
  <c r="U770" i="2"/>
  <c r="V770" i="2"/>
  <c r="W770" i="2"/>
  <c r="X770" i="2"/>
  <c r="Y770" i="2"/>
  <c r="Z770" i="2"/>
  <c r="S771" i="2"/>
  <c r="T771" i="2"/>
  <c r="U771" i="2"/>
  <c r="V771" i="2"/>
  <c r="W771" i="2"/>
  <c r="X771" i="2"/>
  <c r="Y771" i="2"/>
  <c r="Z771" i="2"/>
  <c r="S772" i="2"/>
  <c r="T772" i="2"/>
  <c r="U772" i="2"/>
  <c r="V772" i="2"/>
  <c r="W772" i="2"/>
  <c r="X772" i="2"/>
  <c r="Y772" i="2"/>
  <c r="Z772" i="2"/>
  <c r="S773" i="2"/>
  <c r="T773" i="2"/>
  <c r="U773" i="2"/>
  <c r="V773" i="2"/>
  <c r="W773" i="2"/>
  <c r="X773" i="2"/>
  <c r="Y773" i="2"/>
  <c r="Z773" i="2"/>
  <c r="S774" i="2"/>
  <c r="T774" i="2"/>
  <c r="U774" i="2"/>
  <c r="V774" i="2"/>
  <c r="W774" i="2"/>
  <c r="X774" i="2"/>
  <c r="Y774" i="2"/>
  <c r="Z774" i="2"/>
  <c r="S775" i="2"/>
  <c r="T775" i="2"/>
  <c r="U775" i="2"/>
  <c r="V775" i="2"/>
  <c r="W775" i="2"/>
  <c r="X775" i="2"/>
  <c r="Y775" i="2"/>
  <c r="Z775" i="2"/>
  <c r="S776" i="2"/>
  <c r="T776" i="2"/>
  <c r="U776" i="2"/>
  <c r="V776" i="2"/>
  <c r="W776" i="2"/>
  <c r="X776" i="2"/>
  <c r="Y776" i="2"/>
  <c r="Z776" i="2"/>
  <c r="S777" i="2"/>
  <c r="T777" i="2"/>
  <c r="U777" i="2"/>
  <c r="V777" i="2"/>
  <c r="W777" i="2"/>
  <c r="X777" i="2"/>
  <c r="Y777" i="2"/>
  <c r="Z777" i="2"/>
  <c r="S778" i="2"/>
  <c r="T778" i="2"/>
  <c r="U778" i="2"/>
  <c r="V778" i="2"/>
  <c r="W778" i="2"/>
  <c r="X778" i="2"/>
  <c r="Y778" i="2"/>
  <c r="Z778" i="2"/>
  <c r="S779" i="2"/>
  <c r="T779" i="2"/>
  <c r="U779" i="2"/>
  <c r="V779" i="2"/>
  <c r="W779" i="2"/>
  <c r="X779" i="2"/>
  <c r="Y779" i="2"/>
  <c r="Z779" i="2"/>
  <c r="S780" i="2"/>
  <c r="T780" i="2"/>
  <c r="U780" i="2"/>
  <c r="V780" i="2"/>
  <c r="W780" i="2"/>
  <c r="X780" i="2"/>
  <c r="Y780" i="2"/>
  <c r="Z780" i="2"/>
  <c r="S781" i="2"/>
  <c r="T781" i="2"/>
  <c r="U781" i="2"/>
  <c r="V781" i="2"/>
  <c r="W781" i="2"/>
  <c r="X781" i="2"/>
  <c r="Y781" i="2"/>
  <c r="Z781" i="2"/>
  <c r="S782" i="2"/>
  <c r="T782" i="2"/>
  <c r="U782" i="2"/>
  <c r="V782" i="2"/>
  <c r="W782" i="2"/>
  <c r="X782" i="2"/>
  <c r="Y782" i="2"/>
  <c r="Z782" i="2"/>
  <c r="S783" i="2"/>
  <c r="T783" i="2"/>
  <c r="U783" i="2"/>
  <c r="V783" i="2"/>
  <c r="W783" i="2"/>
  <c r="X783" i="2"/>
  <c r="Y783" i="2"/>
  <c r="Z783" i="2"/>
  <c r="S784" i="2"/>
  <c r="T784" i="2"/>
  <c r="U784" i="2"/>
  <c r="V784" i="2"/>
  <c r="W784" i="2"/>
  <c r="X784" i="2"/>
  <c r="Y784" i="2"/>
  <c r="Z784" i="2"/>
  <c r="S785" i="2"/>
  <c r="T785" i="2"/>
  <c r="U785" i="2"/>
  <c r="V785" i="2"/>
  <c r="W785" i="2"/>
  <c r="X785" i="2"/>
  <c r="Y785" i="2"/>
  <c r="Z785" i="2"/>
  <c r="S786" i="2"/>
  <c r="T786" i="2"/>
  <c r="U786" i="2"/>
  <c r="V786" i="2"/>
  <c r="W786" i="2"/>
  <c r="X786" i="2"/>
  <c r="Y786" i="2"/>
  <c r="Z786" i="2"/>
  <c r="S787" i="2"/>
  <c r="T787" i="2"/>
  <c r="U787" i="2"/>
  <c r="V787" i="2"/>
  <c r="W787" i="2"/>
  <c r="X787" i="2"/>
  <c r="Y787" i="2"/>
  <c r="Z787" i="2"/>
  <c r="S788" i="2"/>
  <c r="T788" i="2"/>
  <c r="U788" i="2"/>
  <c r="V788" i="2"/>
  <c r="W788" i="2"/>
  <c r="X788" i="2"/>
  <c r="Y788" i="2"/>
  <c r="Z788" i="2"/>
  <c r="S789" i="2"/>
  <c r="T789" i="2"/>
  <c r="U789" i="2"/>
  <c r="V789" i="2"/>
  <c r="W789" i="2"/>
  <c r="X789" i="2"/>
  <c r="Y789" i="2"/>
  <c r="Z789" i="2"/>
  <c r="S790" i="2"/>
  <c r="T790" i="2"/>
  <c r="U790" i="2"/>
  <c r="V790" i="2"/>
  <c r="W790" i="2"/>
  <c r="X790" i="2"/>
  <c r="Y790" i="2"/>
  <c r="Z790" i="2"/>
  <c r="S791" i="2"/>
  <c r="T791" i="2"/>
  <c r="U791" i="2"/>
  <c r="V791" i="2"/>
  <c r="W791" i="2"/>
  <c r="X791" i="2"/>
  <c r="Y791" i="2"/>
  <c r="Z791" i="2"/>
  <c r="S792" i="2"/>
  <c r="T792" i="2"/>
  <c r="U792" i="2"/>
  <c r="V792" i="2"/>
  <c r="W792" i="2"/>
  <c r="X792" i="2"/>
  <c r="Y792" i="2"/>
  <c r="Z792" i="2"/>
  <c r="S793" i="2"/>
  <c r="T793" i="2"/>
  <c r="U793" i="2"/>
  <c r="V793" i="2"/>
  <c r="W793" i="2"/>
  <c r="X793" i="2"/>
  <c r="Y793" i="2"/>
  <c r="Z793" i="2"/>
  <c r="S794" i="2"/>
  <c r="T794" i="2"/>
  <c r="U794" i="2"/>
  <c r="V794" i="2"/>
  <c r="W794" i="2"/>
  <c r="X794" i="2"/>
  <c r="Y794" i="2"/>
  <c r="Z794" i="2"/>
  <c r="S795" i="2"/>
  <c r="T795" i="2"/>
  <c r="U795" i="2"/>
  <c r="V795" i="2"/>
  <c r="W795" i="2"/>
  <c r="X795" i="2"/>
  <c r="Y795" i="2"/>
  <c r="Z795" i="2"/>
  <c r="S796" i="2"/>
  <c r="T796" i="2"/>
  <c r="U796" i="2"/>
  <c r="V796" i="2"/>
  <c r="W796" i="2"/>
  <c r="X796" i="2"/>
  <c r="Y796" i="2"/>
  <c r="Z796" i="2"/>
  <c r="S797" i="2"/>
  <c r="T797" i="2"/>
  <c r="U797" i="2"/>
  <c r="V797" i="2"/>
  <c r="W797" i="2"/>
  <c r="X797" i="2"/>
  <c r="Y797" i="2"/>
  <c r="Z797" i="2"/>
  <c r="S798" i="2"/>
  <c r="T798" i="2"/>
  <c r="U798" i="2"/>
  <c r="V798" i="2"/>
  <c r="W798" i="2"/>
  <c r="X798" i="2"/>
  <c r="Y798" i="2"/>
  <c r="Z798" i="2"/>
  <c r="S799" i="2"/>
  <c r="T799" i="2"/>
  <c r="U799" i="2"/>
  <c r="V799" i="2"/>
  <c r="W799" i="2"/>
  <c r="X799" i="2"/>
  <c r="Y799" i="2"/>
  <c r="Z799" i="2"/>
  <c r="S800" i="2"/>
  <c r="T800" i="2"/>
  <c r="U800" i="2"/>
  <c r="V800" i="2"/>
  <c r="W800" i="2"/>
  <c r="X800" i="2"/>
  <c r="Y800" i="2"/>
  <c r="Z800" i="2"/>
  <c r="S801" i="2"/>
  <c r="T801" i="2"/>
  <c r="U801" i="2"/>
  <c r="V801" i="2"/>
  <c r="W801" i="2"/>
  <c r="X801" i="2"/>
  <c r="Y801" i="2"/>
  <c r="Z801" i="2"/>
  <c r="S802" i="2"/>
  <c r="T802" i="2"/>
  <c r="U802" i="2"/>
  <c r="V802" i="2"/>
  <c r="W802" i="2"/>
  <c r="X802" i="2"/>
  <c r="Y802" i="2"/>
  <c r="Z802" i="2"/>
  <c r="S803" i="2"/>
  <c r="T803" i="2"/>
  <c r="U803" i="2"/>
  <c r="V803" i="2"/>
  <c r="W803" i="2"/>
  <c r="X803" i="2"/>
  <c r="Y803" i="2"/>
  <c r="Z803" i="2"/>
  <c r="S804" i="2"/>
  <c r="T804" i="2"/>
  <c r="U804" i="2"/>
  <c r="V804" i="2"/>
  <c r="W804" i="2"/>
  <c r="X804" i="2"/>
  <c r="Y804" i="2"/>
  <c r="Z804" i="2"/>
  <c r="S805" i="2"/>
  <c r="T805" i="2"/>
  <c r="U805" i="2"/>
  <c r="V805" i="2"/>
  <c r="W805" i="2"/>
  <c r="X805" i="2"/>
  <c r="Y805" i="2"/>
  <c r="Z805" i="2"/>
  <c r="S806" i="2"/>
  <c r="T806" i="2"/>
  <c r="U806" i="2"/>
  <c r="V806" i="2"/>
  <c r="W806" i="2"/>
  <c r="X806" i="2"/>
  <c r="Y806" i="2"/>
  <c r="Z806" i="2"/>
  <c r="S807" i="2"/>
  <c r="T807" i="2"/>
  <c r="U807" i="2"/>
  <c r="V807" i="2"/>
  <c r="W807" i="2"/>
  <c r="X807" i="2"/>
  <c r="Y807" i="2"/>
  <c r="Z807" i="2"/>
  <c r="S808" i="2"/>
  <c r="T808" i="2"/>
  <c r="U808" i="2"/>
  <c r="V808" i="2"/>
  <c r="W808" i="2"/>
  <c r="X808" i="2"/>
  <c r="Y808" i="2"/>
  <c r="Z808" i="2"/>
  <c r="S809" i="2"/>
  <c r="T809" i="2"/>
  <c r="U809" i="2"/>
  <c r="V809" i="2"/>
  <c r="W809" i="2"/>
  <c r="X809" i="2"/>
  <c r="Y809" i="2"/>
  <c r="Z809" i="2"/>
  <c r="S810" i="2"/>
  <c r="T810" i="2"/>
  <c r="U810" i="2"/>
  <c r="V810" i="2"/>
  <c r="W810" i="2"/>
  <c r="X810" i="2"/>
  <c r="Y810" i="2"/>
  <c r="Z810" i="2"/>
  <c r="S811" i="2"/>
  <c r="T811" i="2"/>
  <c r="U811" i="2"/>
  <c r="V811" i="2"/>
  <c r="W811" i="2"/>
  <c r="X811" i="2"/>
  <c r="Y811" i="2"/>
  <c r="Z811" i="2"/>
  <c r="S812" i="2"/>
  <c r="T812" i="2"/>
  <c r="U812" i="2"/>
  <c r="V812" i="2"/>
  <c r="W812" i="2"/>
  <c r="X812" i="2"/>
  <c r="Y812" i="2"/>
  <c r="Z812" i="2"/>
  <c r="S813" i="2"/>
  <c r="T813" i="2"/>
  <c r="U813" i="2"/>
  <c r="V813" i="2"/>
  <c r="W813" i="2"/>
  <c r="X813" i="2"/>
  <c r="Y813" i="2"/>
  <c r="Z813" i="2"/>
  <c r="S814" i="2"/>
  <c r="T814" i="2"/>
  <c r="U814" i="2"/>
  <c r="V814" i="2"/>
  <c r="W814" i="2"/>
  <c r="X814" i="2"/>
  <c r="Y814" i="2"/>
  <c r="Z814" i="2"/>
  <c r="S815" i="2"/>
  <c r="T815" i="2"/>
  <c r="U815" i="2"/>
  <c r="V815" i="2"/>
  <c r="W815" i="2"/>
  <c r="X815" i="2"/>
  <c r="Y815" i="2"/>
  <c r="Z815" i="2"/>
  <c r="S816" i="2"/>
  <c r="T816" i="2"/>
  <c r="U816" i="2"/>
  <c r="V816" i="2"/>
  <c r="W816" i="2"/>
  <c r="X816" i="2"/>
  <c r="Y816" i="2"/>
  <c r="Z816" i="2"/>
  <c r="S817" i="2"/>
  <c r="T817" i="2"/>
  <c r="U817" i="2"/>
  <c r="V817" i="2"/>
  <c r="W817" i="2"/>
  <c r="X817" i="2"/>
  <c r="Y817" i="2"/>
  <c r="Z817" i="2"/>
  <c r="S818" i="2"/>
  <c r="T818" i="2"/>
  <c r="U818" i="2"/>
  <c r="V818" i="2"/>
  <c r="W818" i="2"/>
  <c r="X818" i="2"/>
  <c r="Y818" i="2"/>
  <c r="Z818" i="2"/>
  <c r="S819" i="2"/>
  <c r="T819" i="2"/>
  <c r="U819" i="2"/>
  <c r="V819" i="2"/>
  <c r="W819" i="2"/>
  <c r="X819" i="2"/>
  <c r="Y819" i="2"/>
  <c r="Z819" i="2"/>
  <c r="S820" i="2"/>
  <c r="T820" i="2"/>
  <c r="U820" i="2"/>
  <c r="V820" i="2"/>
  <c r="W820" i="2"/>
  <c r="X820" i="2"/>
  <c r="Y820" i="2"/>
  <c r="Z820" i="2"/>
  <c r="S821" i="2"/>
  <c r="T821" i="2"/>
  <c r="U821" i="2"/>
  <c r="V821" i="2"/>
  <c r="W821" i="2"/>
  <c r="X821" i="2"/>
  <c r="Y821" i="2"/>
  <c r="Z821" i="2"/>
  <c r="S822" i="2"/>
  <c r="T822" i="2"/>
  <c r="U822" i="2"/>
  <c r="V822" i="2"/>
  <c r="W822" i="2"/>
  <c r="X822" i="2"/>
  <c r="Y822" i="2"/>
  <c r="Z822" i="2"/>
  <c r="S823" i="2"/>
  <c r="T823" i="2"/>
  <c r="U823" i="2"/>
  <c r="V823" i="2"/>
  <c r="W823" i="2"/>
  <c r="X823" i="2"/>
  <c r="Y823" i="2"/>
  <c r="Z823" i="2"/>
  <c r="S824" i="2"/>
  <c r="T824" i="2"/>
  <c r="U824" i="2"/>
  <c r="V824" i="2"/>
  <c r="W824" i="2"/>
  <c r="X824" i="2"/>
  <c r="Y824" i="2"/>
  <c r="Z824" i="2"/>
  <c r="S825" i="2"/>
  <c r="T825" i="2"/>
  <c r="U825" i="2"/>
  <c r="V825" i="2"/>
  <c r="W825" i="2"/>
  <c r="X825" i="2"/>
  <c r="Y825" i="2"/>
  <c r="Z825" i="2"/>
  <c r="S826" i="2"/>
  <c r="T826" i="2"/>
  <c r="U826" i="2"/>
  <c r="V826" i="2"/>
  <c r="W826" i="2"/>
  <c r="X826" i="2"/>
  <c r="Y826" i="2"/>
  <c r="Z826" i="2"/>
  <c r="S827" i="2"/>
  <c r="T827" i="2"/>
  <c r="U827" i="2"/>
  <c r="V827" i="2"/>
  <c r="W827" i="2"/>
  <c r="X827" i="2"/>
  <c r="Y827" i="2"/>
  <c r="Z827" i="2"/>
  <c r="S828" i="2"/>
  <c r="T828" i="2"/>
  <c r="U828" i="2"/>
  <c r="V828" i="2"/>
  <c r="W828" i="2"/>
  <c r="X828" i="2"/>
  <c r="Y828" i="2"/>
  <c r="Z828" i="2"/>
  <c r="S829" i="2"/>
  <c r="T829" i="2"/>
  <c r="U829" i="2"/>
  <c r="V829" i="2"/>
  <c r="W829" i="2"/>
  <c r="X829" i="2"/>
  <c r="Y829" i="2"/>
  <c r="Z829" i="2"/>
  <c r="S830" i="2"/>
  <c r="T830" i="2"/>
  <c r="U830" i="2"/>
  <c r="V830" i="2"/>
  <c r="W830" i="2"/>
  <c r="X830" i="2"/>
  <c r="Y830" i="2"/>
  <c r="Z830" i="2"/>
  <c r="S831" i="2"/>
  <c r="T831" i="2"/>
  <c r="U831" i="2"/>
  <c r="V831" i="2"/>
  <c r="W831" i="2"/>
  <c r="X831" i="2"/>
  <c r="Y831" i="2"/>
  <c r="Z831" i="2"/>
  <c r="S832" i="2"/>
  <c r="T832" i="2"/>
  <c r="U832" i="2"/>
  <c r="V832" i="2"/>
  <c r="W832" i="2"/>
  <c r="X832" i="2"/>
  <c r="Y832" i="2"/>
  <c r="Z832" i="2"/>
  <c r="S833" i="2"/>
  <c r="T833" i="2"/>
  <c r="U833" i="2"/>
  <c r="V833" i="2"/>
  <c r="W833" i="2"/>
  <c r="X833" i="2"/>
  <c r="Y833" i="2"/>
  <c r="Z833" i="2"/>
  <c r="S834" i="2"/>
  <c r="T834" i="2"/>
  <c r="U834" i="2"/>
  <c r="V834" i="2"/>
  <c r="W834" i="2"/>
  <c r="X834" i="2"/>
  <c r="Y834" i="2"/>
  <c r="Z834" i="2"/>
  <c r="S835" i="2"/>
  <c r="T835" i="2"/>
  <c r="U835" i="2"/>
  <c r="V835" i="2"/>
  <c r="W835" i="2"/>
  <c r="X835" i="2"/>
  <c r="Y835" i="2"/>
  <c r="Z835" i="2"/>
  <c r="S836" i="2"/>
  <c r="T836" i="2"/>
  <c r="U836" i="2"/>
  <c r="V836" i="2"/>
  <c r="W836" i="2"/>
  <c r="X836" i="2"/>
  <c r="Y836" i="2"/>
  <c r="Z836" i="2"/>
  <c r="S837" i="2"/>
  <c r="T837" i="2"/>
  <c r="U837" i="2"/>
  <c r="V837" i="2"/>
  <c r="W837" i="2"/>
  <c r="X837" i="2"/>
  <c r="Y837" i="2"/>
  <c r="Z837" i="2"/>
  <c r="S838" i="2"/>
  <c r="T838" i="2"/>
  <c r="U838" i="2"/>
  <c r="V838" i="2"/>
  <c r="W838" i="2"/>
  <c r="X838" i="2"/>
  <c r="Y838" i="2"/>
  <c r="Z838" i="2"/>
  <c r="S839" i="2"/>
  <c r="T839" i="2"/>
  <c r="U839" i="2"/>
  <c r="V839" i="2"/>
  <c r="W839" i="2"/>
  <c r="X839" i="2"/>
  <c r="Y839" i="2"/>
  <c r="Z839" i="2"/>
  <c r="S840" i="2"/>
  <c r="T840" i="2"/>
  <c r="U840" i="2"/>
  <c r="V840" i="2"/>
  <c r="W840" i="2"/>
  <c r="X840" i="2"/>
  <c r="Y840" i="2"/>
  <c r="Z840" i="2"/>
  <c r="S841" i="2"/>
  <c r="T841" i="2"/>
  <c r="U841" i="2"/>
  <c r="V841" i="2"/>
  <c r="W841" i="2"/>
  <c r="X841" i="2"/>
  <c r="Y841" i="2"/>
  <c r="Z841" i="2"/>
  <c r="S842" i="2"/>
  <c r="T842" i="2"/>
  <c r="U842" i="2"/>
  <c r="V842" i="2"/>
  <c r="W842" i="2"/>
  <c r="X842" i="2"/>
  <c r="Y842" i="2"/>
  <c r="Z842" i="2"/>
  <c r="S843" i="2"/>
  <c r="T843" i="2"/>
  <c r="U843" i="2"/>
  <c r="V843" i="2"/>
  <c r="W843" i="2"/>
  <c r="X843" i="2"/>
  <c r="Y843" i="2"/>
  <c r="Z843" i="2"/>
  <c r="S844" i="2"/>
  <c r="T844" i="2"/>
  <c r="U844" i="2"/>
  <c r="V844" i="2"/>
  <c r="W844" i="2"/>
  <c r="X844" i="2"/>
  <c r="Y844" i="2"/>
  <c r="Z844" i="2"/>
  <c r="S845" i="2"/>
  <c r="T845" i="2"/>
  <c r="U845" i="2"/>
  <c r="V845" i="2"/>
  <c r="W845" i="2"/>
  <c r="X845" i="2"/>
  <c r="Y845" i="2"/>
  <c r="Z845" i="2"/>
  <c r="S846" i="2"/>
  <c r="T846" i="2"/>
  <c r="U846" i="2"/>
  <c r="V846" i="2"/>
  <c r="W846" i="2"/>
  <c r="X846" i="2"/>
  <c r="Y846" i="2"/>
  <c r="Z846" i="2"/>
  <c r="S847" i="2"/>
  <c r="T847" i="2"/>
  <c r="U847" i="2"/>
  <c r="V847" i="2"/>
  <c r="W847" i="2"/>
  <c r="X847" i="2"/>
  <c r="Y847" i="2"/>
  <c r="Z847" i="2"/>
  <c r="S848" i="2"/>
  <c r="T848" i="2"/>
  <c r="U848" i="2"/>
  <c r="V848" i="2"/>
  <c r="W848" i="2"/>
  <c r="X848" i="2"/>
  <c r="Y848" i="2"/>
  <c r="Z848" i="2"/>
  <c r="S849" i="2"/>
  <c r="T849" i="2"/>
  <c r="U849" i="2"/>
  <c r="V849" i="2"/>
  <c r="W849" i="2"/>
  <c r="X849" i="2"/>
  <c r="Y849" i="2"/>
  <c r="Z849" i="2"/>
  <c r="S850" i="2"/>
  <c r="T850" i="2"/>
  <c r="U850" i="2"/>
  <c r="V850" i="2"/>
  <c r="W850" i="2"/>
  <c r="X850" i="2"/>
  <c r="Y850" i="2"/>
  <c r="Z850" i="2"/>
  <c r="S851" i="2"/>
  <c r="T851" i="2"/>
  <c r="U851" i="2"/>
  <c r="V851" i="2"/>
  <c r="W851" i="2"/>
  <c r="X851" i="2"/>
  <c r="Y851" i="2"/>
  <c r="Z851" i="2"/>
  <c r="S852" i="2"/>
  <c r="T852" i="2"/>
  <c r="U852" i="2"/>
  <c r="V852" i="2"/>
  <c r="W852" i="2"/>
  <c r="X852" i="2"/>
  <c r="Y852" i="2"/>
  <c r="Z852" i="2"/>
  <c r="S853" i="2"/>
  <c r="T853" i="2"/>
  <c r="U853" i="2"/>
  <c r="V853" i="2"/>
  <c r="W853" i="2"/>
  <c r="X853" i="2"/>
  <c r="Y853" i="2"/>
  <c r="Z853" i="2"/>
  <c r="S854" i="2"/>
  <c r="T854" i="2"/>
  <c r="U854" i="2"/>
  <c r="V854" i="2"/>
  <c r="W854" i="2"/>
  <c r="X854" i="2"/>
  <c r="Y854" i="2"/>
  <c r="Z854" i="2"/>
  <c r="S855" i="2"/>
  <c r="T855" i="2"/>
  <c r="U855" i="2"/>
  <c r="V855" i="2"/>
  <c r="W855" i="2"/>
  <c r="X855" i="2"/>
  <c r="Y855" i="2"/>
  <c r="Z855" i="2"/>
  <c r="S856" i="2"/>
  <c r="T856" i="2"/>
  <c r="U856" i="2"/>
  <c r="V856" i="2"/>
  <c r="W856" i="2"/>
  <c r="X856" i="2"/>
  <c r="Y856" i="2"/>
  <c r="Z856" i="2"/>
  <c r="S857" i="2"/>
  <c r="T857" i="2"/>
  <c r="U857" i="2"/>
  <c r="V857" i="2"/>
  <c r="W857" i="2"/>
  <c r="X857" i="2"/>
  <c r="Y857" i="2"/>
  <c r="Z857" i="2"/>
  <c r="S858" i="2"/>
  <c r="T858" i="2"/>
  <c r="U858" i="2"/>
  <c r="V858" i="2"/>
  <c r="W858" i="2"/>
  <c r="X858" i="2"/>
  <c r="Y858" i="2"/>
  <c r="Z858" i="2"/>
  <c r="S859" i="2"/>
  <c r="T859" i="2"/>
  <c r="U859" i="2"/>
  <c r="V859" i="2"/>
  <c r="W859" i="2"/>
  <c r="X859" i="2"/>
  <c r="Y859" i="2"/>
  <c r="Z859" i="2"/>
  <c r="S860" i="2"/>
  <c r="T860" i="2"/>
  <c r="U860" i="2"/>
  <c r="V860" i="2"/>
  <c r="W860" i="2"/>
  <c r="X860" i="2"/>
  <c r="Y860" i="2"/>
  <c r="Z860" i="2"/>
  <c r="S861" i="2"/>
  <c r="T861" i="2"/>
  <c r="U861" i="2"/>
  <c r="V861" i="2"/>
  <c r="W861" i="2"/>
  <c r="X861" i="2"/>
  <c r="Y861" i="2"/>
  <c r="Z861" i="2"/>
  <c r="S862" i="2"/>
  <c r="T862" i="2"/>
  <c r="U862" i="2"/>
  <c r="V862" i="2"/>
  <c r="W862" i="2"/>
  <c r="X862" i="2"/>
  <c r="Y862" i="2"/>
  <c r="Z862" i="2"/>
  <c r="S863" i="2"/>
  <c r="T863" i="2"/>
  <c r="U863" i="2"/>
  <c r="V863" i="2"/>
  <c r="W863" i="2"/>
  <c r="X863" i="2"/>
  <c r="Y863" i="2"/>
  <c r="Z863" i="2"/>
  <c r="S864" i="2"/>
  <c r="T864" i="2"/>
  <c r="U864" i="2"/>
  <c r="V864" i="2"/>
  <c r="W864" i="2"/>
  <c r="X864" i="2"/>
  <c r="Y864" i="2"/>
  <c r="Z864" i="2"/>
  <c r="S865" i="2"/>
  <c r="T865" i="2"/>
  <c r="U865" i="2"/>
  <c r="V865" i="2"/>
  <c r="W865" i="2"/>
  <c r="X865" i="2"/>
  <c r="Y865" i="2"/>
  <c r="Z865" i="2"/>
  <c r="S866" i="2"/>
  <c r="T866" i="2"/>
  <c r="U866" i="2"/>
  <c r="V866" i="2"/>
  <c r="W866" i="2"/>
  <c r="X866" i="2"/>
  <c r="Y866" i="2"/>
  <c r="Z866" i="2"/>
  <c r="S867" i="2"/>
  <c r="T867" i="2"/>
  <c r="U867" i="2"/>
  <c r="V867" i="2"/>
  <c r="W867" i="2"/>
  <c r="X867" i="2"/>
  <c r="Y867" i="2"/>
  <c r="Z867" i="2"/>
  <c r="S868" i="2"/>
  <c r="T868" i="2"/>
  <c r="U868" i="2"/>
  <c r="V868" i="2"/>
  <c r="W868" i="2"/>
  <c r="X868" i="2"/>
  <c r="Y868" i="2"/>
  <c r="Z868" i="2"/>
  <c r="S869" i="2"/>
  <c r="T869" i="2"/>
  <c r="U869" i="2"/>
  <c r="V869" i="2"/>
  <c r="W869" i="2"/>
  <c r="X869" i="2"/>
  <c r="Y869" i="2"/>
  <c r="Z869" i="2"/>
  <c r="S870" i="2"/>
  <c r="T870" i="2"/>
  <c r="U870" i="2"/>
  <c r="V870" i="2"/>
  <c r="W870" i="2"/>
  <c r="X870" i="2"/>
  <c r="Y870" i="2"/>
  <c r="Z870" i="2"/>
  <c r="S871" i="2"/>
  <c r="T871" i="2"/>
  <c r="U871" i="2"/>
  <c r="V871" i="2"/>
  <c r="W871" i="2"/>
  <c r="X871" i="2"/>
  <c r="Y871" i="2"/>
  <c r="Z871" i="2"/>
  <c r="S872" i="2"/>
  <c r="T872" i="2"/>
  <c r="U872" i="2"/>
  <c r="V872" i="2"/>
  <c r="W872" i="2"/>
  <c r="X872" i="2"/>
  <c r="Y872" i="2"/>
  <c r="Z872" i="2"/>
  <c r="S873" i="2"/>
  <c r="T873" i="2"/>
  <c r="U873" i="2"/>
  <c r="V873" i="2"/>
  <c r="W873" i="2"/>
  <c r="X873" i="2"/>
  <c r="Y873" i="2"/>
  <c r="Z873" i="2"/>
  <c r="S874" i="2"/>
  <c r="T874" i="2"/>
  <c r="U874" i="2"/>
  <c r="V874" i="2"/>
  <c r="W874" i="2"/>
  <c r="X874" i="2"/>
  <c r="Y874" i="2"/>
  <c r="Z874" i="2"/>
  <c r="S875" i="2"/>
  <c r="T875" i="2"/>
  <c r="U875" i="2"/>
  <c r="V875" i="2"/>
  <c r="W875" i="2"/>
  <c r="X875" i="2"/>
  <c r="Y875" i="2"/>
  <c r="Z875" i="2"/>
  <c r="S876" i="2"/>
  <c r="T876" i="2"/>
  <c r="U876" i="2"/>
  <c r="V876" i="2"/>
  <c r="W876" i="2"/>
  <c r="X876" i="2"/>
  <c r="Y876" i="2"/>
  <c r="Z876" i="2"/>
  <c r="S877" i="2"/>
  <c r="T877" i="2"/>
  <c r="U877" i="2"/>
  <c r="V877" i="2"/>
  <c r="W877" i="2"/>
  <c r="X877" i="2"/>
  <c r="Y877" i="2"/>
  <c r="Z877" i="2"/>
  <c r="S878" i="2"/>
  <c r="T878" i="2"/>
  <c r="U878" i="2"/>
  <c r="V878" i="2"/>
  <c r="W878" i="2"/>
  <c r="X878" i="2"/>
  <c r="Y878" i="2"/>
  <c r="Z878" i="2"/>
  <c r="S879" i="2"/>
  <c r="T879" i="2"/>
  <c r="U879" i="2"/>
  <c r="V879" i="2"/>
  <c r="W879" i="2"/>
  <c r="X879" i="2"/>
  <c r="Y879" i="2"/>
  <c r="Z879" i="2"/>
  <c r="S880" i="2"/>
  <c r="T880" i="2"/>
  <c r="U880" i="2"/>
  <c r="V880" i="2"/>
  <c r="W880" i="2"/>
  <c r="X880" i="2"/>
  <c r="Y880" i="2"/>
  <c r="Z880" i="2"/>
  <c r="S881" i="2"/>
  <c r="T881" i="2"/>
  <c r="U881" i="2"/>
  <c r="V881" i="2"/>
  <c r="W881" i="2"/>
  <c r="X881" i="2"/>
  <c r="Y881" i="2"/>
  <c r="Z881" i="2"/>
  <c r="S882" i="2"/>
  <c r="T882" i="2"/>
  <c r="U882" i="2"/>
  <c r="V882" i="2"/>
  <c r="W882" i="2"/>
  <c r="X882" i="2"/>
  <c r="Y882" i="2"/>
  <c r="Z882" i="2"/>
  <c r="S883" i="2"/>
  <c r="T883" i="2"/>
  <c r="U883" i="2"/>
  <c r="V883" i="2"/>
  <c r="W883" i="2"/>
  <c r="X883" i="2"/>
  <c r="Y883" i="2"/>
  <c r="Z883" i="2"/>
  <c r="S884" i="2"/>
  <c r="T884" i="2"/>
  <c r="U884" i="2"/>
  <c r="V884" i="2"/>
  <c r="W884" i="2"/>
  <c r="X884" i="2"/>
  <c r="Y884" i="2"/>
  <c r="Z884" i="2"/>
  <c r="S885" i="2"/>
  <c r="T885" i="2"/>
  <c r="U885" i="2"/>
  <c r="V885" i="2"/>
  <c r="W885" i="2"/>
  <c r="X885" i="2"/>
  <c r="Y885" i="2"/>
  <c r="Z885" i="2"/>
  <c r="S886" i="2"/>
  <c r="T886" i="2"/>
  <c r="U886" i="2"/>
  <c r="V886" i="2"/>
  <c r="W886" i="2"/>
  <c r="X886" i="2"/>
  <c r="Y886" i="2"/>
  <c r="Z886" i="2"/>
  <c r="S887" i="2"/>
  <c r="T887" i="2"/>
  <c r="U887" i="2"/>
  <c r="V887" i="2"/>
  <c r="W887" i="2"/>
  <c r="X887" i="2"/>
  <c r="Y887" i="2"/>
  <c r="Z887" i="2"/>
  <c r="S888" i="2"/>
  <c r="T888" i="2"/>
  <c r="U888" i="2"/>
  <c r="V888" i="2"/>
  <c r="W888" i="2"/>
  <c r="X888" i="2"/>
  <c r="Y888" i="2"/>
  <c r="Z888" i="2"/>
  <c r="S889" i="2"/>
  <c r="T889" i="2"/>
  <c r="U889" i="2"/>
  <c r="V889" i="2"/>
  <c r="W889" i="2"/>
  <c r="X889" i="2"/>
  <c r="Y889" i="2"/>
  <c r="Z889" i="2"/>
  <c r="S890" i="2"/>
  <c r="T890" i="2"/>
  <c r="U890" i="2"/>
  <c r="V890" i="2"/>
  <c r="W890" i="2"/>
  <c r="X890" i="2"/>
  <c r="Y890" i="2"/>
  <c r="Z890" i="2"/>
  <c r="S891" i="2"/>
  <c r="T891" i="2"/>
  <c r="U891" i="2"/>
  <c r="V891" i="2"/>
  <c r="W891" i="2"/>
  <c r="X891" i="2"/>
  <c r="Y891" i="2"/>
  <c r="Z891" i="2"/>
  <c r="S892" i="2"/>
  <c r="T892" i="2"/>
  <c r="U892" i="2"/>
  <c r="V892" i="2"/>
  <c r="W892" i="2"/>
  <c r="X892" i="2"/>
  <c r="Y892" i="2"/>
  <c r="Z892" i="2"/>
  <c r="S893" i="2"/>
  <c r="T893" i="2"/>
  <c r="U893" i="2"/>
  <c r="V893" i="2"/>
  <c r="W893" i="2"/>
  <c r="X893" i="2"/>
  <c r="Y893" i="2"/>
  <c r="Z893" i="2"/>
  <c r="S894" i="2"/>
  <c r="T894" i="2"/>
  <c r="U894" i="2"/>
  <c r="V894" i="2"/>
  <c r="W894" i="2"/>
  <c r="X894" i="2"/>
  <c r="Y894" i="2"/>
  <c r="Z894" i="2"/>
  <c r="S895" i="2"/>
  <c r="T895" i="2"/>
  <c r="U895" i="2"/>
  <c r="V895" i="2"/>
  <c r="W895" i="2"/>
  <c r="X895" i="2"/>
  <c r="Y895" i="2"/>
  <c r="Z895" i="2"/>
  <c r="S896" i="2"/>
  <c r="T896" i="2"/>
  <c r="U896" i="2"/>
  <c r="V896" i="2"/>
  <c r="W896" i="2"/>
  <c r="X896" i="2"/>
  <c r="Y896" i="2"/>
  <c r="Z896" i="2"/>
  <c r="S897" i="2"/>
  <c r="T897" i="2"/>
  <c r="U897" i="2"/>
  <c r="V897" i="2"/>
  <c r="W897" i="2"/>
  <c r="X897" i="2"/>
  <c r="Y897" i="2"/>
  <c r="Z897" i="2"/>
  <c r="S898" i="2"/>
  <c r="T898" i="2"/>
  <c r="U898" i="2"/>
  <c r="V898" i="2"/>
  <c r="W898" i="2"/>
  <c r="X898" i="2"/>
  <c r="Y898" i="2"/>
  <c r="Z898" i="2"/>
  <c r="S899" i="2"/>
  <c r="T899" i="2"/>
  <c r="U899" i="2"/>
  <c r="V899" i="2"/>
  <c r="W899" i="2"/>
  <c r="X899" i="2"/>
  <c r="Y899" i="2"/>
  <c r="Z899" i="2"/>
  <c r="S900" i="2"/>
  <c r="T900" i="2"/>
  <c r="U900" i="2"/>
  <c r="V900" i="2"/>
  <c r="W900" i="2"/>
  <c r="X900" i="2"/>
  <c r="Y900" i="2"/>
  <c r="Z900" i="2"/>
  <c r="S901" i="2"/>
  <c r="T901" i="2"/>
  <c r="U901" i="2"/>
  <c r="V901" i="2"/>
  <c r="W901" i="2"/>
  <c r="X901" i="2"/>
  <c r="Y901" i="2"/>
  <c r="Z901" i="2"/>
  <c r="S902" i="2"/>
  <c r="T902" i="2"/>
  <c r="U902" i="2"/>
  <c r="V902" i="2"/>
  <c r="W902" i="2"/>
  <c r="X902" i="2"/>
  <c r="Y902" i="2"/>
  <c r="Z902" i="2"/>
  <c r="S903" i="2"/>
  <c r="T903" i="2"/>
  <c r="U903" i="2"/>
  <c r="V903" i="2"/>
  <c r="W903" i="2"/>
  <c r="X903" i="2"/>
  <c r="Y903" i="2"/>
  <c r="Z903" i="2"/>
  <c r="S904" i="2"/>
  <c r="T904" i="2"/>
  <c r="U904" i="2"/>
  <c r="V904" i="2"/>
  <c r="W904" i="2"/>
  <c r="X904" i="2"/>
  <c r="Y904" i="2"/>
  <c r="Z904" i="2"/>
  <c r="S905" i="2"/>
  <c r="T905" i="2"/>
  <c r="U905" i="2"/>
  <c r="V905" i="2"/>
  <c r="W905" i="2"/>
  <c r="X905" i="2"/>
  <c r="Y905" i="2"/>
  <c r="Z905" i="2"/>
  <c r="S906" i="2"/>
  <c r="T906" i="2"/>
  <c r="U906" i="2"/>
  <c r="V906" i="2"/>
  <c r="W906" i="2"/>
  <c r="X906" i="2"/>
  <c r="Y906" i="2"/>
  <c r="Z906" i="2"/>
  <c r="S907" i="2"/>
  <c r="T907" i="2"/>
  <c r="U907" i="2"/>
  <c r="V907" i="2"/>
  <c r="W907" i="2"/>
  <c r="X907" i="2"/>
  <c r="Y907" i="2"/>
  <c r="Z907" i="2"/>
  <c r="S908" i="2"/>
  <c r="T908" i="2"/>
  <c r="U908" i="2"/>
  <c r="V908" i="2"/>
  <c r="W908" i="2"/>
  <c r="X908" i="2"/>
  <c r="Y908" i="2"/>
  <c r="Z908" i="2"/>
  <c r="S909" i="2"/>
  <c r="T909" i="2"/>
  <c r="U909" i="2"/>
  <c r="V909" i="2"/>
  <c r="W909" i="2"/>
  <c r="X909" i="2"/>
  <c r="Y909" i="2"/>
  <c r="Z909" i="2"/>
  <c r="S910" i="2"/>
  <c r="T910" i="2"/>
  <c r="U910" i="2"/>
  <c r="V910" i="2"/>
  <c r="W910" i="2"/>
  <c r="X910" i="2"/>
  <c r="Y910" i="2"/>
  <c r="Z910" i="2"/>
  <c r="S911" i="2"/>
  <c r="T911" i="2"/>
  <c r="U911" i="2"/>
  <c r="V911" i="2"/>
  <c r="W911" i="2"/>
  <c r="X911" i="2"/>
  <c r="Y911" i="2"/>
  <c r="Z911" i="2"/>
  <c r="S912" i="2"/>
  <c r="T912" i="2"/>
  <c r="U912" i="2"/>
  <c r="V912" i="2"/>
  <c r="W912" i="2"/>
  <c r="X912" i="2"/>
  <c r="Y912" i="2"/>
  <c r="Z912" i="2"/>
  <c r="S913" i="2"/>
  <c r="T913" i="2"/>
  <c r="U913" i="2"/>
  <c r="V913" i="2"/>
  <c r="W913" i="2"/>
  <c r="X913" i="2"/>
  <c r="Y913" i="2"/>
  <c r="Z913" i="2"/>
  <c r="S914" i="2"/>
  <c r="T914" i="2"/>
  <c r="U914" i="2"/>
  <c r="V914" i="2"/>
  <c r="W914" i="2"/>
  <c r="X914" i="2"/>
  <c r="Y914" i="2"/>
  <c r="Z914" i="2"/>
  <c r="S915" i="2"/>
  <c r="T915" i="2"/>
  <c r="U915" i="2"/>
  <c r="V915" i="2"/>
  <c r="W915" i="2"/>
  <c r="X915" i="2"/>
  <c r="Y915" i="2"/>
  <c r="Z915" i="2"/>
  <c r="S916" i="2"/>
  <c r="T916" i="2"/>
  <c r="U916" i="2"/>
  <c r="V916" i="2"/>
  <c r="W916" i="2"/>
  <c r="X916" i="2"/>
  <c r="Y916" i="2"/>
  <c r="Z916" i="2"/>
  <c r="S917" i="2"/>
  <c r="T917" i="2"/>
  <c r="U917" i="2"/>
  <c r="V917" i="2"/>
  <c r="W917" i="2"/>
  <c r="X917" i="2"/>
  <c r="Y917" i="2"/>
  <c r="Z917" i="2"/>
  <c r="S918" i="2"/>
  <c r="T918" i="2"/>
  <c r="U918" i="2"/>
  <c r="V918" i="2"/>
  <c r="W918" i="2"/>
  <c r="X918" i="2"/>
  <c r="Y918" i="2"/>
  <c r="Z918" i="2"/>
  <c r="S919" i="2"/>
  <c r="T919" i="2"/>
  <c r="U919" i="2"/>
  <c r="V919" i="2"/>
  <c r="W919" i="2"/>
  <c r="X919" i="2"/>
  <c r="Y919" i="2"/>
  <c r="Z919" i="2"/>
  <c r="S920" i="2"/>
  <c r="T920" i="2"/>
  <c r="U920" i="2"/>
  <c r="V920" i="2"/>
  <c r="W920" i="2"/>
  <c r="X920" i="2"/>
  <c r="Y920" i="2"/>
  <c r="Z920" i="2"/>
  <c r="S921" i="2"/>
  <c r="T921" i="2"/>
  <c r="U921" i="2"/>
  <c r="V921" i="2"/>
  <c r="W921" i="2"/>
  <c r="X921" i="2"/>
  <c r="Y921" i="2"/>
  <c r="Z921" i="2"/>
  <c r="S922" i="2"/>
  <c r="T922" i="2"/>
  <c r="U922" i="2"/>
  <c r="V922" i="2"/>
  <c r="W922" i="2"/>
  <c r="X922" i="2"/>
  <c r="Y922" i="2"/>
  <c r="Z922" i="2"/>
  <c r="S923" i="2"/>
  <c r="T923" i="2"/>
  <c r="U923" i="2"/>
  <c r="V923" i="2"/>
  <c r="W923" i="2"/>
  <c r="X923" i="2"/>
  <c r="Y923" i="2"/>
  <c r="Z923" i="2"/>
  <c r="S924" i="2"/>
  <c r="T924" i="2"/>
  <c r="U924" i="2"/>
  <c r="V924" i="2"/>
  <c r="W924" i="2"/>
  <c r="X924" i="2"/>
  <c r="Y924" i="2"/>
  <c r="Z924" i="2"/>
  <c r="S925" i="2"/>
  <c r="T925" i="2"/>
  <c r="U925" i="2"/>
  <c r="V925" i="2"/>
  <c r="W925" i="2"/>
  <c r="X925" i="2"/>
  <c r="Y925" i="2"/>
  <c r="Z925" i="2"/>
  <c r="S926" i="2"/>
  <c r="T926" i="2"/>
  <c r="U926" i="2"/>
  <c r="V926" i="2"/>
  <c r="W926" i="2"/>
  <c r="X926" i="2"/>
  <c r="Y926" i="2"/>
  <c r="Z926" i="2"/>
  <c r="S927" i="2"/>
  <c r="T927" i="2"/>
  <c r="U927" i="2"/>
  <c r="V927" i="2"/>
  <c r="W927" i="2"/>
  <c r="X927" i="2"/>
  <c r="Y927" i="2"/>
  <c r="Z927" i="2"/>
  <c r="S928" i="2"/>
  <c r="T928" i="2"/>
  <c r="U928" i="2"/>
  <c r="V928" i="2"/>
  <c r="W928" i="2"/>
  <c r="X928" i="2"/>
  <c r="Y928" i="2"/>
  <c r="Z928" i="2"/>
  <c r="S929" i="2"/>
  <c r="T929" i="2"/>
  <c r="U929" i="2"/>
  <c r="V929" i="2"/>
  <c r="W929" i="2"/>
  <c r="X929" i="2"/>
  <c r="Y929" i="2"/>
  <c r="Z929" i="2"/>
  <c r="S930" i="2"/>
  <c r="T930" i="2"/>
  <c r="U930" i="2"/>
  <c r="V930" i="2"/>
  <c r="W930" i="2"/>
  <c r="X930" i="2"/>
  <c r="Y930" i="2"/>
  <c r="Z930" i="2"/>
  <c r="S931" i="2"/>
  <c r="T931" i="2"/>
  <c r="U931" i="2"/>
  <c r="V931" i="2"/>
  <c r="W931" i="2"/>
  <c r="X931" i="2"/>
  <c r="Y931" i="2"/>
  <c r="Z931" i="2"/>
  <c r="S932" i="2"/>
  <c r="T932" i="2"/>
  <c r="U932" i="2"/>
  <c r="V932" i="2"/>
  <c r="W932" i="2"/>
  <c r="X932" i="2"/>
  <c r="Y932" i="2"/>
  <c r="Z932" i="2"/>
  <c r="S933" i="2"/>
  <c r="T933" i="2"/>
  <c r="U933" i="2"/>
  <c r="V933" i="2"/>
  <c r="W933" i="2"/>
  <c r="X933" i="2"/>
  <c r="Y933" i="2"/>
  <c r="Z933" i="2"/>
  <c r="S934" i="2"/>
  <c r="T934" i="2"/>
  <c r="U934" i="2"/>
  <c r="V934" i="2"/>
  <c r="W934" i="2"/>
  <c r="X934" i="2"/>
  <c r="Y934" i="2"/>
  <c r="Z934" i="2"/>
  <c r="S935" i="2"/>
  <c r="T935" i="2"/>
  <c r="U935" i="2"/>
  <c r="V935" i="2"/>
  <c r="W935" i="2"/>
  <c r="X935" i="2"/>
  <c r="Y935" i="2"/>
  <c r="Z935" i="2"/>
  <c r="S936" i="2"/>
  <c r="T936" i="2"/>
  <c r="U936" i="2"/>
  <c r="V936" i="2"/>
  <c r="W936" i="2"/>
  <c r="X936" i="2"/>
  <c r="Y936" i="2"/>
  <c r="Z936" i="2"/>
  <c r="S937" i="2"/>
  <c r="T937" i="2"/>
  <c r="U937" i="2"/>
  <c r="V937" i="2"/>
  <c r="W937" i="2"/>
  <c r="X937" i="2"/>
  <c r="Y937" i="2"/>
  <c r="Z937" i="2"/>
  <c r="S938" i="2"/>
  <c r="T938" i="2"/>
  <c r="U938" i="2"/>
  <c r="V938" i="2"/>
  <c r="W938" i="2"/>
  <c r="X938" i="2"/>
  <c r="Y938" i="2"/>
  <c r="Z938" i="2"/>
  <c r="S939" i="2"/>
  <c r="T939" i="2"/>
  <c r="U939" i="2"/>
  <c r="V939" i="2"/>
  <c r="W939" i="2"/>
  <c r="X939" i="2"/>
  <c r="Y939" i="2"/>
  <c r="Z939" i="2"/>
  <c r="S940" i="2"/>
  <c r="T940" i="2"/>
  <c r="U940" i="2"/>
  <c r="V940" i="2"/>
  <c r="W940" i="2"/>
  <c r="X940" i="2"/>
  <c r="Y940" i="2"/>
  <c r="Z940" i="2"/>
  <c r="S941" i="2"/>
  <c r="T941" i="2"/>
  <c r="U941" i="2"/>
  <c r="V941" i="2"/>
  <c r="W941" i="2"/>
  <c r="X941" i="2"/>
  <c r="Y941" i="2"/>
  <c r="Z941" i="2"/>
  <c r="S942" i="2"/>
  <c r="T942" i="2"/>
  <c r="U942" i="2"/>
  <c r="V942" i="2"/>
  <c r="W942" i="2"/>
  <c r="X942" i="2"/>
  <c r="Y942" i="2"/>
  <c r="Z942" i="2"/>
  <c r="S943" i="2"/>
  <c r="T943" i="2"/>
  <c r="U943" i="2"/>
  <c r="V943" i="2"/>
  <c r="W943" i="2"/>
  <c r="X943" i="2"/>
  <c r="Y943" i="2"/>
  <c r="Z943" i="2"/>
  <c r="S944" i="2"/>
  <c r="T944" i="2"/>
  <c r="U944" i="2"/>
  <c r="V944" i="2"/>
  <c r="W944" i="2"/>
  <c r="X944" i="2"/>
  <c r="Y944" i="2"/>
  <c r="Z944" i="2"/>
  <c r="S945" i="2"/>
  <c r="T945" i="2"/>
  <c r="U945" i="2"/>
  <c r="V945" i="2"/>
  <c r="W945" i="2"/>
  <c r="X945" i="2"/>
  <c r="Y945" i="2"/>
  <c r="Z945" i="2"/>
  <c r="S946" i="2"/>
  <c r="T946" i="2"/>
  <c r="U946" i="2"/>
  <c r="V946" i="2"/>
  <c r="W946" i="2"/>
  <c r="X946" i="2"/>
  <c r="Y946" i="2"/>
  <c r="Z946" i="2"/>
  <c r="S947" i="2"/>
  <c r="T947" i="2"/>
  <c r="U947" i="2"/>
  <c r="V947" i="2"/>
  <c r="W947" i="2"/>
  <c r="X947" i="2"/>
  <c r="Y947" i="2"/>
  <c r="Z947" i="2"/>
  <c r="S948" i="2"/>
  <c r="T948" i="2"/>
  <c r="U948" i="2"/>
  <c r="V948" i="2"/>
  <c r="W948" i="2"/>
  <c r="X948" i="2"/>
  <c r="Y948" i="2"/>
  <c r="Z948" i="2"/>
  <c r="S949" i="2"/>
  <c r="T949" i="2"/>
  <c r="U949" i="2"/>
  <c r="V949" i="2"/>
  <c r="W949" i="2"/>
  <c r="X949" i="2"/>
  <c r="Y949" i="2"/>
  <c r="Z949" i="2"/>
  <c r="S950" i="2"/>
  <c r="T950" i="2"/>
  <c r="U950" i="2"/>
  <c r="V950" i="2"/>
  <c r="W950" i="2"/>
  <c r="X950" i="2"/>
  <c r="Y950" i="2"/>
  <c r="Z950" i="2"/>
  <c r="S951" i="2"/>
  <c r="T951" i="2"/>
  <c r="U951" i="2"/>
  <c r="V951" i="2"/>
  <c r="W951" i="2"/>
  <c r="X951" i="2"/>
  <c r="Y951" i="2"/>
  <c r="Z951" i="2"/>
  <c r="S952" i="2"/>
  <c r="T952" i="2"/>
  <c r="U952" i="2"/>
  <c r="V952" i="2"/>
  <c r="W952" i="2"/>
  <c r="X952" i="2"/>
  <c r="Y952" i="2"/>
  <c r="Z952" i="2"/>
  <c r="S953" i="2"/>
  <c r="T953" i="2"/>
  <c r="U953" i="2"/>
  <c r="V953" i="2"/>
  <c r="W953" i="2"/>
  <c r="X953" i="2"/>
  <c r="Y953" i="2"/>
  <c r="Z953" i="2"/>
  <c r="S954" i="2"/>
  <c r="T954" i="2"/>
  <c r="U954" i="2"/>
  <c r="V954" i="2"/>
  <c r="W954" i="2"/>
  <c r="X954" i="2"/>
  <c r="Y954" i="2"/>
  <c r="Z954" i="2"/>
  <c r="S955" i="2"/>
  <c r="T955" i="2"/>
  <c r="U955" i="2"/>
  <c r="V955" i="2"/>
  <c r="W955" i="2"/>
  <c r="X955" i="2"/>
  <c r="Y955" i="2"/>
  <c r="Z955" i="2"/>
  <c r="S956" i="2"/>
  <c r="T956" i="2"/>
  <c r="U956" i="2"/>
  <c r="V956" i="2"/>
  <c r="W956" i="2"/>
  <c r="X956" i="2"/>
  <c r="Y956" i="2"/>
  <c r="Z956" i="2"/>
  <c r="S957" i="2"/>
  <c r="T957" i="2"/>
  <c r="U957" i="2"/>
  <c r="V957" i="2"/>
  <c r="W957" i="2"/>
  <c r="X957" i="2"/>
  <c r="Y957" i="2"/>
  <c r="Z957" i="2"/>
  <c r="S958" i="2"/>
  <c r="T958" i="2"/>
  <c r="U958" i="2"/>
  <c r="V958" i="2"/>
  <c r="W958" i="2"/>
  <c r="X958" i="2"/>
  <c r="Y958" i="2"/>
  <c r="Z958" i="2"/>
  <c r="S959" i="2"/>
  <c r="T959" i="2"/>
  <c r="U959" i="2"/>
  <c r="V959" i="2"/>
  <c r="W959" i="2"/>
  <c r="X959" i="2"/>
  <c r="Y959" i="2"/>
  <c r="Z959" i="2"/>
  <c r="S960" i="2"/>
  <c r="T960" i="2"/>
  <c r="U960" i="2"/>
  <c r="V960" i="2"/>
  <c r="W960" i="2"/>
  <c r="X960" i="2"/>
  <c r="Y960" i="2"/>
  <c r="Z960" i="2"/>
  <c r="S961" i="2"/>
  <c r="T961" i="2"/>
  <c r="U961" i="2"/>
  <c r="V961" i="2"/>
  <c r="W961" i="2"/>
  <c r="X961" i="2"/>
  <c r="Y961" i="2"/>
  <c r="Z961" i="2"/>
  <c r="S962" i="2"/>
  <c r="T962" i="2"/>
  <c r="U962" i="2"/>
  <c r="V962" i="2"/>
  <c r="W962" i="2"/>
  <c r="X962" i="2"/>
  <c r="Y962" i="2"/>
  <c r="Z962" i="2"/>
  <c r="S963" i="2"/>
  <c r="T963" i="2"/>
  <c r="U963" i="2"/>
  <c r="V963" i="2"/>
  <c r="W963" i="2"/>
  <c r="X963" i="2"/>
  <c r="Y963" i="2"/>
  <c r="Z963" i="2"/>
  <c r="S964" i="2"/>
  <c r="T964" i="2"/>
  <c r="U964" i="2"/>
  <c r="V964" i="2"/>
  <c r="W964" i="2"/>
  <c r="X964" i="2"/>
  <c r="Y964" i="2"/>
  <c r="Z964" i="2"/>
  <c r="S965" i="2"/>
  <c r="T965" i="2"/>
  <c r="U965" i="2"/>
  <c r="V965" i="2"/>
  <c r="W965" i="2"/>
  <c r="X965" i="2"/>
  <c r="Y965" i="2"/>
  <c r="Z965" i="2"/>
  <c r="S966" i="2"/>
  <c r="T966" i="2"/>
  <c r="U966" i="2"/>
  <c r="V966" i="2"/>
  <c r="W966" i="2"/>
  <c r="X966" i="2"/>
  <c r="Y966" i="2"/>
  <c r="Z966" i="2"/>
  <c r="S967" i="2"/>
  <c r="T967" i="2"/>
  <c r="U967" i="2"/>
  <c r="V967" i="2"/>
  <c r="W967" i="2"/>
  <c r="X967" i="2"/>
  <c r="Y967" i="2"/>
  <c r="Z967" i="2"/>
  <c r="S968" i="2"/>
  <c r="T968" i="2"/>
  <c r="U968" i="2"/>
  <c r="V968" i="2"/>
  <c r="W968" i="2"/>
  <c r="X968" i="2"/>
  <c r="Y968" i="2"/>
  <c r="Z968" i="2"/>
  <c r="S969" i="2"/>
  <c r="T969" i="2"/>
  <c r="U969" i="2"/>
  <c r="V969" i="2"/>
  <c r="W969" i="2"/>
  <c r="X969" i="2"/>
  <c r="Y969" i="2"/>
  <c r="Z969" i="2"/>
  <c r="S970" i="2"/>
  <c r="T970" i="2"/>
  <c r="U970" i="2"/>
  <c r="V970" i="2"/>
  <c r="W970" i="2"/>
  <c r="X970" i="2"/>
  <c r="Y970" i="2"/>
  <c r="Z970" i="2"/>
  <c r="S971" i="2"/>
  <c r="T971" i="2"/>
  <c r="U971" i="2"/>
  <c r="V971" i="2"/>
  <c r="W971" i="2"/>
  <c r="X971" i="2"/>
  <c r="Y971" i="2"/>
  <c r="Z971" i="2"/>
  <c r="S972" i="2"/>
  <c r="T972" i="2"/>
  <c r="U972" i="2"/>
  <c r="V972" i="2"/>
  <c r="W972" i="2"/>
  <c r="X972" i="2"/>
  <c r="Y972" i="2"/>
  <c r="Z972" i="2"/>
  <c r="S973" i="2"/>
  <c r="T973" i="2"/>
  <c r="U973" i="2"/>
  <c r="V973" i="2"/>
  <c r="W973" i="2"/>
  <c r="X973" i="2"/>
  <c r="Y973" i="2"/>
  <c r="Z973" i="2"/>
  <c r="S974" i="2"/>
  <c r="T974" i="2"/>
  <c r="U974" i="2"/>
  <c r="V974" i="2"/>
  <c r="W974" i="2"/>
  <c r="X974" i="2"/>
  <c r="Y974" i="2"/>
  <c r="Z974" i="2"/>
  <c r="S975" i="2"/>
  <c r="T975" i="2"/>
  <c r="U975" i="2"/>
  <c r="V975" i="2"/>
  <c r="W975" i="2"/>
  <c r="X975" i="2"/>
  <c r="Y975" i="2"/>
  <c r="Z975" i="2"/>
  <c r="S976" i="2"/>
  <c r="T976" i="2"/>
  <c r="U976" i="2"/>
  <c r="V976" i="2"/>
  <c r="W976" i="2"/>
  <c r="X976" i="2"/>
  <c r="Y976" i="2"/>
  <c r="Z976" i="2"/>
  <c r="S977" i="2"/>
  <c r="T977" i="2"/>
  <c r="U977" i="2"/>
  <c r="V977" i="2"/>
  <c r="W977" i="2"/>
  <c r="X977" i="2"/>
  <c r="Y977" i="2"/>
  <c r="Z977" i="2"/>
  <c r="S978" i="2"/>
  <c r="T978" i="2"/>
  <c r="U978" i="2"/>
  <c r="V978" i="2"/>
  <c r="W978" i="2"/>
  <c r="X978" i="2"/>
  <c r="Y978" i="2"/>
  <c r="Z978" i="2"/>
  <c r="S979" i="2"/>
  <c r="T979" i="2"/>
  <c r="U979" i="2"/>
  <c r="V979" i="2"/>
  <c r="W979" i="2"/>
  <c r="X979" i="2"/>
  <c r="Y979" i="2"/>
  <c r="Z979" i="2"/>
  <c r="S980" i="2"/>
  <c r="T980" i="2"/>
  <c r="U980" i="2"/>
  <c r="V980" i="2"/>
  <c r="W980" i="2"/>
  <c r="X980" i="2"/>
  <c r="Y980" i="2"/>
  <c r="Z980" i="2"/>
  <c r="S981" i="2"/>
  <c r="T981" i="2"/>
  <c r="U981" i="2"/>
  <c r="V981" i="2"/>
  <c r="W981" i="2"/>
  <c r="X981" i="2"/>
  <c r="Y981" i="2"/>
  <c r="Z981" i="2"/>
  <c r="S982" i="2"/>
  <c r="T982" i="2"/>
  <c r="U982" i="2"/>
  <c r="V982" i="2"/>
  <c r="W982" i="2"/>
  <c r="X982" i="2"/>
  <c r="Y982" i="2"/>
  <c r="Z982" i="2"/>
  <c r="S983" i="2"/>
  <c r="T983" i="2"/>
  <c r="U983" i="2"/>
  <c r="V983" i="2"/>
  <c r="W983" i="2"/>
  <c r="X983" i="2"/>
  <c r="Y983" i="2"/>
  <c r="Z983" i="2"/>
  <c r="S984" i="2"/>
  <c r="T984" i="2"/>
  <c r="U984" i="2"/>
  <c r="V984" i="2"/>
  <c r="W984" i="2"/>
  <c r="X984" i="2"/>
  <c r="Y984" i="2"/>
  <c r="Z984" i="2"/>
  <c r="S985" i="2"/>
  <c r="T985" i="2"/>
  <c r="U985" i="2"/>
  <c r="V985" i="2"/>
  <c r="W985" i="2"/>
  <c r="X985" i="2"/>
  <c r="Y985" i="2"/>
  <c r="Z985" i="2"/>
  <c r="S986" i="2"/>
  <c r="T986" i="2"/>
  <c r="U986" i="2"/>
  <c r="V986" i="2"/>
  <c r="W986" i="2"/>
  <c r="X986" i="2"/>
  <c r="Y986" i="2"/>
  <c r="Z986" i="2"/>
  <c r="S987" i="2"/>
  <c r="T987" i="2"/>
  <c r="U987" i="2"/>
  <c r="V987" i="2"/>
  <c r="W987" i="2"/>
  <c r="X987" i="2"/>
  <c r="Y987" i="2"/>
  <c r="Z987" i="2"/>
  <c r="S988" i="2"/>
  <c r="T988" i="2"/>
  <c r="U988" i="2"/>
  <c r="V988" i="2"/>
  <c r="W988" i="2"/>
  <c r="X988" i="2"/>
  <c r="Y988" i="2"/>
  <c r="Z988" i="2"/>
  <c r="S989" i="2"/>
  <c r="T989" i="2"/>
  <c r="U989" i="2"/>
  <c r="V989" i="2"/>
  <c r="W989" i="2"/>
  <c r="X989" i="2"/>
  <c r="Y989" i="2"/>
  <c r="Z989" i="2"/>
  <c r="S990" i="2"/>
  <c r="T990" i="2"/>
  <c r="U990" i="2"/>
  <c r="V990" i="2"/>
  <c r="W990" i="2"/>
  <c r="X990" i="2"/>
  <c r="Y990" i="2"/>
  <c r="Z990" i="2"/>
  <c r="S991" i="2"/>
  <c r="T991" i="2"/>
  <c r="U991" i="2"/>
  <c r="V991" i="2"/>
  <c r="W991" i="2"/>
  <c r="X991" i="2"/>
  <c r="Y991" i="2"/>
  <c r="Z991" i="2"/>
  <c r="S992" i="2"/>
  <c r="T992" i="2"/>
  <c r="U992" i="2"/>
  <c r="V992" i="2"/>
  <c r="W992" i="2"/>
  <c r="X992" i="2"/>
  <c r="Y992" i="2"/>
  <c r="Z992" i="2"/>
  <c r="S993" i="2"/>
  <c r="T993" i="2"/>
  <c r="U993" i="2"/>
  <c r="V993" i="2"/>
  <c r="W993" i="2"/>
  <c r="X993" i="2"/>
  <c r="Y993" i="2"/>
  <c r="Z993" i="2"/>
  <c r="S994" i="2"/>
  <c r="T994" i="2"/>
  <c r="U994" i="2"/>
  <c r="V994" i="2"/>
  <c r="W994" i="2"/>
  <c r="X994" i="2"/>
  <c r="Y994" i="2"/>
  <c r="Z994" i="2"/>
  <c r="S995" i="2"/>
  <c r="T995" i="2"/>
  <c r="U995" i="2"/>
  <c r="V995" i="2"/>
  <c r="W995" i="2"/>
  <c r="X995" i="2"/>
  <c r="Y995" i="2"/>
  <c r="Z995" i="2"/>
  <c r="S996" i="2"/>
  <c r="T996" i="2"/>
  <c r="U996" i="2"/>
  <c r="V996" i="2"/>
  <c r="W996" i="2"/>
  <c r="X996" i="2"/>
  <c r="Y996" i="2"/>
  <c r="Z996" i="2"/>
  <c r="S997" i="2"/>
  <c r="T997" i="2"/>
  <c r="U997" i="2"/>
  <c r="V997" i="2"/>
  <c r="W997" i="2"/>
  <c r="X997" i="2"/>
  <c r="Y997" i="2"/>
  <c r="Z997" i="2"/>
  <c r="S998" i="2"/>
  <c r="T998" i="2"/>
  <c r="U998" i="2"/>
  <c r="V998" i="2"/>
  <c r="W998" i="2"/>
  <c r="X998" i="2"/>
  <c r="Y998" i="2"/>
  <c r="Z998" i="2"/>
  <c r="S999" i="2"/>
  <c r="T999" i="2"/>
  <c r="U999" i="2"/>
  <c r="V999" i="2"/>
  <c r="W999" i="2"/>
  <c r="X999" i="2"/>
  <c r="Y999" i="2"/>
  <c r="Z999" i="2"/>
  <c r="S1000" i="2"/>
  <c r="T1000" i="2"/>
  <c r="U1000" i="2"/>
  <c r="V1000" i="2"/>
  <c r="W1000" i="2"/>
  <c r="X1000" i="2"/>
  <c r="Y1000" i="2"/>
  <c r="Z1000" i="2"/>
  <c r="S1001" i="2"/>
  <c r="T1001" i="2"/>
  <c r="U1001" i="2"/>
  <c r="V1001" i="2"/>
  <c r="W1001" i="2"/>
  <c r="X1001" i="2"/>
  <c r="Y1001" i="2"/>
  <c r="Z1001" i="2"/>
  <c r="S1002" i="2"/>
  <c r="T1002" i="2"/>
  <c r="U1002" i="2"/>
  <c r="V1002" i="2"/>
  <c r="W1002" i="2"/>
  <c r="X1002" i="2"/>
  <c r="Y1002" i="2"/>
  <c r="Z1002" i="2"/>
  <c r="S1003" i="2"/>
  <c r="T1003" i="2"/>
  <c r="U1003" i="2"/>
  <c r="V1003" i="2"/>
  <c r="W1003" i="2"/>
  <c r="X1003" i="2"/>
  <c r="Y1003" i="2"/>
  <c r="Z1003" i="2"/>
  <c r="S1004" i="2"/>
  <c r="T1004" i="2"/>
  <c r="U1004" i="2"/>
  <c r="V1004" i="2"/>
  <c r="W1004" i="2"/>
  <c r="X1004" i="2"/>
  <c r="Y1004" i="2"/>
  <c r="Z1004" i="2"/>
  <c r="S1005" i="2"/>
  <c r="T1005" i="2"/>
  <c r="U1005" i="2"/>
  <c r="V1005" i="2"/>
  <c r="W1005" i="2"/>
  <c r="X1005" i="2"/>
  <c r="Y1005" i="2"/>
  <c r="Z1005" i="2"/>
  <c r="S1006" i="2"/>
  <c r="T1006" i="2"/>
  <c r="U1006" i="2"/>
  <c r="V1006" i="2"/>
  <c r="W1006" i="2"/>
  <c r="X1006" i="2"/>
  <c r="Y1006" i="2"/>
  <c r="Z1006" i="2"/>
  <c r="S1007" i="2"/>
  <c r="T1007" i="2"/>
  <c r="U1007" i="2"/>
  <c r="V1007" i="2"/>
  <c r="W1007" i="2"/>
  <c r="X1007" i="2"/>
  <c r="Y1007" i="2"/>
  <c r="Z1007" i="2"/>
  <c r="S1008" i="2"/>
  <c r="T1008" i="2"/>
  <c r="U1008" i="2"/>
  <c r="V1008" i="2"/>
  <c r="W1008" i="2"/>
  <c r="X1008" i="2"/>
  <c r="Y1008" i="2"/>
  <c r="Z1008" i="2"/>
  <c r="S1009" i="2"/>
  <c r="T1009" i="2"/>
  <c r="U1009" i="2"/>
  <c r="V1009" i="2"/>
  <c r="W1009" i="2"/>
  <c r="X1009" i="2"/>
  <c r="Y1009" i="2"/>
  <c r="Z1009" i="2"/>
  <c r="S1010" i="2"/>
  <c r="T1010" i="2"/>
  <c r="U1010" i="2"/>
  <c r="V1010" i="2"/>
  <c r="W1010" i="2"/>
  <c r="X1010" i="2"/>
  <c r="Y1010" i="2"/>
  <c r="Z1010" i="2"/>
  <c r="S1011" i="2"/>
  <c r="T1011" i="2"/>
  <c r="U1011" i="2"/>
  <c r="V1011" i="2"/>
  <c r="W1011" i="2"/>
  <c r="X1011" i="2"/>
  <c r="Y1011" i="2"/>
  <c r="Z1011" i="2"/>
  <c r="S1012" i="2"/>
  <c r="T1012" i="2"/>
  <c r="U1012" i="2"/>
  <c r="V1012" i="2"/>
  <c r="W1012" i="2"/>
  <c r="X1012" i="2"/>
  <c r="Y1012" i="2"/>
  <c r="Z1012" i="2"/>
  <c r="S1013" i="2"/>
  <c r="T1013" i="2"/>
  <c r="U1013" i="2"/>
  <c r="V1013" i="2"/>
  <c r="W1013" i="2"/>
  <c r="X1013" i="2"/>
  <c r="Y1013" i="2"/>
  <c r="Z1013" i="2"/>
  <c r="S1014" i="2"/>
  <c r="T1014" i="2"/>
  <c r="U1014" i="2"/>
  <c r="V1014" i="2"/>
  <c r="W1014" i="2"/>
  <c r="X1014" i="2"/>
  <c r="Y1014" i="2"/>
  <c r="Z1014" i="2"/>
  <c r="S1015" i="2"/>
  <c r="T1015" i="2"/>
  <c r="U1015" i="2"/>
  <c r="V1015" i="2"/>
  <c r="W1015" i="2"/>
  <c r="X1015" i="2"/>
  <c r="Y1015" i="2"/>
  <c r="Z1015" i="2"/>
  <c r="S1016" i="2"/>
  <c r="T1016" i="2"/>
  <c r="U1016" i="2"/>
  <c r="V1016" i="2"/>
  <c r="W1016" i="2"/>
  <c r="X1016" i="2"/>
  <c r="Y1016" i="2"/>
  <c r="Z1016" i="2"/>
  <c r="S1017" i="2"/>
  <c r="T1017" i="2"/>
  <c r="U1017" i="2"/>
  <c r="V1017" i="2"/>
  <c r="W1017" i="2"/>
  <c r="X1017" i="2"/>
  <c r="Y1017" i="2"/>
  <c r="Z1017" i="2"/>
  <c r="S1018" i="2"/>
  <c r="T1018" i="2"/>
  <c r="U1018" i="2"/>
  <c r="V1018" i="2"/>
  <c r="W1018" i="2"/>
  <c r="X1018" i="2"/>
  <c r="Y1018" i="2"/>
  <c r="Z1018" i="2"/>
  <c r="S1019" i="2"/>
  <c r="T1019" i="2"/>
  <c r="U1019" i="2"/>
  <c r="V1019" i="2"/>
  <c r="W1019" i="2"/>
  <c r="X1019" i="2"/>
  <c r="Y1019" i="2"/>
  <c r="Z1019" i="2"/>
  <c r="S1020" i="2"/>
  <c r="T1020" i="2"/>
  <c r="U1020" i="2"/>
  <c r="V1020" i="2"/>
  <c r="W1020" i="2"/>
  <c r="X1020" i="2"/>
  <c r="Y1020" i="2"/>
  <c r="Z1020" i="2"/>
  <c r="S1021" i="2"/>
  <c r="T1021" i="2"/>
  <c r="U1021" i="2"/>
  <c r="V1021" i="2"/>
  <c r="W1021" i="2"/>
  <c r="X1021" i="2"/>
  <c r="Y1021" i="2"/>
  <c r="Z1021" i="2"/>
  <c r="S1022" i="2"/>
  <c r="T1022" i="2"/>
  <c r="U1022" i="2"/>
  <c r="V1022" i="2"/>
  <c r="W1022" i="2"/>
  <c r="X1022" i="2"/>
  <c r="Y1022" i="2"/>
  <c r="Z1022" i="2"/>
  <c r="S1023" i="2"/>
  <c r="T1023" i="2"/>
  <c r="U1023" i="2"/>
  <c r="V1023" i="2"/>
  <c r="W1023" i="2"/>
  <c r="X1023" i="2"/>
  <c r="Y1023" i="2"/>
  <c r="Z1023" i="2"/>
  <c r="S1024" i="2"/>
  <c r="T1024" i="2"/>
  <c r="U1024" i="2"/>
  <c r="V1024" i="2"/>
  <c r="W1024" i="2"/>
  <c r="X1024" i="2"/>
  <c r="Y1024" i="2"/>
  <c r="Z1024" i="2"/>
  <c r="S1025" i="2"/>
  <c r="T1025" i="2"/>
  <c r="U1025" i="2"/>
  <c r="V1025" i="2"/>
  <c r="W1025" i="2"/>
  <c r="X1025" i="2"/>
  <c r="Y1025" i="2"/>
  <c r="Z1025" i="2"/>
  <c r="S1026" i="2"/>
  <c r="T1026" i="2"/>
  <c r="U1026" i="2"/>
  <c r="V1026" i="2"/>
  <c r="W1026" i="2"/>
  <c r="X1026" i="2"/>
  <c r="Y1026" i="2"/>
  <c r="Z1026" i="2"/>
  <c r="S1027" i="2"/>
  <c r="T1027" i="2"/>
  <c r="U1027" i="2"/>
  <c r="V1027" i="2"/>
  <c r="W1027" i="2"/>
  <c r="X1027" i="2"/>
  <c r="Y1027" i="2"/>
  <c r="Z1027" i="2"/>
  <c r="S1028" i="2"/>
  <c r="T1028" i="2"/>
  <c r="U1028" i="2"/>
  <c r="V1028" i="2"/>
  <c r="W1028" i="2"/>
  <c r="X1028" i="2"/>
  <c r="Y1028" i="2"/>
  <c r="Z1028" i="2"/>
  <c r="S1029" i="2"/>
  <c r="T1029" i="2"/>
  <c r="U1029" i="2"/>
  <c r="V1029" i="2"/>
  <c r="W1029" i="2"/>
  <c r="X1029" i="2"/>
  <c r="Y1029" i="2"/>
  <c r="Z1029" i="2"/>
  <c r="S1030" i="2"/>
  <c r="T1030" i="2"/>
  <c r="U1030" i="2"/>
  <c r="V1030" i="2"/>
  <c r="W1030" i="2"/>
  <c r="X1030" i="2"/>
  <c r="Y1030" i="2"/>
  <c r="Z1030" i="2"/>
  <c r="S1031" i="2"/>
  <c r="T1031" i="2"/>
  <c r="U1031" i="2"/>
  <c r="V1031" i="2"/>
  <c r="W1031" i="2"/>
  <c r="X1031" i="2"/>
  <c r="Y1031" i="2"/>
  <c r="Z1031" i="2"/>
  <c r="S1032" i="2"/>
  <c r="T1032" i="2"/>
  <c r="U1032" i="2"/>
  <c r="V1032" i="2"/>
  <c r="W1032" i="2"/>
  <c r="X1032" i="2"/>
  <c r="Y1032" i="2"/>
  <c r="Z1032" i="2"/>
  <c r="S1033" i="2"/>
  <c r="T1033" i="2"/>
  <c r="U1033" i="2"/>
  <c r="V1033" i="2"/>
  <c r="W1033" i="2"/>
  <c r="X1033" i="2"/>
  <c r="Y1033" i="2"/>
  <c r="Z1033" i="2"/>
  <c r="S1034" i="2"/>
  <c r="T1034" i="2"/>
  <c r="U1034" i="2"/>
  <c r="V1034" i="2"/>
  <c r="W1034" i="2"/>
  <c r="X1034" i="2"/>
  <c r="Y1034" i="2"/>
  <c r="Z1034" i="2"/>
  <c r="S1035" i="2"/>
  <c r="T1035" i="2"/>
  <c r="U1035" i="2"/>
  <c r="V1035" i="2"/>
  <c r="W1035" i="2"/>
  <c r="X1035" i="2"/>
  <c r="Y1035" i="2"/>
  <c r="Z1035" i="2"/>
  <c r="S1036" i="2"/>
  <c r="T1036" i="2"/>
  <c r="U1036" i="2"/>
  <c r="V1036" i="2"/>
  <c r="W1036" i="2"/>
  <c r="X1036" i="2"/>
  <c r="Y1036" i="2"/>
  <c r="Z1036" i="2"/>
  <c r="S1037" i="2"/>
  <c r="T1037" i="2"/>
  <c r="U1037" i="2"/>
  <c r="V1037" i="2"/>
  <c r="W1037" i="2"/>
  <c r="X1037" i="2"/>
  <c r="Y1037" i="2"/>
  <c r="Z1037" i="2"/>
  <c r="S1038" i="2"/>
  <c r="T1038" i="2"/>
  <c r="U1038" i="2"/>
  <c r="V1038" i="2"/>
  <c r="W1038" i="2"/>
  <c r="X1038" i="2"/>
  <c r="Y1038" i="2"/>
  <c r="Z1038" i="2"/>
  <c r="S1039" i="2"/>
  <c r="T1039" i="2"/>
  <c r="U1039" i="2"/>
  <c r="V1039" i="2"/>
  <c r="W1039" i="2"/>
  <c r="X1039" i="2"/>
  <c r="Y1039" i="2"/>
  <c r="Z1039" i="2"/>
  <c r="S1040" i="2"/>
  <c r="T1040" i="2"/>
  <c r="U1040" i="2"/>
  <c r="V1040" i="2"/>
  <c r="W1040" i="2"/>
  <c r="X1040" i="2"/>
  <c r="Y1040" i="2"/>
  <c r="Z1040" i="2"/>
  <c r="S1041" i="2"/>
  <c r="T1041" i="2"/>
  <c r="U1041" i="2"/>
  <c r="V1041" i="2"/>
  <c r="W1041" i="2"/>
  <c r="X1041" i="2"/>
  <c r="Y1041" i="2"/>
  <c r="Z1041" i="2"/>
  <c r="S1042" i="2"/>
  <c r="T1042" i="2"/>
  <c r="U1042" i="2"/>
  <c r="V1042" i="2"/>
  <c r="W1042" i="2"/>
  <c r="X1042" i="2"/>
  <c r="Y1042" i="2"/>
  <c r="Z1042" i="2"/>
  <c r="S1043" i="2"/>
  <c r="T1043" i="2"/>
  <c r="U1043" i="2"/>
  <c r="V1043" i="2"/>
  <c r="W1043" i="2"/>
  <c r="X1043" i="2"/>
  <c r="Y1043" i="2"/>
  <c r="Z1043" i="2"/>
  <c r="S1044" i="2"/>
  <c r="T1044" i="2"/>
  <c r="U1044" i="2"/>
  <c r="V1044" i="2"/>
  <c r="W1044" i="2"/>
  <c r="X1044" i="2"/>
  <c r="Y1044" i="2"/>
  <c r="Z1044" i="2"/>
  <c r="S1045" i="2"/>
  <c r="T1045" i="2"/>
  <c r="U1045" i="2"/>
  <c r="V1045" i="2"/>
  <c r="W1045" i="2"/>
  <c r="X1045" i="2"/>
  <c r="Y1045" i="2"/>
  <c r="Z1045" i="2"/>
  <c r="S1046" i="2"/>
  <c r="T1046" i="2"/>
  <c r="U1046" i="2"/>
  <c r="V1046" i="2"/>
  <c r="W1046" i="2"/>
  <c r="X1046" i="2"/>
  <c r="Y1046" i="2"/>
  <c r="Z1046" i="2"/>
  <c r="S1047" i="2"/>
  <c r="T1047" i="2"/>
  <c r="U1047" i="2"/>
  <c r="V1047" i="2"/>
  <c r="W1047" i="2"/>
  <c r="X1047" i="2"/>
  <c r="Y1047" i="2"/>
  <c r="Z1047" i="2"/>
  <c r="S1048" i="2"/>
  <c r="T1048" i="2"/>
  <c r="U1048" i="2"/>
  <c r="V1048" i="2"/>
  <c r="W1048" i="2"/>
  <c r="X1048" i="2"/>
  <c r="Y1048" i="2"/>
  <c r="Z1048" i="2"/>
  <c r="S1049" i="2"/>
  <c r="T1049" i="2"/>
  <c r="U1049" i="2"/>
  <c r="V1049" i="2"/>
  <c r="W1049" i="2"/>
  <c r="X1049" i="2"/>
  <c r="Y1049" i="2"/>
  <c r="Z1049" i="2"/>
  <c r="S1050" i="2"/>
  <c r="T1050" i="2"/>
  <c r="U1050" i="2"/>
  <c r="V1050" i="2"/>
  <c r="W1050" i="2"/>
  <c r="X1050" i="2"/>
  <c r="Y1050" i="2"/>
  <c r="Z1050" i="2"/>
  <c r="S1051" i="2"/>
  <c r="T1051" i="2"/>
  <c r="U1051" i="2"/>
  <c r="V1051" i="2"/>
  <c r="W1051" i="2"/>
  <c r="X1051" i="2"/>
  <c r="Y1051" i="2"/>
  <c r="Z1051" i="2"/>
  <c r="S1052" i="2"/>
  <c r="T1052" i="2"/>
  <c r="U1052" i="2"/>
  <c r="V1052" i="2"/>
  <c r="W1052" i="2"/>
  <c r="X1052" i="2"/>
  <c r="Y1052" i="2"/>
  <c r="Z1052" i="2"/>
  <c r="S1053" i="2"/>
  <c r="T1053" i="2"/>
  <c r="U1053" i="2"/>
  <c r="V1053" i="2"/>
  <c r="W1053" i="2"/>
  <c r="X1053" i="2"/>
  <c r="Y1053" i="2"/>
  <c r="Z1053" i="2"/>
  <c r="S1054" i="2"/>
  <c r="T1054" i="2"/>
  <c r="U1054" i="2"/>
  <c r="V1054" i="2"/>
  <c r="W1054" i="2"/>
  <c r="X1054" i="2"/>
  <c r="Y1054" i="2"/>
  <c r="Z1054" i="2"/>
  <c r="S1055" i="2"/>
  <c r="T1055" i="2"/>
  <c r="U1055" i="2"/>
  <c r="V1055" i="2"/>
  <c r="W1055" i="2"/>
  <c r="X1055" i="2"/>
  <c r="Y1055" i="2"/>
  <c r="Z1055" i="2"/>
  <c r="S1056" i="2"/>
  <c r="T1056" i="2"/>
  <c r="U1056" i="2"/>
  <c r="V1056" i="2"/>
  <c r="W1056" i="2"/>
  <c r="X1056" i="2"/>
  <c r="Y1056" i="2"/>
  <c r="Z1056" i="2"/>
  <c r="S1057" i="2"/>
  <c r="T1057" i="2"/>
  <c r="U1057" i="2"/>
  <c r="V1057" i="2"/>
  <c r="W1057" i="2"/>
  <c r="X1057" i="2"/>
  <c r="Y1057" i="2"/>
  <c r="Z1057" i="2"/>
  <c r="S1058" i="2"/>
  <c r="T1058" i="2"/>
  <c r="U1058" i="2"/>
  <c r="V1058" i="2"/>
  <c r="W1058" i="2"/>
  <c r="X1058" i="2"/>
  <c r="Y1058" i="2"/>
  <c r="Z1058" i="2"/>
  <c r="S1059" i="2"/>
  <c r="T1059" i="2"/>
  <c r="U1059" i="2"/>
  <c r="V1059" i="2"/>
  <c r="W1059" i="2"/>
  <c r="X1059" i="2"/>
  <c r="Y1059" i="2"/>
  <c r="Z1059" i="2"/>
  <c r="S1060" i="2"/>
  <c r="T1060" i="2"/>
  <c r="U1060" i="2"/>
  <c r="V1060" i="2"/>
  <c r="W1060" i="2"/>
  <c r="X1060" i="2"/>
  <c r="Y1060" i="2"/>
  <c r="Z1060" i="2"/>
  <c r="S1061" i="2"/>
  <c r="T1061" i="2"/>
  <c r="U1061" i="2"/>
  <c r="V1061" i="2"/>
  <c r="W1061" i="2"/>
  <c r="X1061" i="2"/>
  <c r="Y1061" i="2"/>
  <c r="Z1061" i="2"/>
  <c r="S1062" i="2"/>
  <c r="T1062" i="2"/>
  <c r="U1062" i="2"/>
  <c r="V1062" i="2"/>
  <c r="W1062" i="2"/>
  <c r="X1062" i="2"/>
  <c r="Y1062" i="2"/>
  <c r="Z1062" i="2"/>
  <c r="S1063" i="2"/>
  <c r="T1063" i="2"/>
  <c r="U1063" i="2"/>
  <c r="V1063" i="2"/>
  <c r="W1063" i="2"/>
  <c r="X1063" i="2"/>
  <c r="Y1063" i="2"/>
  <c r="Z1063" i="2"/>
  <c r="S1064" i="2"/>
  <c r="T1064" i="2"/>
  <c r="U1064" i="2"/>
  <c r="V1064" i="2"/>
  <c r="W1064" i="2"/>
  <c r="X1064" i="2"/>
  <c r="Y1064" i="2"/>
  <c r="Z1064" i="2"/>
  <c r="S1065" i="2"/>
  <c r="T1065" i="2"/>
  <c r="U1065" i="2"/>
  <c r="V1065" i="2"/>
  <c r="W1065" i="2"/>
  <c r="X1065" i="2"/>
  <c r="Y1065" i="2"/>
  <c r="Z1065" i="2"/>
  <c r="S1066" i="2"/>
  <c r="T1066" i="2"/>
  <c r="U1066" i="2"/>
  <c r="V1066" i="2"/>
  <c r="W1066" i="2"/>
  <c r="X1066" i="2"/>
  <c r="Y1066" i="2"/>
  <c r="Z1066" i="2"/>
  <c r="S1067" i="2"/>
  <c r="T1067" i="2"/>
  <c r="U1067" i="2"/>
  <c r="V1067" i="2"/>
  <c r="W1067" i="2"/>
  <c r="X1067" i="2"/>
  <c r="Y1067" i="2"/>
  <c r="Z1067" i="2"/>
  <c r="S1068" i="2"/>
  <c r="T1068" i="2"/>
  <c r="U1068" i="2"/>
  <c r="V1068" i="2"/>
  <c r="W1068" i="2"/>
  <c r="X1068" i="2"/>
  <c r="Y1068" i="2"/>
  <c r="Z1068" i="2"/>
  <c r="S1069" i="2"/>
  <c r="T1069" i="2"/>
  <c r="U1069" i="2"/>
  <c r="V1069" i="2"/>
  <c r="W1069" i="2"/>
  <c r="X1069" i="2"/>
  <c r="Y1069" i="2"/>
  <c r="Z1069" i="2"/>
  <c r="S1070" i="2"/>
  <c r="T1070" i="2"/>
  <c r="U1070" i="2"/>
  <c r="V1070" i="2"/>
  <c r="W1070" i="2"/>
  <c r="X1070" i="2"/>
  <c r="Y1070" i="2"/>
  <c r="Z1070" i="2"/>
  <c r="S1071" i="2"/>
  <c r="T1071" i="2"/>
  <c r="U1071" i="2"/>
  <c r="V1071" i="2"/>
  <c r="W1071" i="2"/>
  <c r="X1071" i="2"/>
  <c r="Y1071" i="2"/>
  <c r="Z1071" i="2"/>
  <c r="S1072" i="2"/>
  <c r="T1072" i="2"/>
  <c r="U1072" i="2"/>
  <c r="V1072" i="2"/>
  <c r="W1072" i="2"/>
  <c r="X1072" i="2"/>
  <c r="Y1072" i="2"/>
  <c r="Z1072" i="2"/>
  <c r="S1073" i="2"/>
  <c r="T1073" i="2"/>
  <c r="U1073" i="2"/>
  <c r="V1073" i="2"/>
  <c r="W1073" i="2"/>
  <c r="X1073" i="2"/>
  <c r="Y1073" i="2"/>
  <c r="Z1073" i="2"/>
  <c r="S1074" i="2"/>
  <c r="T1074" i="2"/>
  <c r="U1074" i="2"/>
  <c r="V1074" i="2"/>
  <c r="W1074" i="2"/>
  <c r="X1074" i="2"/>
  <c r="Y1074" i="2"/>
  <c r="Z1074" i="2"/>
  <c r="S1075" i="2"/>
  <c r="T1075" i="2"/>
  <c r="U1075" i="2"/>
  <c r="V1075" i="2"/>
  <c r="W1075" i="2"/>
  <c r="X1075" i="2"/>
  <c r="Y1075" i="2"/>
  <c r="Z1075" i="2"/>
  <c r="S1076" i="2"/>
  <c r="T1076" i="2"/>
  <c r="U1076" i="2"/>
  <c r="V1076" i="2"/>
  <c r="W1076" i="2"/>
  <c r="X1076" i="2"/>
  <c r="Y1076" i="2"/>
  <c r="Z1076" i="2"/>
  <c r="S1077" i="2"/>
  <c r="T1077" i="2"/>
  <c r="U1077" i="2"/>
  <c r="V1077" i="2"/>
  <c r="W1077" i="2"/>
  <c r="X1077" i="2"/>
  <c r="Y1077" i="2"/>
  <c r="Z1077" i="2"/>
  <c r="S1078" i="2"/>
  <c r="T1078" i="2"/>
  <c r="U1078" i="2"/>
  <c r="V1078" i="2"/>
  <c r="W1078" i="2"/>
  <c r="X1078" i="2"/>
  <c r="Y1078" i="2"/>
  <c r="Z1078" i="2"/>
  <c r="S1079" i="2"/>
  <c r="T1079" i="2"/>
  <c r="U1079" i="2"/>
  <c r="V1079" i="2"/>
  <c r="W1079" i="2"/>
  <c r="X1079" i="2"/>
  <c r="Y1079" i="2"/>
  <c r="Z1079" i="2"/>
  <c r="S1080" i="2"/>
  <c r="T1080" i="2"/>
  <c r="U1080" i="2"/>
  <c r="V1080" i="2"/>
  <c r="W1080" i="2"/>
  <c r="X1080" i="2"/>
  <c r="Y1080" i="2"/>
  <c r="Z1080" i="2"/>
  <c r="S1081" i="2"/>
  <c r="T1081" i="2"/>
  <c r="U1081" i="2"/>
  <c r="V1081" i="2"/>
  <c r="W1081" i="2"/>
  <c r="X1081" i="2"/>
  <c r="Y1081" i="2"/>
  <c r="Z1081" i="2"/>
  <c r="S1082" i="2"/>
  <c r="T1082" i="2"/>
  <c r="U1082" i="2"/>
  <c r="V1082" i="2"/>
  <c r="W1082" i="2"/>
  <c r="X1082" i="2"/>
  <c r="Y1082" i="2"/>
  <c r="Z1082" i="2"/>
  <c r="S1083" i="2"/>
  <c r="T1083" i="2"/>
  <c r="U1083" i="2"/>
  <c r="V1083" i="2"/>
  <c r="W1083" i="2"/>
  <c r="X1083" i="2"/>
  <c r="Y1083" i="2"/>
  <c r="Z1083" i="2"/>
  <c r="S1084" i="2"/>
  <c r="T1084" i="2"/>
  <c r="U1084" i="2"/>
  <c r="V1084" i="2"/>
  <c r="W1084" i="2"/>
  <c r="X1084" i="2"/>
  <c r="Y1084" i="2"/>
  <c r="Z1084" i="2"/>
  <c r="S1085" i="2"/>
  <c r="T1085" i="2"/>
  <c r="U1085" i="2"/>
  <c r="V1085" i="2"/>
  <c r="W1085" i="2"/>
  <c r="X1085" i="2"/>
  <c r="Y1085" i="2"/>
  <c r="Z1085" i="2"/>
  <c r="S1086" i="2"/>
  <c r="T1086" i="2"/>
  <c r="U1086" i="2"/>
  <c r="V1086" i="2"/>
  <c r="W1086" i="2"/>
  <c r="X1086" i="2"/>
  <c r="Y1086" i="2"/>
  <c r="Z1086" i="2"/>
  <c r="S1087" i="2"/>
  <c r="T1087" i="2"/>
  <c r="U1087" i="2"/>
  <c r="V1087" i="2"/>
  <c r="W1087" i="2"/>
  <c r="X1087" i="2"/>
  <c r="Y1087" i="2"/>
  <c r="Z1087" i="2"/>
  <c r="S1088" i="2"/>
  <c r="T1088" i="2"/>
  <c r="U1088" i="2"/>
  <c r="V1088" i="2"/>
  <c r="W1088" i="2"/>
  <c r="X1088" i="2"/>
  <c r="Y1088" i="2"/>
  <c r="Z1088" i="2"/>
  <c r="S1089" i="2"/>
  <c r="T1089" i="2"/>
  <c r="U1089" i="2"/>
  <c r="V1089" i="2"/>
  <c r="W1089" i="2"/>
  <c r="X1089" i="2"/>
  <c r="Y1089" i="2"/>
  <c r="Z1089" i="2"/>
  <c r="S1090" i="2"/>
  <c r="T1090" i="2"/>
  <c r="U1090" i="2"/>
  <c r="V1090" i="2"/>
  <c r="W1090" i="2"/>
  <c r="X1090" i="2"/>
  <c r="Y1090" i="2"/>
  <c r="Z1090" i="2"/>
  <c r="S1091" i="2"/>
  <c r="T1091" i="2"/>
  <c r="U1091" i="2"/>
  <c r="V1091" i="2"/>
  <c r="W1091" i="2"/>
  <c r="X1091" i="2"/>
  <c r="Y1091" i="2"/>
  <c r="Z1091" i="2"/>
  <c r="S1092" i="2"/>
  <c r="T1092" i="2"/>
  <c r="U1092" i="2"/>
  <c r="V1092" i="2"/>
  <c r="W1092" i="2"/>
  <c r="X1092" i="2"/>
  <c r="Y1092" i="2"/>
  <c r="Z1092" i="2"/>
  <c r="S1093" i="2"/>
  <c r="T1093" i="2"/>
  <c r="U1093" i="2"/>
  <c r="V1093" i="2"/>
  <c r="W1093" i="2"/>
  <c r="X1093" i="2"/>
  <c r="Y1093" i="2"/>
  <c r="Z1093" i="2"/>
  <c r="S1094" i="2"/>
  <c r="T1094" i="2"/>
  <c r="U1094" i="2"/>
  <c r="V1094" i="2"/>
  <c r="W1094" i="2"/>
  <c r="X1094" i="2"/>
  <c r="Y1094" i="2"/>
  <c r="Z1094" i="2"/>
  <c r="S1095" i="2"/>
  <c r="T1095" i="2"/>
  <c r="U1095" i="2"/>
  <c r="V1095" i="2"/>
  <c r="W1095" i="2"/>
  <c r="X1095" i="2"/>
  <c r="Y1095" i="2"/>
  <c r="Z1095" i="2"/>
  <c r="S1096" i="2"/>
  <c r="T1096" i="2"/>
  <c r="U1096" i="2"/>
  <c r="V1096" i="2"/>
  <c r="W1096" i="2"/>
  <c r="X1096" i="2"/>
  <c r="Y1096" i="2"/>
  <c r="Z1096" i="2"/>
  <c r="S1097" i="2"/>
  <c r="T1097" i="2"/>
  <c r="U1097" i="2"/>
  <c r="V1097" i="2"/>
  <c r="W1097" i="2"/>
  <c r="X1097" i="2"/>
  <c r="Y1097" i="2"/>
  <c r="Z1097" i="2"/>
  <c r="S1098" i="2"/>
  <c r="T1098" i="2"/>
  <c r="U1098" i="2"/>
  <c r="V1098" i="2"/>
  <c r="W1098" i="2"/>
  <c r="X1098" i="2"/>
  <c r="Y1098" i="2"/>
  <c r="Z1098" i="2"/>
  <c r="S1099" i="2"/>
  <c r="T1099" i="2"/>
  <c r="U1099" i="2"/>
  <c r="V1099" i="2"/>
  <c r="W1099" i="2"/>
  <c r="X1099" i="2"/>
  <c r="Y1099" i="2"/>
  <c r="Z1099" i="2"/>
  <c r="S1100" i="2"/>
  <c r="T1100" i="2"/>
  <c r="U1100" i="2"/>
  <c r="V1100" i="2"/>
  <c r="W1100" i="2"/>
  <c r="X1100" i="2"/>
  <c r="Y1100" i="2"/>
  <c r="Z1100" i="2"/>
  <c r="S1101" i="2"/>
  <c r="T1101" i="2"/>
  <c r="U1101" i="2"/>
  <c r="V1101" i="2"/>
  <c r="W1101" i="2"/>
  <c r="X1101" i="2"/>
  <c r="Y1101" i="2"/>
  <c r="Z1101" i="2"/>
  <c r="S1102" i="2"/>
  <c r="T1102" i="2"/>
  <c r="U1102" i="2"/>
  <c r="V1102" i="2"/>
  <c r="W1102" i="2"/>
  <c r="X1102" i="2"/>
  <c r="Y1102" i="2"/>
  <c r="Z1102" i="2"/>
  <c r="S1103" i="2"/>
  <c r="T1103" i="2"/>
  <c r="U1103" i="2"/>
  <c r="V1103" i="2"/>
  <c r="W1103" i="2"/>
  <c r="X1103" i="2"/>
  <c r="Y1103" i="2"/>
  <c r="Z1103" i="2"/>
  <c r="S1104" i="2"/>
  <c r="T1104" i="2"/>
  <c r="U1104" i="2"/>
  <c r="V1104" i="2"/>
  <c r="W1104" i="2"/>
  <c r="X1104" i="2"/>
  <c r="Y1104" i="2"/>
  <c r="Z1104" i="2"/>
  <c r="S1105" i="2"/>
  <c r="T1105" i="2"/>
  <c r="U1105" i="2"/>
  <c r="V1105" i="2"/>
  <c r="W1105" i="2"/>
  <c r="X1105" i="2"/>
  <c r="Y1105" i="2"/>
  <c r="Z1105" i="2"/>
  <c r="S1106" i="2"/>
  <c r="T1106" i="2"/>
  <c r="U1106" i="2"/>
  <c r="V1106" i="2"/>
  <c r="W1106" i="2"/>
  <c r="X1106" i="2"/>
  <c r="Y1106" i="2"/>
  <c r="Z1106" i="2"/>
  <c r="S1107" i="2"/>
  <c r="T1107" i="2"/>
  <c r="U1107" i="2"/>
  <c r="V1107" i="2"/>
  <c r="W1107" i="2"/>
  <c r="X1107" i="2"/>
  <c r="Y1107" i="2"/>
  <c r="Z1107" i="2"/>
  <c r="S1108" i="2"/>
  <c r="T1108" i="2"/>
  <c r="U1108" i="2"/>
  <c r="V1108" i="2"/>
  <c r="W1108" i="2"/>
  <c r="X1108" i="2"/>
  <c r="Y1108" i="2"/>
  <c r="Z1108" i="2"/>
  <c r="S1109" i="2"/>
  <c r="T1109" i="2"/>
  <c r="U1109" i="2"/>
  <c r="V1109" i="2"/>
  <c r="W1109" i="2"/>
  <c r="X1109" i="2"/>
  <c r="Y1109" i="2"/>
  <c r="Z1109" i="2"/>
  <c r="S1110" i="2"/>
  <c r="T1110" i="2"/>
  <c r="U1110" i="2"/>
  <c r="V1110" i="2"/>
  <c r="W1110" i="2"/>
  <c r="X1110" i="2"/>
  <c r="Y1110" i="2"/>
  <c r="Z1110" i="2"/>
  <c r="S1111" i="2"/>
  <c r="T1111" i="2"/>
  <c r="U1111" i="2"/>
  <c r="V1111" i="2"/>
  <c r="W1111" i="2"/>
  <c r="X1111" i="2"/>
  <c r="Y1111" i="2"/>
  <c r="Z1111" i="2"/>
  <c r="S1112" i="2"/>
  <c r="T1112" i="2"/>
  <c r="U1112" i="2"/>
  <c r="V1112" i="2"/>
  <c r="W1112" i="2"/>
  <c r="X1112" i="2"/>
  <c r="Y1112" i="2"/>
  <c r="Z1112" i="2"/>
  <c r="S1113" i="2"/>
  <c r="T1113" i="2"/>
  <c r="U1113" i="2"/>
  <c r="V1113" i="2"/>
  <c r="W1113" i="2"/>
  <c r="X1113" i="2"/>
  <c r="Y1113" i="2"/>
  <c r="Z1113" i="2"/>
  <c r="S1114" i="2"/>
  <c r="T1114" i="2"/>
  <c r="U1114" i="2"/>
  <c r="V1114" i="2"/>
  <c r="W1114" i="2"/>
  <c r="X1114" i="2"/>
  <c r="Y1114" i="2"/>
  <c r="Z1114" i="2"/>
  <c r="S1115" i="2"/>
  <c r="T1115" i="2"/>
  <c r="U1115" i="2"/>
  <c r="V1115" i="2"/>
  <c r="W1115" i="2"/>
  <c r="X1115" i="2"/>
  <c r="Y1115" i="2"/>
  <c r="Z1115" i="2"/>
  <c r="S1116" i="2"/>
  <c r="T1116" i="2"/>
  <c r="U1116" i="2"/>
  <c r="V1116" i="2"/>
  <c r="W1116" i="2"/>
  <c r="X1116" i="2"/>
  <c r="Y1116" i="2"/>
  <c r="Z1116" i="2"/>
  <c r="S1117" i="2"/>
  <c r="T1117" i="2"/>
  <c r="U1117" i="2"/>
  <c r="V1117" i="2"/>
  <c r="W1117" i="2"/>
  <c r="X1117" i="2"/>
  <c r="Y1117" i="2"/>
  <c r="Z1117" i="2"/>
  <c r="S1118" i="2"/>
  <c r="T1118" i="2"/>
  <c r="U1118" i="2"/>
  <c r="V1118" i="2"/>
  <c r="W1118" i="2"/>
  <c r="X1118" i="2"/>
  <c r="Y1118" i="2"/>
  <c r="Z1118" i="2"/>
  <c r="S1119" i="2"/>
  <c r="T1119" i="2"/>
  <c r="U1119" i="2"/>
  <c r="V1119" i="2"/>
  <c r="W1119" i="2"/>
  <c r="X1119" i="2"/>
  <c r="Y1119" i="2"/>
  <c r="Z1119" i="2"/>
  <c r="S1120" i="2"/>
  <c r="T1120" i="2"/>
  <c r="U1120" i="2"/>
  <c r="V1120" i="2"/>
  <c r="W1120" i="2"/>
  <c r="X1120" i="2"/>
  <c r="Y1120" i="2"/>
  <c r="Z1120" i="2"/>
  <c r="S1121" i="2"/>
  <c r="T1121" i="2"/>
  <c r="U1121" i="2"/>
  <c r="V1121" i="2"/>
  <c r="W1121" i="2"/>
  <c r="X1121" i="2"/>
  <c r="Y1121" i="2"/>
  <c r="Z1121" i="2"/>
  <c r="S1122" i="2"/>
  <c r="T1122" i="2"/>
  <c r="U1122" i="2"/>
  <c r="V1122" i="2"/>
  <c r="W1122" i="2"/>
  <c r="X1122" i="2"/>
  <c r="Y1122" i="2"/>
  <c r="Z1122" i="2"/>
  <c r="S1123" i="2"/>
  <c r="T1123" i="2"/>
  <c r="U1123" i="2"/>
  <c r="V1123" i="2"/>
  <c r="W1123" i="2"/>
  <c r="X1123" i="2"/>
  <c r="Y1123" i="2"/>
  <c r="Z1123" i="2"/>
  <c r="S1124" i="2"/>
  <c r="T1124" i="2"/>
  <c r="U1124" i="2"/>
  <c r="V1124" i="2"/>
  <c r="W1124" i="2"/>
  <c r="X1124" i="2"/>
  <c r="Y1124" i="2"/>
  <c r="Z1124" i="2"/>
  <c r="S1125" i="2"/>
  <c r="T1125" i="2"/>
  <c r="U1125" i="2"/>
  <c r="V1125" i="2"/>
  <c r="W1125" i="2"/>
  <c r="X1125" i="2"/>
  <c r="Y1125" i="2"/>
  <c r="Z1125" i="2"/>
  <c r="S1126" i="2"/>
  <c r="T1126" i="2"/>
  <c r="U1126" i="2"/>
  <c r="V1126" i="2"/>
  <c r="W1126" i="2"/>
  <c r="X1126" i="2"/>
  <c r="Y1126" i="2"/>
  <c r="Z1126" i="2"/>
  <c r="S1127" i="2"/>
  <c r="T1127" i="2"/>
  <c r="U1127" i="2"/>
  <c r="V1127" i="2"/>
  <c r="W1127" i="2"/>
  <c r="X1127" i="2"/>
  <c r="Y1127" i="2"/>
  <c r="Z1127" i="2"/>
  <c r="S1128" i="2"/>
  <c r="T1128" i="2"/>
  <c r="U1128" i="2"/>
  <c r="V1128" i="2"/>
  <c r="W1128" i="2"/>
  <c r="X1128" i="2"/>
  <c r="Y1128" i="2"/>
  <c r="Z1128" i="2"/>
  <c r="S1129" i="2"/>
  <c r="T1129" i="2"/>
  <c r="U1129" i="2"/>
  <c r="V1129" i="2"/>
  <c r="W1129" i="2"/>
  <c r="X1129" i="2"/>
  <c r="Y1129" i="2"/>
  <c r="Z1129" i="2"/>
  <c r="S1130" i="2"/>
  <c r="T1130" i="2"/>
  <c r="U1130" i="2"/>
  <c r="V1130" i="2"/>
  <c r="W1130" i="2"/>
  <c r="X1130" i="2"/>
  <c r="Y1130" i="2"/>
  <c r="Z1130" i="2"/>
  <c r="S1131" i="2"/>
  <c r="T1131" i="2"/>
  <c r="U1131" i="2"/>
  <c r="V1131" i="2"/>
  <c r="W1131" i="2"/>
  <c r="X1131" i="2"/>
  <c r="Y1131" i="2"/>
  <c r="Z1131" i="2"/>
  <c r="S1132" i="2"/>
  <c r="T1132" i="2"/>
  <c r="U1132" i="2"/>
  <c r="V1132" i="2"/>
  <c r="W1132" i="2"/>
  <c r="X1132" i="2"/>
  <c r="Y1132" i="2"/>
  <c r="Z1132" i="2"/>
  <c r="S1133" i="2"/>
  <c r="T1133" i="2"/>
  <c r="U1133" i="2"/>
  <c r="V1133" i="2"/>
  <c r="W1133" i="2"/>
  <c r="X1133" i="2"/>
  <c r="Y1133" i="2"/>
  <c r="Z1133" i="2"/>
  <c r="S1134" i="2"/>
  <c r="T1134" i="2"/>
  <c r="U1134" i="2"/>
  <c r="V1134" i="2"/>
  <c r="W1134" i="2"/>
  <c r="X1134" i="2"/>
  <c r="Y1134" i="2"/>
  <c r="Z1134" i="2"/>
  <c r="S1135" i="2"/>
  <c r="T1135" i="2"/>
  <c r="U1135" i="2"/>
  <c r="V1135" i="2"/>
  <c r="W1135" i="2"/>
  <c r="X1135" i="2"/>
  <c r="Y1135" i="2"/>
  <c r="Z1135" i="2"/>
  <c r="S1136" i="2"/>
  <c r="T1136" i="2"/>
  <c r="U1136" i="2"/>
  <c r="V1136" i="2"/>
  <c r="W1136" i="2"/>
  <c r="X1136" i="2"/>
  <c r="Y1136" i="2"/>
  <c r="Z1136" i="2"/>
  <c r="S1137" i="2"/>
  <c r="T1137" i="2"/>
  <c r="U1137" i="2"/>
  <c r="V1137" i="2"/>
  <c r="W1137" i="2"/>
  <c r="X1137" i="2"/>
  <c r="Y1137" i="2"/>
  <c r="Z1137" i="2"/>
  <c r="S1138" i="2"/>
  <c r="T1138" i="2"/>
  <c r="U1138" i="2"/>
  <c r="V1138" i="2"/>
  <c r="W1138" i="2"/>
  <c r="X1138" i="2"/>
  <c r="Y1138" i="2"/>
  <c r="Z1138" i="2"/>
  <c r="S1139" i="2"/>
  <c r="T1139" i="2"/>
  <c r="U1139" i="2"/>
  <c r="V1139" i="2"/>
  <c r="W1139" i="2"/>
  <c r="X1139" i="2"/>
  <c r="Y1139" i="2"/>
  <c r="Z1139" i="2"/>
  <c r="S1140" i="2"/>
  <c r="T1140" i="2"/>
  <c r="U1140" i="2"/>
  <c r="V1140" i="2"/>
  <c r="W1140" i="2"/>
  <c r="X1140" i="2"/>
  <c r="Y1140" i="2"/>
  <c r="Z1140" i="2"/>
  <c r="S1141" i="2"/>
  <c r="T1141" i="2"/>
  <c r="U1141" i="2"/>
  <c r="V1141" i="2"/>
  <c r="W1141" i="2"/>
  <c r="X1141" i="2"/>
  <c r="Y1141" i="2"/>
  <c r="Z1141" i="2"/>
  <c r="S1142" i="2"/>
  <c r="T1142" i="2"/>
  <c r="U1142" i="2"/>
  <c r="V1142" i="2"/>
  <c r="W1142" i="2"/>
  <c r="X1142" i="2"/>
  <c r="Y1142" i="2"/>
  <c r="Z1142" i="2"/>
  <c r="S1143" i="2"/>
  <c r="T1143" i="2"/>
  <c r="U1143" i="2"/>
  <c r="V1143" i="2"/>
  <c r="W1143" i="2"/>
  <c r="X1143" i="2"/>
  <c r="Y1143" i="2"/>
  <c r="Z1143" i="2"/>
  <c r="S1144" i="2"/>
  <c r="T1144" i="2"/>
  <c r="U1144" i="2"/>
  <c r="V1144" i="2"/>
  <c r="W1144" i="2"/>
  <c r="X1144" i="2"/>
  <c r="Y1144" i="2"/>
  <c r="Z1144" i="2"/>
  <c r="S1145" i="2"/>
  <c r="T1145" i="2"/>
  <c r="U1145" i="2"/>
  <c r="V1145" i="2"/>
  <c r="W1145" i="2"/>
  <c r="X1145" i="2"/>
  <c r="Y1145" i="2"/>
  <c r="Z1145" i="2"/>
  <c r="S1146" i="2"/>
  <c r="T1146" i="2"/>
  <c r="U1146" i="2"/>
  <c r="V1146" i="2"/>
  <c r="W1146" i="2"/>
  <c r="X1146" i="2"/>
  <c r="Y1146" i="2"/>
  <c r="Z1146" i="2"/>
  <c r="S1147" i="2"/>
  <c r="T1147" i="2"/>
  <c r="U1147" i="2"/>
  <c r="V1147" i="2"/>
  <c r="W1147" i="2"/>
  <c r="X1147" i="2"/>
  <c r="Y1147" i="2"/>
  <c r="Z1147" i="2"/>
  <c r="S1148" i="2"/>
  <c r="T1148" i="2"/>
  <c r="U1148" i="2"/>
  <c r="V1148" i="2"/>
  <c r="W1148" i="2"/>
  <c r="X1148" i="2"/>
  <c r="Y1148" i="2"/>
  <c r="Z1148" i="2"/>
  <c r="S1149" i="2"/>
  <c r="T1149" i="2"/>
  <c r="U1149" i="2"/>
  <c r="V1149" i="2"/>
  <c r="W1149" i="2"/>
  <c r="X1149" i="2"/>
  <c r="Y1149" i="2"/>
  <c r="Z1149" i="2"/>
  <c r="S1150" i="2"/>
  <c r="T1150" i="2"/>
  <c r="U1150" i="2"/>
  <c r="V1150" i="2"/>
  <c r="W1150" i="2"/>
  <c r="X1150" i="2"/>
  <c r="Y1150" i="2"/>
  <c r="Z1150" i="2"/>
  <c r="S1151" i="2"/>
  <c r="T1151" i="2"/>
  <c r="U1151" i="2"/>
  <c r="V1151" i="2"/>
  <c r="W1151" i="2"/>
  <c r="X1151" i="2"/>
  <c r="Y1151" i="2"/>
  <c r="Z1151" i="2"/>
  <c r="S1152" i="2"/>
  <c r="T1152" i="2"/>
  <c r="U1152" i="2"/>
  <c r="V1152" i="2"/>
  <c r="W1152" i="2"/>
  <c r="X1152" i="2"/>
  <c r="Y1152" i="2"/>
  <c r="Z1152" i="2"/>
  <c r="S1153" i="2"/>
  <c r="T1153" i="2"/>
  <c r="U1153" i="2"/>
  <c r="V1153" i="2"/>
  <c r="W1153" i="2"/>
  <c r="X1153" i="2"/>
  <c r="Y1153" i="2"/>
  <c r="Z1153" i="2"/>
  <c r="S1154" i="2"/>
  <c r="T1154" i="2"/>
  <c r="U1154" i="2"/>
  <c r="V1154" i="2"/>
  <c r="W1154" i="2"/>
  <c r="X1154" i="2"/>
  <c r="Y1154" i="2"/>
  <c r="Z1154" i="2"/>
  <c r="S1155" i="2"/>
  <c r="T1155" i="2"/>
  <c r="U1155" i="2"/>
  <c r="V1155" i="2"/>
  <c r="W1155" i="2"/>
  <c r="X1155" i="2"/>
  <c r="Y1155" i="2"/>
  <c r="Z1155" i="2"/>
  <c r="S1156" i="2"/>
  <c r="T1156" i="2"/>
  <c r="U1156" i="2"/>
  <c r="V1156" i="2"/>
  <c r="W1156" i="2"/>
  <c r="X1156" i="2"/>
  <c r="Y1156" i="2"/>
  <c r="Z1156" i="2"/>
  <c r="S1157" i="2"/>
  <c r="T1157" i="2"/>
  <c r="U1157" i="2"/>
  <c r="V1157" i="2"/>
  <c r="W1157" i="2"/>
  <c r="X1157" i="2"/>
  <c r="Y1157" i="2"/>
  <c r="Z1157" i="2"/>
  <c r="S1158" i="2"/>
  <c r="T1158" i="2"/>
  <c r="U1158" i="2"/>
  <c r="V1158" i="2"/>
  <c r="W1158" i="2"/>
  <c r="X1158" i="2"/>
  <c r="Y1158" i="2"/>
  <c r="Z1158" i="2"/>
  <c r="S1159" i="2"/>
  <c r="T1159" i="2"/>
  <c r="U1159" i="2"/>
  <c r="V1159" i="2"/>
  <c r="W1159" i="2"/>
  <c r="X1159" i="2"/>
  <c r="Y1159" i="2"/>
  <c r="Z1159" i="2"/>
  <c r="S1160" i="2"/>
  <c r="T1160" i="2"/>
  <c r="U1160" i="2"/>
  <c r="V1160" i="2"/>
  <c r="W1160" i="2"/>
  <c r="X1160" i="2"/>
  <c r="Y1160" i="2"/>
  <c r="Z1160" i="2"/>
  <c r="S1161" i="2"/>
  <c r="T1161" i="2"/>
  <c r="U1161" i="2"/>
  <c r="V1161" i="2"/>
  <c r="W1161" i="2"/>
  <c r="X1161" i="2"/>
  <c r="Y1161" i="2"/>
  <c r="Z1161" i="2"/>
  <c r="S1162" i="2"/>
  <c r="T1162" i="2"/>
  <c r="U1162" i="2"/>
  <c r="V1162" i="2"/>
  <c r="W1162" i="2"/>
  <c r="X1162" i="2"/>
  <c r="Y1162" i="2"/>
  <c r="Z1162" i="2"/>
  <c r="S1163" i="2"/>
  <c r="T1163" i="2"/>
  <c r="U1163" i="2"/>
  <c r="V1163" i="2"/>
  <c r="W1163" i="2"/>
  <c r="X1163" i="2"/>
  <c r="Y1163" i="2"/>
  <c r="Z1163" i="2"/>
  <c r="S1164" i="2"/>
  <c r="T1164" i="2"/>
  <c r="U1164" i="2"/>
  <c r="V1164" i="2"/>
  <c r="W1164" i="2"/>
  <c r="X1164" i="2"/>
  <c r="Y1164" i="2"/>
  <c r="Z1164" i="2"/>
  <c r="S1165" i="2"/>
  <c r="T1165" i="2"/>
  <c r="U1165" i="2"/>
  <c r="V1165" i="2"/>
  <c r="W1165" i="2"/>
  <c r="X1165" i="2"/>
  <c r="Y1165" i="2"/>
  <c r="Z1165" i="2"/>
  <c r="S1166" i="2"/>
  <c r="T1166" i="2"/>
  <c r="U1166" i="2"/>
  <c r="V1166" i="2"/>
  <c r="W1166" i="2"/>
  <c r="X1166" i="2"/>
  <c r="Y1166" i="2"/>
  <c r="Z1166" i="2"/>
  <c r="S1167" i="2"/>
  <c r="T1167" i="2"/>
  <c r="U1167" i="2"/>
  <c r="V1167" i="2"/>
  <c r="W1167" i="2"/>
  <c r="X1167" i="2"/>
  <c r="Y1167" i="2"/>
  <c r="Z1167" i="2"/>
  <c r="S1168" i="2"/>
  <c r="T1168" i="2"/>
  <c r="U1168" i="2"/>
  <c r="V1168" i="2"/>
  <c r="W1168" i="2"/>
  <c r="X1168" i="2"/>
  <c r="Y1168" i="2"/>
  <c r="Z1168" i="2"/>
  <c r="S1169" i="2"/>
  <c r="T1169" i="2"/>
  <c r="U1169" i="2"/>
  <c r="V1169" i="2"/>
  <c r="W1169" i="2"/>
  <c r="X1169" i="2"/>
  <c r="Y1169" i="2"/>
  <c r="Z1169" i="2"/>
  <c r="S1170" i="2"/>
  <c r="T1170" i="2"/>
  <c r="U1170" i="2"/>
  <c r="V1170" i="2"/>
  <c r="W1170" i="2"/>
  <c r="X1170" i="2"/>
  <c r="Y1170" i="2"/>
  <c r="Z1170" i="2"/>
  <c r="S1171" i="2"/>
  <c r="T1171" i="2"/>
  <c r="U1171" i="2"/>
  <c r="V1171" i="2"/>
  <c r="W1171" i="2"/>
  <c r="X1171" i="2"/>
  <c r="Y1171" i="2"/>
  <c r="Z1171" i="2"/>
  <c r="S1172" i="2"/>
  <c r="T1172" i="2"/>
  <c r="U1172" i="2"/>
  <c r="V1172" i="2"/>
  <c r="W1172" i="2"/>
  <c r="X1172" i="2"/>
  <c r="Y1172" i="2"/>
  <c r="Z1172" i="2"/>
  <c r="S1173" i="2"/>
  <c r="T1173" i="2"/>
  <c r="U1173" i="2"/>
  <c r="V1173" i="2"/>
  <c r="W1173" i="2"/>
  <c r="X1173" i="2"/>
  <c r="Y1173" i="2"/>
  <c r="Z1173" i="2"/>
  <c r="S1174" i="2"/>
  <c r="T1174" i="2"/>
  <c r="U1174" i="2"/>
  <c r="V1174" i="2"/>
  <c r="W1174" i="2"/>
  <c r="X1174" i="2"/>
  <c r="Y1174" i="2"/>
  <c r="Z1174" i="2"/>
  <c r="S1175" i="2"/>
  <c r="T1175" i="2"/>
  <c r="U1175" i="2"/>
  <c r="V1175" i="2"/>
  <c r="W1175" i="2"/>
  <c r="X1175" i="2"/>
  <c r="Y1175" i="2"/>
  <c r="Z1175" i="2"/>
  <c r="S1176" i="2"/>
  <c r="T1176" i="2"/>
  <c r="U1176" i="2"/>
  <c r="V1176" i="2"/>
  <c r="W1176" i="2"/>
  <c r="X1176" i="2"/>
  <c r="Y1176" i="2"/>
  <c r="Z1176" i="2"/>
  <c r="S1177" i="2"/>
  <c r="T1177" i="2"/>
  <c r="U1177" i="2"/>
  <c r="V1177" i="2"/>
  <c r="W1177" i="2"/>
  <c r="X1177" i="2"/>
  <c r="Y1177" i="2"/>
  <c r="Z1177" i="2"/>
  <c r="S1178" i="2"/>
  <c r="T1178" i="2"/>
  <c r="U1178" i="2"/>
  <c r="V1178" i="2"/>
  <c r="W1178" i="2"/>
  <c r="X1178" i="2"/>
  <c r="Y1178" i="2"/>
  <c r="Z1178" i="2"/>
  <c r="S1179" i="2"/>
  <c r="T1179" i="2"/>
  <c r="U1179" i="2"/>
  <c r="V1179" i="2"/>
  <c r="W1179" i="2"/>
  <c r="X1179" i="2"/>
  <c r="Y1179" i="2"/>
  <c r="Z1179" i="2"/>
  <c r="S1180" i="2"/>
  <c r="T1180" i="2"/>
  <c r="U1180" i="2"/>
  <c r="V1180" i="2"/>
  <c r="W1180" i="2"/>
  <c r="X1180" i="2"/>
  <c r="Y1180" i="2"/>
  <c r="Z1180" i="2"/>
  <c r="S1181" i="2"/>
  <c r="T1181" i="2"/>
  <c r="U1181" i="2"/>
  <c r="V1181" i="2"/>
  <c r="W1181" i="2"/>
  <c r="X1181" i="2"/>
  <c r="Y1181" i="2"/>
  <c r="Z1181" i="2"/>
  <c r="S1182" i="2"/>
  <c r="T1182" i="2"/>
  <c r="U1182" i="2"/>
  <c r="V1182" i="2"/>
  <c r="W1182" i="2"/>
  <c r="X1182" i="2"/>
  <c r="Y1182" i="2"/>
  <c r="Z1182" i="2"/>
  <c r="S1183" i="2"/>
  <c r="T1183" i="2"/>
  <c r="U1183" i="2"/>
  <c r="V1183" i="2"/>
  <c r="W1183" i="2"/>
  <c r="X1183" i="2"/>
  <c r="Y1183" i="2"/>
  <c r="Z1183" i="2"/>
  <c r="S1184" i="2"/>
  <c r="T1184" i="2"/>
  <c r="U1184" i="2"/>
  <c r="V1184" i="2"/>
  <c r="W1184" i="2"/>
  <c r="X1184" i="2"/>
  <c r="Y1184" i="2"/>
  <c r="Z1184" i="2"/>
  <c r="S1185" i="2"/>
  <c r="T1185" i="2"/>
  <c r="U1185" i="2"/>
  <c r="V1185" i="2"/>
  <c r="W1185" i="2"/>
  <c r="X1185" i="2"/>
  <c r="Y1185" i="2"/>
  <c r="Z1185" i="2"/>
  <c r="S1186" i="2"/>
  <c r="T1186" i="2"/>
  <c r="U1186" i="2"/>
  <c r="V1186" i="2"/>
  <c r="W1186" i="2"/>
  <c r="X1186" i="2"/>
  <c r="Y1186" i="2"/>
  <c r="Z1186" i="2"/>
  <c r="S1187" i="2"/>
  <c r="T1187" i="2"/>
  <c r="U1187" i="2"/>
  <c r="V1187" i="2"/>
  <c r="W1187" i="2"/>
  <c r="X1187" i="2"/>
  <c r="Y1187" i="2"/>
  <c r="Z1187" i="2"/>
  <c r="S1188" i="2"/>
  <c r="T1188" i="2"/>
  <c r="U1188" i="2"/>
  <c r="V1188" i="2"/>
  <c r="W1188" i="2"/>
  <c r="X1188" i="2"/>
  <c r="Y1188" i="2"/>
  <c r="Z1188" i="2"/>
  <c r="S1189" i="2"/>
  <c r="T1189" i="2"/>
  <c r="U1189" i="2"/>
  <c r="V1189" i="2"/>
  <c r="W1189" i="2"/>
  <c r="X1189" i="2"/>
  <c r="Y1189" i="2"/>
  <c r="Z1189" i="2"/>
  <c r="S1190" i="2"/>
  <c r="T1190" i="2"/>
  <c r="U1190" i="2"/>
  <c r="V1190" i="2"/>
  <c r="W1190" i="2"/>
  <c r="X1190" i="2"/>
  <c r="Y1190" i="2"/>
  <c r="Z1190" i="2"/>
  <c r="S1191" i="2"/>
  <c r="T1191" i="2"/>
  <c r="U1191" i="2"/>
  <c r="V1191" i="2"/>
  <c r="W1191" i="2"/>
  <c r="X1191" i="2"/>
  <c r="Y1191" i="2"/>
  <c r="Z1191" i="2"/>
  <c r="S1192" i="2"/>
  <c r="T1192" i="2"/>
  <c r="U1192" i="2"/>
  <c r="V1192" i="2"/>
  <c r="W1192" i="2"/>
  <c r="X1192" i="2"/>
  <c r="Y1192" i="2"/>
  <c r="Z1192" i="2"/>
  <c r="S1193" i="2"/>
  <c r="T1193" i="2"/>
  <c r="U1193" i="2"/>
  <c r="V1193" i="2"/>
  <c r="W1193" i="2"/>
  <c r="X1193" i="2"/>
  <c r="Y1193" i="2"/>
  <c r="Z1193" i="2"/>
  <c r="S1194" i="2"/>
  <c r="T1194" i="2"/>
  <c r="U1194" i="2"/>
  <c r="V1194" i="2"/>
  <c r="W1194" i="2"/>
  <c r="X1194" i="2"/>
  <c r="Y1194" i="2"/>
  <c r="Z1194" i="2"/>
  <c r="S1195" i="2"/>
  <c r="T1195" i="2"/>
  <c r="U1195" i="2"/>
  <c r="V1195" i="2"/>
  <c r="W1195" i="2"/>
  <c r="X1195" i="2"/>
  <c r="Y1195" i="2"/>
  <c r="Z1195" i="2"/>
  <c r="S1196" i="2"/>
  <c r="T1196" i="2"/>
  <c r="U1196" i="2"/>
  <c r="V1196" i="2"/>
  <c r="W1196" i="2"/>
  <c r="X1196" i="2"/>
  <c r="Y1196" i="2"/>
  <c r="Z1196" i="2"/>
  <c r="S1197" i="2"/>
  <c r="T1197" i="2"/>
  <c r="U1197" i="2"/>
  <c r="V1197" i="2"/>
  <c r="W1197" i="2"/>
  <c r="X1197" i="2"/>
  <c r="Y1197" i="2"/>
  <c r="Z1197" i="2"/>
  <c r="S1198" i="2"/>
  <c r="T1198" i="2"/>
  <c r="U1198" i="2"/>
  <c r="V1198" i="2"/>
  <c r="W1198" i="2"/>
  <c r="X1198" i="2"/>
  <c r="Y1198" i="2"/>
  <c r="Z1198" i="2"/>
  <c r="S1199" i="2"/>
  <c r="T1199" i="2"/>
  <c r="U1199" i="2"/>
  <c r="V1199" i="2"/>
  <c r="W1199" i="2"/>
  <c r="X1199" i="2"/>
  <c r="Y1199" i="2"/>
  <c r="Z1199" i="2"/>
  <c r="S1200" i="2"/>
  <c r="T1200" i="2"/>
  <c r="U1200" i="2"/>
  <c r="V1200" i="2"/>
  <c r="W1200" i="2"/>
  <c r="X1200" i="2"/>
  <c r="Y1200" i="2"/>
  <c r="Z1200" i="2"/>
  <c r="S1201" i="2"/>
  <c r="T1201" i="2"/>
  <c r="U1201" i="2"/>
  <c r="V1201" i="2"/>
  <c r="W1201" i="2"/>
  <c r="X1201" i="2"/>
  <c r="Y1201" i="2"/>
  <c r="Z1201" i="2"/>
  <c r="S1202" i="2"/>
  <c r="T1202" i="2"/>
  <c r="U1202" i="2"/>
  <c r="V1202" i="2"/>
  <c r="W1202" i="2"/>
  <c r="X1202" i="2"/>
  <c r="Y1202" i="2"/>
  <c r="Z1202" i="2"/>
  <c r="S1203" i="2"/>
  <c r="T1203" i="2"/>
  <c r="U1203" i="2"/>
  <c r="V1203" i="2"/>
  <c r="W1203" i="2"/>
  <c r="X1203" i="2"/>
  <c r="Y1203" i="2"/>
  <c r="Z1203" i="2"/>
  <c r="S1204" i="2"/>
  <c r="T1204" i="2"/>
  <c r="U1204" i="2"/>
  <c r="V1204" i="2"/>
  <c r="W1204" i="2"/>
  <c r="X1204" i="2"/>
  <c r="Y1204" i="2"/>
  <c r="Z1204" i="2"/>
  <c r="S1205" i="2"/>
  <c r="T1205" i="2"/>
  <c r="U1205" i="2"/>
  <c r="V1205" i="2"/>
  <c r="W1205" i="2"/>
  <c r="X1205" i="2"/>
  <c r="Y1205" i="2"/>
  <c r="Z1205" i="2"/>
  <c r="S1206" i="2"/>
  <c r="T1206" i="2"/>
  <c r="U1206" i="2"/>
  <c r="V1206" i="2"/>
  <c r="W1206" i="2"/>
  <c r="X1206" i="2"/>
  <c r="Y1206" i="2"/>
  <c r="Z1206" i="2"/>
  <c r="S1207" i="2"/>
  <c r="T1207" i="2"/>
  <c r="U1207" i="2"/>
  <c r="V1207" i="2"/>
  <c r="W1207" i="2"/>
  <c r="X1207" i="2"/>
  <c r="Y1207" i="2"/>
  <c r="Z1207" i="2"/>
  <c r="S1208" i="2"/>
  <c r="T1208" i="2"/>
  <c r="U1208" i="2"/>
  <c r="V1208" i="2"/>
  <c r="W1208" i="2"/>
  <c r="X1208" i="2"/>
  <c r="Y1208" i="2"/>
  <c r="Z1208" i="2"/>
  <c r="S1209" i="2"/>
  <c r="T1209" i="2"/>
  <c r="U1209" i="2"/>
  <c r="V1209" i="2"/>
  <c r="W1209" i="2"/>
  <c r="X1209" i="2"/>
  <c r="Y1209" i="2"/>
  <c r="Z1209" i="2"/>
  <c r="S1210" i="2"/>
  <c r="T1210" i="2"/>
  <c r="U1210" i="2"/>
  <c r="V1210" i="2"/>
  <c r="W1210" i="2"/>
  <c r="X1210" i="2"/>
  <c r="Y1210" i="2"/>
  <c r="Z1210" i="2"/>
  <c r="S1211" i="2"/>
  <c r="T1211" i="2"/>
  <c r="U1211" i="2"/>
  <c r="V1211" i="2"/>
  <c r="W1211" i="2"/>
  <c r="X1211" i="2"/>
  <c r="Y1211" i="2"/>
  <c r="Z1211" i="2"/>
  <c r="S1212" i="2"/>
  <c r="T1212" i="2"/>
  <c r="U1212" i="2"/>
  <c r="V1212" i="2"/>
  <c r="W1212" i="2"/>
  <c r="X1212" i="2"/>
  <c r="Y1212" i="2"/>
  <c r="Z1212" i="2"/>
  <c r="S1213" i="2"/>
  <c r="T1213" i="2"/>
  <c r="U1213" i="2"/>
  <c r="V1213" i="2"/>
  <c r="W1213" i="2"/>
  <c r="X1213" i="2"/>
  <c r="Y1213" i="2"/>
  <c r="Z1213" i="2"/>
  <c r="S1214" i="2"/>
  <c r="T1214" i="2"/>
  <c r="U1214" i="2"/>
  <c r="V1214" i="2"/>
  <c r="W1214" i="2"/>
  <c r="X1214" i="2"/>
  <c r="Y1214" i="2"/>
  <c r="Z1214" i="2"/>
  <c r="S1215" i="2"/>
  <c r="T1215" i="2"/>
  <c r="U1215" i="2"/>
  <c r="V1215" i="2"/>
  <c r="W1215" i="2"/>
  <c r="X1215" i="2"/>
  <c r="Y1215" i="2"/>
  <c r="Z1215" i="2"/>
  <c r="S1216" i="2"/>
  <c r="T1216" i="2"/>
  <c r="U1216" i="2"/>
  <c r="V1216" i="2"/>
  <c r="W1216" i="2"/>
  <c r="X1216" i="2"/>
  <c r="Y1216" i="2"/>
  <c r="Z1216" i="2"/>
  <c r="S1217" i="2"/>
  <c r="T1217" i="2"/>
  <c r="U1217" i="2"/>
  <c r="V1217" i="2"/>
  <c r="W1217" i="2"/>
  <c r="X1217" i="2"/>
  <c r="Y1217" i="2"/>
  <c r="Z1217" i="2"/>
  <c r="S1218" i="2"/>
  <c r="T1218" i="2"/>
  <c r="U1218" i="2"/>
  <c r="V1218" i="2"/>
  <c r="W1218" i="2"/>
  <c r="X1218" i="2"/>
  <c r="Y1218" i="2"/>
  <c r="Z1218" i="2"/>
  <c r="S1219" i="2"/>
  <c r="T1219" i="2"/>
  <c r="U1219" i="2"/>
  <c r="V1219" i="2"/>
  <c r="W1219" i="2"/>
  <c r="X1219" i="2"/>
  <c r="Y1219" i="2"/>
  <c r="Z1219" i="2"/>
  <c r="S1220" i="2"/>
  <c r="T1220" i="2"/>
  <c r="U1220" i="2"/>
  <c r="V1220" i="2"/>
  <c r="W1220" i="2"/>
  <c r="X1220" i="2"/>
  <c r="Y1220" i="2"/>
  <c r="Z1220" i="2"/>
  <c r="S1221" i="2"/>
  <c r="T1221" i="2"/>
  <c r="U1221" i="2"/>
  <c r="V1221" i="2"/>
  <c r="W1221" i="2"/>
  <c r="X1221" i="2"/>
  <c r="Y1221" i="2"/>
  <c r="Z1221" i="2"/>
  <c r="S1222" i="2"/>
  <c r="T1222" i="2"/>
  <c r="U1222" i="2"/>
  <c r="V1222" i="2"/>
  <c r="W1222" i="2"/>
  <c r="X1222" i="2"/>
  <c r="Y1222" i="2"/>
  <c r="Z1222" i="2"/>
  <c r="S1223" i="2"/>
  <c r="T1223" i="2"/>
  <c r="U1223" i="2"/>
  <c r="V1223" i="2"/>
  <c r="W1223" i="2"/>
  <c r="X1223" i="2"/>
  <c r="Y1223" i="2"/>
  <c r="Z1223" i="2"/>
  <c r="S1224" i="2"/>
  <c r="T1224" i="2"/>
  <c r="U1224" i="2"/>
  <c r="V1224" i="2"/>
  <c r="W1224" i="2"/>
  <c r="X1224" i="2"/>
  <c r="Y1224" i="2"/>
  <c r="Z1224" i="2"/>
  <c r="S1225" i="2"/>
  <c r="T1225" i="2"/>
  <c r="U1225" i="2"/>
  <c r="V1225" i="2"/>
  <c r="W1225" i="2"/>
  <c r="X1225" i="2"/>
  <c r="Y1225" i="2"/>
  <c r="Z1225" i="2"/>
  <c r="S1226" i="2"/>
  <c r="T1226" i="2"/>
  <c r="U1226" i="2"/>
  <c r="V1226" i="2"/>
  <c r="W1226" i="2"/>
  <c r="X1226" i="2"/>
  <c r="Y1226" i="2"/>
  <c r="Z1226" i="2"/>
  <c r="S1227" i="2"/>
  <c r="T1227" i="2"/>
  <c r="U1227" i="2"/>
  <c r="V1227" i="2"/>
  <c r="W1227" i="2"/>
  <c r="X1227" i="2"/>
  <c r="Y1227" i="2"/>
  <c r="Z1227" i="2"/>
  <c r="S1228" i="2"/>
  <c r="T1228" i="2"/>
  <c r="U1228" i="2"/>
  <c r="V1228" i="2"/>
  <c r="W1228" i="2"/>
  <c r="X1228" i="2"/>
  <c r="Y1228" i="2"/>
  <c r="Z1228" i="2"/>
  <c r="S1229" i="2"/>
  <c r="T1229" i="2"/>
  <c r="U1229" i="2"/>
  <c r="V1229" i="2"/>
  <c r="W1229" i="2"/>
  <c r="X1229" i="2"/>
  <c r="Y1229" i="2"/>
  <c r="Z1229" i="2"/>
  <c r="S1230" i="2"/>
  <c r="T1230" i="2"/>
  <c r="U1230" i="2"/>
  <c r="V1230" i="2"/>
  <c r="W1230" i="2"/>
  <c r="X1230" i="2"/>
  <c r="Y1230" i="2"/>
  <c r="Z1230" i="2"/>
  <c r="S1231" i="2"/>
  <c r="T1231" i="2"/>
  <c r="U1231" i="2"/>
  <c r="V1231" i="2"/>
  <c r="W1231" i="2"/>
  <c r="X1231" i="2"/>
  <c r="Y1231" i="2"/>
  <c r="Z1231" i="2"/>
  <c r="S1232" i="2"/>
  <c r="T1232" i="2"/>
  <c r="U1232" i="2"/>
  <c r="V1232" i="2"/>
  <c r="W1232" i="2"/>
  <c r="X1232" i="2"/>
  <c r="Y1232" i="2"/>
  <c r="Z1232" i="2"/>
  <c r="S1233" i="2"/>
  <c r="T1233" i="2"/>
  <c r="U1233" i="2"/>
  <c r="V1233" i="2"/>
  <c r="W1233" i="2"/>
  <c r="X1233" i="2"/>
  <c r="Y1233" i="2"/>
  <c r="Z1233" i="2"/>
  <c r="S1234" i="2"/>
  <c r="T1234" i="2"/>
  <c r="U1234" i="2"/>
  <c r="V1234" i="2"/>
  <c r="W1234" i="2"/>
  <c r="X1234" i="2"/>
  <c r="Y1234" i="2"/>
  <c r="Z1234" i="2"/>
  <c r="S1235" i="2"/>
  <c r="T1235" i="2"/>
  <c r="U1235" i="2"/>
  <c r="V1235" i="2"/>
  <c r="W1235" i="2"/>
  <c r="X1235" i="2"/>
  <c r="Y1235" i="2"/>
  <c r="Z1235" i="2"/>
  <c r="S1236" i="2"/>
  <c r="T1236" i="2"/>
  <c r="U1236" i="2"/>
  <c r="V1236" i="2"/>
  <c r="W1236" i="2"/>
  <c r="X1236" i="2"/>
  <c r="Y1236" i="2"/>
  <c r="Z1236" i="2"/>
  <c r="S1237" i="2"/>
  <c r="T1237" i="2"/>
  <c r="U1237" i="2"/>
  <c r="V1237" i="2"/>
  <c r="W1237" i="2"/>
  <c r="X1237" i="2"/>
  <c r="Y1237" i="2"/>
  <c r="Z1237" i="2"/>
  <c r="S1238" i="2"/>
  <c r="T1238" i="2"/>
  <c r="U1238" i="2"/>
  <c r="V1238" i="2"/>
  <c r="W1238" i="2"/>
  <c r="X1238" i="2"/>
  <c r="Y1238" i="2"/>
  <c r="Z1238" i="2"/>
  <c r="S1239" i="2"/>
  <c r="T1239" i="2"/>
  <c r="U1239" i="2"/>
  <c r="V1239" i="2"/>
  <c r="W1239" i="2"/>
  <c r="X1239" i="2"/>
  <c r="Y1239" i="2"/>
  <c r="Z1239" i="2"/>
  <c r="S1240" i="2"/>
  <c r="T1240" i="2"/>
  <c r="U1240" i="2"/>
  <c r="V1240" i="2"/>
  <c r="W1240" i="2"/>
  <c r="X1240" i="2"/>
  <c r="Y1240" i="2"/>
  <c r="Z1240" i="2"/>
  <c r="S1241" i="2"/>
  <c r="T1241" i="2"/>
  <c r="U1241" i="2"/>
  <c r="V1241" i="2"/>
  <c r="W1241" i="2"/>
  <c r="X1241" i="2"/>
  <c r="Y1241" i="2"/>
  <c r="Z1241" i="2"/>
  <c r="S1242" i="2"/>
  <c r="T1242" i="2"/>
  <c r="U1242" i="2"/>
  <c r="V1242" i="2"/>
  <c r="W1242" i="2"/>
  <c r="X1242" i="2"/>
  <c r="Y1242" i="2"/>
  <c r="Z1242" i="2"/>
  <c r="S1243" i="2"/>
  <c r="T1243" i="2"/>
  <c r="U1243" i="2"/>
  <c r="V1243" i="2"/>
  <c r="W1243" i="2"/>
  <c r="X1243" i="2"/>
  <c r="Y1243" i="2"/>
  <c r="Z1243" i="2"/>
  <c r="S1244" i="2"/>
  <c r="T1244" i="2"/>
  <c r="U1244" i="2"/>
  <c r="V1244" i="2"/>
  <c r="W1244" i="2"/>
  <c r="X1244" i="2"/>
  <c r="Y1244" i="2"/>
  <c r="Z1244" i="2"/>
  <c r="S1245" i="2"/>
  <c r="T1245" i="2"/>
  <c r="U1245" i="2"/>
  <c r="V1245" i="2"/>
  <c r="W1245" i="2"/>
  <c r="X1245" i="2"/>
  <c r="Y1245" i="2"/>
  <c r="Z1245" i="2"/>
  <c r="S1246" i="2"/>
  <c r="T1246" i="2"/>
  <c r="U1246" i="2"/>
  <c r="V1246" i="2"/>
  <c r="W1246" i="2"/>
  <c r="X1246" i="2"/>
  <c r="Y1246" i="2"/>
  <c r="Z1246" i="2"/>
  <c r="S1247" i="2"/>
  <c r="T1247" i="2"/>
  <c r="U1247" i="2"/>
  <c r="V1247" i="2"/>
  <c r="W1247" i="2"/>
  <c r="X1247" i="2"/>
  <c r="Y1247" i="2"/>
  <c r="Z1247" i="2"/>
  <c r="S1248" i="2"/>
  <c r="T1248" i="2"/>
  <c r="U1248" i="2"/>
  <c r="V1248" i="2"/>
  <c r="W1248" i="2"/>
  <c r="X1248" i="2"/>
  <c r="Y1248" i="2"/>
  <c r="Z1248" i="2"/>
  <c r="S1249" i="2"/>
  <c r="T1249" i="2"/>
  <c r="U1249" i="2"/>
  <c r="V1249" i="2"/>
  <c r="W1249" i="2"/>
  <c r="X1249" i="2"/>
  <c r="Y1249" i="2"/>
  <c r="Z1249" i="2"/>
  <c r="S1250" i="2"/>
  <c r="T1250" i="2"/>
  <c r="U1250" i="2"/>
  <c r="V1250" i="2"/>
  <c r="W1250" i="2"/>
  <c r="X1250" i="2"/>
  <c r="Y1250" i="2"/>
  <c r="Z1250" i="2"/>
  <c r="S1251" i="2"/>
  <c r="T1251" i="2"/>
  <c r="U1251" i="2"/>
  <c r="V1251" i="2"/>
  <c r="W1251" i="2"/>
  <c r="X1251" i="2"/>
  <c r="Y1251" i="2"/>
  <c r="Z1251" i="2"/>
  <c r="S1252" i="2"/>
  <c r="T1252" i="2"/>
  <c r="U1252" i="2"/>
  <c r="V1252" i="2"/>
  <c r="W1252" i="2"/>
  <c r="X1252" i="2"/>
  <c r="Y1252" i="2"/>
  <c r="Z1252" i="2"/>
  <c r="S1253" i="2"/>
  <c r="T1253" i="2"/>
  <c r="U1253" i="2"/>
  <c r="V1253" i="2"/>
  <c r="W1253" i="2"/>
  <c r="X1253" i="2"/>
  <c r="Y1253" i="2"/>
  <c r="Z1253" i="2"/>
  <c r="S1254" i="2"/>
  <c r="T1254" i="2"/>
  <c r="U1254" i="2"/>
  <c r="V1254" i="2"/>
  <c r="W1254" i="2"/>
  <c r="X1254" i="2"/>
  <c r="Y1254" i="2"/>
  <c r="Z1254" i="2"/>
  <c r="S1255" i="2"/>
  <c r="T1255" i="2"/>
  <c r="U1255" i="2"/>
  <c r="V1255" i="2"/>
  <c r="W1255" i="2"/>
  <c r="X1255" i="2"/>
  <c r="Y1255" i="2"/>
  <c r="Z1255" i="2"/>
  <c r="S1256" i="2"/>
  <c r="T1256" i="2"/>
  <c r="U1256" i="2"/>
  <c r="V1256" i="2"/>
  <c r="W1256" i="2"/>
  <c r="X1256" i="2"/>
  <c r="Y1256" i="2"/>
  <c r="Z1256" i="2"/>
  <c r="S1257" i="2"/>
  <c r="T1257" i="2"/>
  <c r="U1257" i="2"/>
  <c r="V1257" i="2"/>
  <c r="W1257" i="2"/>
  <c r="X1257" i="2"/>
  <c r="Y1257" i="2"/>
  <c r="Z1257" i="2"/>
  <c r="S1258" i="2"/>
  <c r="T1258" i="2"/>
  <c r="U1258" i="2"/>
  <c r="V1258" i="2"/>
  <c r="W1258" i="2"/>
  <c r="X1258" i="2"/>
  <c r="Y1258" i="2"/>
  <c r="Z1258" i="2"/>
  <c r="S1259" i="2"/>
  <c r="T1259" i="2"/>
  <c r="U1259" i="2"/>
  <c r="V1259" i="2"/>
  <c r="W1259" i="2"/>
  <c r="X1259" i="2"/>
  <c r="Y1259" i="2"/>
  <c r="Z1259" i="2"/>
  <c r="S1260" i="2"/>
  <c r="T1260" i="2"/>
  <c r="U1260" i="2"/>
  <c r="V1260" i="2"/>
  <c r="W1260" i="2"/>
  <c r="X1260" i="2"/>
  <c r="Y1260" i="2"/>
  <c r="Z1260" i="2"/>
  <c r="S1261" i="2"/>
  <c r="T1261" i="2"/>
  <c r="U1261" i="2"/>
  <c r="V1261" i="2"/>
  <c r="W1261" i="2"/>
  <c r="X1261" i="2"/>
  <c r="Y1261" i="2"/>
  <c r="Z1261" i="2"/>
  <c r="S1262" i="2"/>
  <c r="T1262" i="2"/>
  <c r="U1262" i="2"/>
  <c r="V1262" i="2"/>
  <c r="W1262" i="2"/>
  <c r="X1262" i="2"/>
  <c r="Y1262" i="2"/>
  <c r="Z1262" i="2"/>
  <c r="S1263" i="2"/>
  <c r="T1263" i="2"/>
  <c r="U1263" i="2"/>
  <c r="V1263" i="2"/>
  <c r="W1263" i="2"/>
  <c r="X1263" i="2"/>
  <c r="Y1263" i="2"/>
  <c r="Z1263" i="2"/>
  <c r="S1264" i="2"/>
  <c r="T1264" i="2"/>
  <c r="U1264" i="2"/>
  <c r="V1264" i="2"/>
  <c r="W1264" i="2"/>
  <c r="X1264" i="2"/>
  <c r="Y1264" i="2"/>
  <c r="Z1264" i="2"/>
  <c r="S1265" i="2"/>
  <c r="T1265" i="2"/>
  <c r="U1265" i="2"/>
  <c r="V1265" i="2"/>
  <c r="W1265" i="2"/>
  <c r="X1265" i="2"/>
  <c r="Y1265" i="2"/>
  <c r="Z1265" i="2"/>
  <c r="S1266" i="2"/>
  <c r="T1266" i="2"/>
  <c r="U1266" i="2"/>
  <c r="V1266" i="2"/>
  <c r="W1266" i="2"/>
  <c r="X1266" i="2"/>
  <c r="Y1266" i="2"/>
  <c r="Z1266" i="2"/>
  <c r="S1267" i="2"/>
  <c r="T1267" i="2"/>
  <c r="U1267" i="2"/>
  <c r="V1267" i="2"/>
  <c r="W1267" i="2"/>
  <c r="X1267" i="2"/>
  <c r="Y1267" i="2"/>
  <c r="Z1267" i="2"/>
  <c r="S1268" i="2"/>
  <c r="T1268" i="2"/>
  <c r="U1268" i="2"/>
  <c r="V1268" i="2"/>
  <c r="W1268" i="2"/>
  <c r="X1268" i="2"/>
  <c r="Y1268" i="2"/>
  <c r="Z1268" i="2"/>
  <c r="S1269" i="2"/>
  <c r="T1269" i="2"/>
  <c r="U1269" i="2"/>
  <c r="V1269" i="2"/>
  <c r="W1269" i="2"/>
  <c r="X1269" i="2"/>
  <c r="Y1269" i="2"/>
  <c r="Z1269" i="2"/>
  <c r="S1270" i="2"/>
  <c r="T1270" i="2"/>
  <c r="U1270" i="2"/>
  <c r="V1270" i="2"/>
  <c r="W1270" i="2"/>
  <c r="X1270" i="2"/>
  <c r="Y1270" i="2"/>
  <c r="Z1270" i="2"/>
  <c r="S1271" i="2"/>
  <c r="T1271" i="2"/>
  <c r="U1271" i="2"/>
  <c r="V1271" i="2"/>
  <c r="W1271" i="2"/>
  <c r="X1271" i="2"/>
  <c r="Y1271" i="2"/>
  <c r="Z1271" i="2"/>
  <c r="S1272" i="2"/>
  <c r="T1272" i="2"/>
  <c r="U1272" i="2"/>
  <c r="V1272" i="2"/>
  <c r="W1272" i="2"/>
  <c r="X1272" i="2"/>
  <c r="Y1272" i="2"/>
  <c r="Z1272" i="2"/>
  <c r="S1273" i="2"/>
  <c r="T1273" i="2"/>
  <c r="U1273" i="2"/>
  <c r="V1273" i="2"/>
  <c r="W1273" i="2"/>
  <c r="X1273" i="2"/>
  <c r="Y1273" i="2"/>
  <c r="Z1273" i="2"/>
  <c r="S1274" i="2"/>
  <c r="T1274" i="2"/>
  <c r="U1274" i="2"/>
  <c r="V1274" i="2"/>
  <c r="W1274" i="2"/>
  <c r="X1274" i="2"/>
  <c r="Y1274" i="2"/>
  <c r="Z1274" i="2"/>
  <c r="S1275" i="2"/>
  <c r="T1275" i="2"/>
  <c r="U1275" i="2"/>
  <c r="V1275" i="2"/>
  <c r="W1275" i="2"/>
  <c r="X1275" i="2"/>
  <c r="Y1275" i="2"/>
  <c r="Z1275" i="2"/>
  <c r="S1276" i="2"/>
  <c r="T1276" i="2"/>
  <c r="U1276" i="2"/>
  <c r="V1276" i="2"/>
  <c r="W1276" i="2"/>
  <c r="X1276" i="2"/>
  <c r="Y1276" i="2"/>
  <c r="Z1276" i="2"/>
  <c r="S1277" i="2"/>
  <c r="T1277" i="2"/>
  <c r="U1277" i="2"/>
  <c r="V1277" i="2"/>
  <c r="W1277" i="2"/>
  <c r="X1277" i="2"/>
  <c r="Y1277" i="2"/>
  <c r="Z1277" i="2"/>
  <c r="S1278" i="2"/>
  <c r="T1278" i="2"/>
  <c r="U1278" i="2"/>
  <c r="V1278" i="2"/>
  <c r="W1278" i="2"/>
  <c r="X1278" i="2"/>
  <c r="Y1278" i="2"/>
  <c r="Z1278" i="2"/>
  <c r="S1279" i="2"/>
  <c r="T1279" i="2"/>
  <c r="U1279" i="2"/>
  <c r="V1279" i="2"/>
  <c r="W1279" i="2"/>
  <c r="X1279" i="2"/>
  <c r="Y1279" i="2"/>
  <c r="Z1279" i="2"/>
  <c r="S1280" i="2"/>
  <c r="T1280" i="2"/>
  <c r="U1280" i="2"/>
  <c r="V1280" i="2"/>
  <c r="W1280" i="2"/>
  <c r="X1280" i="2"/>
  <c r="Y1280" i="2"/>
  <c r="Z1280" i="2"/>
  <c r="S1281" i="2"/>
  <c r="T1281" i="2"/>
  <c r="U1281" i="2"/>
  <c r="V1281" i="2"/>
  <c r="W1281" i="2"/>
  <c r="X1281" i="2"/>
  <c r="Y1281" i="2"/>
  <c r="Z1281" i="2"/>
  <c r="S1282" i="2"/>
  <c r="T1282" i="2"/>
  <c r="U1282" i="2"/>
  <c r="V1282" i="2"/>
  <c r="W1282" i="2"/>
  <c r="X1282" i="2"/>
  <c r="Y1282" i="2"/>
  <c r="Z1282" i="2"/>
  <c r="S1283" i="2"/>
  <c r="T1283" i="2"/>
  <c r="U1283" i="2"/>
  <c r="V1283" i="2"/>
  <c r="W1283" i="2"/>
  <c r="X1283" i="2"/>
  <c r="Y1283" i="2"/>
  <c r="Z1283" i="2"/>
  <c r="S1284" i="2"/>
  <c r="T1284" i="2"/>
  <c r="U1284" i="2"/>
  <c r="V1284" i="2"/>
  <c r="W1284" i="2"/>
  <c r="X1284" i="2"/>
  <c r="Y1284" i="2"/>
  <c r="Z1284" i="2"/>
  <c r="S1285" i="2"/>
  <c r="T1285" i="2"/>
  <c r="U1285" i="2"/>
  <c r="V1285" i="2"/>
  <c r="W1285" i="2"/>
  <c r="X1285" i="2"/>
  <c r="Y1285" i="2"/>
  <c r="Z1285" i="2"/>
  <c r="S1286" i="2"/>
  <c r="T1286" i="2"/>
  <c r="U1286" i="2"/>
  <c r="V1286" i="2"/>
  <c r="W1286" i="2"/>
  <c r="X1286" i="2"/>
  <c r="Y1286" i="2"/>
  <c r="Z1286" i="2"/>
  <c r="S1287" i="2"/>
  <c r="T1287" i="2"/>
  <c r="U1287" i="2"/>
  <c r="V1287" i="2"/>
  <c r="W1287" i="2"/>
  <c r="X1287" i="2"/>
  <c r="Y1287" i="2"/>
  <c r="Z1287" i="2"/>
  <c r="S1288" i="2"/>
  <c r="T1288" i="2"/>
  <c r="U1288" i="2"/>
  <c r="V1288" i="2"/>
  <c r="W1288" i="2"/>
  <c r="X1288" i="2"/>
  <c r="Y1288" i="2"/>
  <c r="Z1288" i="2"/>
  <c r="S1289" i="2"/>
  <c r="T1289" i="2"/>
  <c r="U1289" i="2"/>
  <c r="V1289" i="2"/>
  <c r="W1289" i="2"/>
  <c r="X1289" i="2"/>
  <c r="Y1289" i="2"/>
  <c r="Z1289" i="2"/>
  <c r="S1290" i="2"/>
  <c r="T1290" i="2"/>
  <c r="U1290" i="2"/>
  <c r="V1290" i="2"/>
  <c r="W1290" i="2"/>
  <c r="X1290" i="2"/>
  <c r="Y1290" i="2"/>
  <c r="Z1290" i="2"/>
  <c r="S1291" i="2"/>
  <c r="T1291" i="2"/>
  <c r="U1291" i="2"/>
  <c r="V1291" i="2"/>
  <c r="W1291" i="2"/>
  <c r="X1291" i="2"/>
  <c r="Y1291" i="2"/>
  <c r="Z1291" i="2"/>
  <c r="S1292" i="2"/>
  <c r="T1292" i="2"/>
  <c r="U1292" i="2"/>
  <c r="V1292" i="2"/>
  <c r="W1292" i="2"/>
  <c r="X1292" i="2"/>
  <c r="Y1292" i="2"/>
  <c r="Z1292" i="2"/>
  <c r="S1293" i="2"/>
  <c r="T1293" i="2"/>
  <c r="U1293" i="2"/>
  <c r="V1293" i="2"/>
  <c r="W1293" i="2"/>
  <c r="X1293" i="2"/>
  <c r="Y1293" i="2"/>
  <c r="Z1293" i="2"/>
  <c r="S1294" i="2"/>
  <c r="T1294" i="2"/>
  <c r="U1294" i="2"/>
  <c r="V1294" i="2"/>
  <c r="W1294" i="2"/>
  <c r="X1294" i="2"/>
  <c r="Y1294" i="2"/>
  <c r="Z1294" i="2"/>
  <c r="S1295" i="2"/>
  <c r="T1295" i="2"/>
  <c r="U1295" i="2"/>
  <c r="V1295" i="2"/>
  <c r="W1295" i="2"/>
  <c r="X1295" i="2"/>
  <c r="Y1295" i="2"/>
  <c r="Z1295" i="2"/>
  <c r="S1296" i="2"/>
  <c r="T1296" i="2"/>
  <c r="U1296" i="2"/>
  <c r="V1296" i="2"/>
  <c r="W1296" i="2"/>
  <c r="X1296" i="2"/>
  <c r="Y1296" i="2"/>
  <c r="Z1296" i="2"/>
  <c r="S1297" i="2"/>
  <c r="T1297" i="2"/>
  <c r="U1297" i="2"/>
  <c r="V1297" i="2"/>
  <c r="W1297" i="2"/>
  <c r="X1297" i="2"/>
  <c r="Y1297" i="2"/>
  <c r="Z1297" i="2"/>
  <c r="S1298" i="2"/>
  <c r="T1298" i="2"/>
  <c r="U1298" i="2"/>
  <c r="V1298" i="2"/>
  <c r="W1298" i="2"/>
  <c r="X1298" i="2"/>
  <c r="Y1298" i="2"/>
  <c r="Z1298" i="2"/>
  <c r="S1299" i="2"/>
  <c r="T1299" i="2"/>
  <c r="U1299" i="2"/>
  <c r="V1299" i="2"/>
  <c r="W1299" i="2"/>
  <c r="X1299" i="2"/>
  <c r="Y1299" i="2"/>
  <c r="Z1299" i="2"/>
  <c r="S1300" i="2"/>
  <c r="T1300" i="2"/>
  <c r="U1300" i="2"/>
  <c r="V1300" i="2"/>
  <c r="W1300" i="2"/>
  <c r="X1300" i="2"/>
  <c r="Y1300" i="2"/>
  <c r="Z1300" i="2"/>
  <c r="S1301" i="2"/>
  <c r="T1301" i="2"/>
  <c r="U1301" i="2"/>
  <c r="V1301" i="2"/>
  <c r="W1301" i="2"/>
  <c r="X1301" i="2"/>
  <c r="Y1301" i="2"/>
  <c r="Z1301" i="2"/>
  <c r="S1302" i="2"/>
  <c r="T1302" i="2"/>
  <c r="U1302" i="2"/>
  <c r="V1302" i="2"/>
  <c r="W1302" i="2"/>
  <c r="X1302" i="2"/>
  <c r="Y1302" i="2"/>
  <c r="Z1302" i="2"/>
  <c r="S1303" i="2"/>
  <c r="T1303" i="2"/>
  <c r="U1303" i="2"/>
  <c r="V1303" i="2"/>
  <c r="W1303" i="2"/>
  <c r="X1303" i="2"/>
  <c r="Y1303" i="2"/>
  <c r="Z1303" i="2"/>
  <c r="S1304" i="2"/>
  <c r="T1304" i="2"/>
  <c r="U1304" i="2"/>
  <c r="V1304" i="2"/>
  <c r="W1304" i="2"/>
  <c r="X1304" i="2"/>
  <c r="Y1304" i="2"/>
  <c r="Z1304" i="2"/>
  <c r="S1305" i="2"/>
  <c r="T1305" i="2"/>
  <c r="U1305" i="2"/>
  <c r="V1305" i="2"/>
  <c r="W1305" i="2"/>
  <c r="X1305" i="2"/>
  <c r="Y1305" i="2"/>
  <c r="Z1305" i="2"/>
  <c r="S1306" i="2"/>
  <c r="T1306" i="2"/>
  <c r="U1306" i="2"/>
  <c r="V1306" i="2"/>
  <c r="W1306" i="2"/>
  <c r="X1306" i="2"/>
  <c r="Y1306" i="2"/>
  <c r="Z1306" i="2"/>
  <c r="S1307" i="2"/>
  <c r="T1307" i="2"/>
  <c r="U1307" i="2"/>
  <c r="V1307" i="2"/>
  <c r="W1307" i="2"/>
  <c r="X1307" i="2"/>
  <c r="Y1307" i="2"/>
  <c r="Z1307" i="2"/>
  <c r="S1308" i="2"/>
  <c r="T1308" i="2"/>
  <c r="U1308" i="2"/>
  <c r="V1308" i="2"/>
  <c r="W1308" i="2"/>
  <c r="X1308" i="2"/>
  <c r="Y1308" i="2"/>
  <c r="Z1308" i="2"/>
  <c r="S1309" i="2"/>
  <c r="T1309" i="2"/>
  <c r="U1309" i="2"/>
  <c r="V1309" i="2"/>
  <c r="W1309" i="2"/>
  <c r="X1309" i="2"/>
  <c r="Y1309" i="2"/>
  <c r="Z1309" i="2"/>
  <c r="S1310" i="2"/>
  <c r="T1310" i="2"/>
  <c r="U1310" i="2"/>
  <c r="V1310" i="2"/>
  <c r="W1310" i="2"/>
  <c r="X1310" i="2"/>
  <c r="Y1310" i="2"/>
  <c r="Z1310" i="2"/>
  <c r="S1311" i="2"/>
  <c r="T1311" i="2"/>
  <c r="U1311" i="2"/>
  <c r="V1311" i="2"/>
  <c r="W1311" i="2"/>
  <c r="X1311" i="2"/>
  <c r="Y1311" i="2"/>
  <c r="Z1311" i="2"/>
  <c r="S1312" i="2"/>
  <c r="T1312" i="2"/>
  <c r="U1312" i="2"/>
  <c r="V1312" i="2"/>
  <c r="W1312" i="2"/>
  <c r="X1312" i="2"/>
  <c r="Y1312" i="2"/>
  <c r="Z1312" i="2"/>
  <c r="S1313" i="2"/>
  <c r="T1313" i="2"/>
  <c r="U1313" i="2"/>
  <c r="V1313" i="2"/>
  <c r="W1313" i="2"/>
  <c r="X1313" i="2"/>
  <c r="Y1313" i="2"/>
  <c r="Z1313" i="2"/>
  <c r="S1314" i="2"/>
  <c r="T1314" i="2"/>
  <c r="U1314" i="2"/>
  <c r="V1314" i="2"/>
  <c r="W1314" i="2"/>
  <c r="X1314" i="2"/>
  <c r="Y1314" i="2"/>
  <c r="Z1314" i="2"/>
  <c r="S1315" i="2"/>
  <c r="T1315" i="2"/>
  <c r="U1315" i="2"/>
  <c r="V1315" i="2"/>
  <c r="W1315" i="2"/>
  <c r="X1315" i="2"/>
  <c r="Y1315" i="2"/>
  <c r="Z1315" i="2"/>
  <c r="S1316" i="2"/>
  <c r="T1316" i="2"/>
  <c r="U1316" i="2"/>
  <c r="V1316" i="2"/>
  <c r="W1316" i="2"/>
  <c r="X1316" i="2"/>
  <c r="Y1316" i="2"/>
  <c r="Z1316" i="2"/>
  <c r="S1317" i="2"/>
  <c r="T1317" i="2"/>
  <c r="U1317" i="2"/>
  <c r="V1317" i="2"/>
  <c r="W1317" i="2"/>
  <c r="X1317" i="2"/>
  <c r="Y1317" i="2"/>
  <c r="Z1317" i="2"/>
  <c r="S1318" i="2"/>
  <c r="T1318" i="2"/>
  <c r="U1318" i="2"/>
  <c r="V1318" i="2"/>
  <c r="W1318" i="2"/>
  <c r="X1318" i="2"/>
  <c r="Y1318" i="2"/>
  <c r="Z1318" i="2"/>
  <c r="S1319" i="2"/>
  <c r="T1319" i="2"/>
  <c r="U1319" i="2"/>
  <c r="V1319" i="2"/>
  <c r="W1319" i="2"/>
  <c r="X1319" i="2"/>
  <c r="Y1319" i="2"/>
  <c r="Z1319" i="2"/>
  <c r="S1320" i="2"/>
  <c r="T1320" i="2"/>
  <c r="U1320" i="2"/>
  <c r="V1320" i="2"/>
  <c r="W1320" i="2"/>
  <c r="X1320" i="2"/>
  <c r="Y1320" i="2"/>
  <c r="Z1320" i="2"/>
  <c r="S1321" i="2"/>
  <c r="T1321" i="2"/>
  <c r="U1321" i="2"/>
  <c r="V1321" i="2"/>
  <c r="W1321" i="2"/>
  <c r="X1321" i="2"/>
  <c r="Y1321" i="2"/>
  <c r="Z1321" i="2"/>
  <c r="S1322" i="2"/>
  <c r="T1322" i="2"/>
  <c r="U1322" i="2"/>
  <c r="V1322" i="2"/>
  <c r="W1322" i="2"/>
  <c r="X1322" i="2"/>
  <c r="Y1322" i="2"/>
  <c r="Z1322" i="2"/>
  <c r="S1323" i="2"/>
  <c r="T1323" i="2"/>
  <c r="U1323" i="2"/>
  <c r="V1323" i="2"/>
  <c r="W1323" i="2"/>
  <c r="X1323" i="2"/>
  <c r="Y1323" i="2"/>
  <c r="Z1323" i="2"/>
  <c r="S1324" i="2"/>
  <c r="T1324" i="2"/>
  <c r="U1324" i="2"/>
  <c r="V1324" i="2"/>
  <c r="W1324" i="2"/>
  <c r="X1324" i="2"/>
  <c r="Y1324" i="2"/>
  <c r="Z1324" i="2"/>
  <c r="S1325" i="2"/>
  <c r="T1325" i="2"/>
  <c r="U1325" i="2"/>
  <c r="V1325" i="2"/>
  <c r="W1325" i="2"/>
  <c r="X1325" i="2"/>
  <c r="Y1325" i="2"/>
  <c r="Z1325" i="2"/>
  <c r="S1326" i="2"/>
  <c r="T1326" i="2"/>
  <c r="U1326" i="2"/>
  <c r="V1326" i="2"/>
  <c r="W1326" i="2"/>
  <c r="X1326" i="2"/>
  <c r="Y1326" i="2"/>
  <c r="Z1326" i="2"/>
  <c r="S1327" i="2"/>
  <c r="T1327" i="2"/>
  <c r="U1327" i="2"/>
  <c r="V1327" i="2"/>
  <c r="W1327" i="2"/>
  <c r="X1327" i="2"/>
  <c r="Y1327" i="2"/>
  <c r="Z1327" i="2"/>
  <c r="S1328" i="2"/>
  <c r="T1328" i="2"/>
  <c r="U1328" i="2"/>
  <c r="V1328" i="2"/>
  <c r="W1328" i="2"/>
  <c r="X1328" i="2"/>
  <c r="Y1328" i="2"/>
  <c r="Z1328" i="2"/>
  <c r="S1329" i="2"/>
  <c r="T1329" i="2"/>
  <c r="U1329" i="2"/>
  <c r="V1329" i="2"/>
  <c r="W1329" i="2"/>
  <c r="X1329" i="2"/>
  <c r="Y1329" i="2"/>
  <c r="Z1329" i="2"/>
  <c r="S1330" i="2"/>
  <c r="T1330" i="2"/>
  <c r="U1330" i="2"/>
  <c r="V1330" i="2"/>
  <c r="W1330" i="2"/>
  <c r="X1330" i="2"/>
  <c r="Y1330" i="2"/>
  <c r="Z1330" i="2"/>
  <c r="S1331" i="2"/>
  <c r="T1331" i="2"/>
  <c r="U1331" i="2"/>
  <c r="V1331" i="2"/>
  <c r="W1331" i="2"/>
  <c r="X1331" i="2"/>
  <c r="Y1331" i="2"/>
  <c r="Z1331" i="2"/>
  <c r="S1332" i="2"/>
  <c r="T1332" i="2"/>
  <c r="U1332" i="2"/>
  <c r="V1332" i="2"/>
  <c r="W1332" i="2"/>
  <c r="X1332" i="2"/>
  <c r="Y1332" i="2"/>
  <c r="Z1332" i="2"/>
  <c r="S1333" i="2"/>
  <c r="T1333" i="2"/>
  <c r="U1333" i="2"/>
  <c r="V1333" i="2"/>
  <c r="W1333" i="2"/>
  <c r="X1333" i="2"/>
  <c r="Y1333" i="2"/>
  <c r="Z1333" i="2"/>
  <c r="S1334" i="2"/>
  <c r="T1334" i="2"/>
  <c r="U1334" i="2"/>
  <c r="V1334" i="2"/>
  <c r="W1334" i="2"/>
  <c r="X1334" i="2"/>
  <c r="Y1334" i="2"/>
  <c r="Z1334" i="2"/>
  <c r="S1335" i="2"/>
  <c r="T1335" i="2"/>
  <c r="U1335" i="2"/>
  <c r="V1335" i="2"/>
  <c r="W1335" i="2"/>
  <c r="X1335" i="2"/>
  <c r="Y1335" i="2"/>
  <c r="Z1335" i="2"/>
  <c r="S1336" i="2"/>
  <c r="T1336" i="2"/>
  <c r="U1336" i="2"/>
  <c r="V1336" i="2"/>
  <c r="W1336" i="2"/>
  <c r="X1336" i="2"/>
  <c r="Y1336" i="2"/>
  <c r="Z1336" i="2"/>
  <c r="S1337" i="2"/>
  <c r="T1337" i="2"/>
  <c r="U1337" i="2"/>
  <c r="V1337" i="2"/>
  <c r="W1337" i="2"/>
  <c r="X1337" i="2"/>
  <c r="Y1337" i="2"/>
  <c r="Z1337" i="2"/>
  <c r="S1338" i="2"/>
  <c r="T1338" i="2"/>
  <c r="U1338" i="2"/>
  <c r="V1338" i="2"/>
  <c r="W1338" i="2"/>
  <c r="X1338" i="2"/>
  <c r="Y1338" i="2"/>
  <c r="Z1338" i="2"/>
  <c r="S1339" i="2"/>
  <c r="T1339" i="2"/>
  <c r="U1339" i="2"/>
  <c r="V1339" i="2"/>
  <c r="W1339" i="2"/>
  <c r="X1339" i="2"/>
  <c r="Y1339" i="2"/>
  <c r="Z1339" i="2"/>
  <c r="S1340" i="2"/>
  <c r="T1340" i="2"/>
  <c r="U1340" i="2"/>
  <c r="V1340" i="2"/>
  <c r="W1340" i="2"/>
  <c r="X1340" i="2"/>
  <c r="Y1340" i="2"/>
  <c r="Z1340" i="2"/>
  <c r="S1341" i="2"/>
  <c r="T1341" i="2"/>
  <c r="U1341" i="2"/>
  <c r="V1341" i="2"/>
  <c r="W1341" i="2"/>
  <c r="X1341" i="2"/>
  <c r="Y1341" i="2"/>
  <c r="Z1341" i="2"/>
  <c r="S1342" i="2"/>
  <c r="T1342" i="2"/>
  <c r="U1342" i="2"/>
  <c r="V1342" i="2"/>
  <c r="W1342" i="2"/>
  <c r="X1342" i="2"/>
  <c r="Y1342" i="2"/>
  <c r="Z1342" i="2"/>
  <c r="S1343" i="2"/>
  <c r="T1343" i="2"/>
  <c r="U1343" i="2"/>
  <c r="V1343" i="2"/>
  <c r="W1343" i="2"/>
  <c r="X1343" i="2"/>
  <c r="Y1343" i="2"/>
  <c r="Z1343" i="2"/>
  <c r="S1344" i="2"/>
  <c r="T1344" i="2"/>
  <c r="U1344" i="2"/>
  <c r="V1344" i="2"/>
  <c r="W1344" i="2"/>
  <c r="X1344" i="2"/>
  <c r="Y1344" i="2"/>
  <c r="Z1344" i="2"/>
  <c r="S1345" i="2"/>
  <c r="T1345" i="2"/>
  <c r="U1345" i="2"/>
  <c r="V1345" i="2"/>
  <c r="W1345" i="2"/>
  <c r="X1345" i="2"/>
  <c r="Y1345" i="2"/>
  <c r="Z1345" i="2"/>
  <c r="S1346" i="2"/>
  <c r="T1346" i="2"/>
  <c r="U1346" i="2"/>
  <c r="V1346" i="2"/>
  <c r="W1346" i="2"/>
  <c r="X1346" i="2"/>
  <c r="Y1346" i="2"/>
  <c r="Z1346" i="2"/>
  <c r="S1347" i="2"/>
  <c r="T1347" i="2"/>
  <c r="U1347" i="2"/>
  <c r="V1347" i="2"/>
  <c r="W1347" i="2"/>
  <c r="X1347" i="2"/>
  <c r="Y1347" i="2"/>
  <c r="Z1347" i="2"/>
  <c r="S1348" i="2"/>
  <c r="T1348" i="2"/>
  <c r="U1348" i="2"/>
  <c r="V1348" i="2"/>
  <c r="W1348" i="2"/>
  <c r="X1348" i="2"/>
  <c r="Y1348" i="2"/>
  <c r="Z1348" i="2"/>
  <c r="S1349" i="2"/>
  <c r="T1349" i="2"/>
  <c r="U1349" i="2"/>
  <c r="V1349" i="2"/>
  <c r="W1349" i="2"/>
  <c r="X1349" i="2"/>
  <c r="Y1349" i="2"/>
  <c r="Z1349" i="2"/>
  <c r="S1350" i="2"/>
  <c r="T1350" i="2"/>
  <c r="U1350" i="2"/>
  <c r="V1350" i="2"/>
  <c r="W1350" i="2"/>
  <c r="X1350" i="2"/>
  <c r="Y1350" i="2"/>
  <c r="Z1350" i="2"/>
  <c r="S1351" i="2"/>
  <c r="T1351" i="2"/>
  <c r="U1351" i="2"/>
  <c r="V1351" i="2"/>
  <c r="W1351" i="2"/>
  <c r="X1351" i="2"/>
  <c r="Y1351" i="2"/>
  <c r="Z1351" i="2"/>
  <c r="S1352" i="2"/>
  <c r="T1352" i="2"/>
  <c r="U1352" i="2"/>
  <c r="V1352" i="2"/>
  <c r="W1352" i="2"/>
  <c r="X1352" i="2"/>
  <c r="Y1352" i="2"/>
  <c r="Z1352" i="2"/>
  <c r="S1353" i="2"/>
  <c r="T1353" i="2"/>
  <c r="U1353" i="2"/>
  <c r="V1353" i="2"/>
  <c r="W1353" i="2"/>
  <c r="X1353" i="2"/>
  <c r="Y1353" i="2"/>
  <c r="Z1353" i="2"/>
  <c r="S1354" i="2"/>
  <c r="T1354" i="2"/>
  <c r="U1354" i="2"/>
  <c r="V1354" i="2"/>
  <c r="W1354" i="2"/>
  <c r="X1354" i="2"/>
  <c r="Y1354" i="2"/>
  <c r="Z1354" i="2"/>
  <c r="S1355" i="2"/>
  <c r="T1355" i="2"/>
  <c r="U1355" i="2"/>
  <c r="V1355" i="2"/>
  <c r="W1355" i="2"/>
  <c r="X1355" i="2"/>
  <c r="Y1355" i="2"/>
  <c r="Z1355" i="2"/>
  <c r="S1356" i="2"/>
  <c r="T1356" i="2"/>
  <c r="U1356" i="2"/>
  <c r="V1356" i="2"/>
  <c r="W1356" i="2"/>
  <c r="X1356" i="2"/>
  <c r="Y1356" i="2"/>
  <c r="Z1356" i="2"/>
  <c r="S1357" i="2"/>
  <c r="T1357" i="2"/>
  <c r="U1357" i="2"/>
  <c r="V1357" i="2"/>
  <c r="W1357" i="2"/>
  <c r="X1357" i="2"/>
  <c r="Y1357" i="2"/>
  <c r="Z1357" i="2"/>
  <c r="S1358" i="2"/>
  <c r="T1358" i="2"/>
  <c r="U1358" i="2"/>
  <c r="V1358" i="2"/>
  <c r="W1358" i="2"/>
  <c r="X1358" i="2"/>
  <c r="Y1358" i="2"/>
  <c r="Z1358" i="2"/>
  <c r="S1359" i="2"/>
  <c r="T1359" i="2"/>
  <c r="U1359" i="2"/>
  <c r="V1359" i="2"/>
  <c r="W1359" i="2"/>
  <c r="X1359" i="2"/>
  <c r="Y1359" i="2"/>
  <c r="Z1359" i="2"/>
  <c r="S1360" i="2"/>
  <c r="T1360" i="2"/>
  <c r="U1360" i="2"/>
  <c r="V1360" i="2"/>
  <c r="W1360" i="2"/>
  <c r="X1360" i="2"/>
  <c r="Y1360" i="2"/>
  <c r="Z1360" i="2"/>
  <c r="S1361" i="2"/>
  <c r="T1361" i="2"/>
  <c r="U1361" i="2"/>
  <c r="V1361" i="2"/>
  <c r="W1361" i="2"/>
  <c r="X1361" i="2"/>
  <c r="Y1361" i="2"/>
  <c r="Z1361" i="2"/>
  <c r="S1362" i="2"/>
  <c r="T1362" i="2"/>
  <c r="U1362" i="2"/>
  <c r="V1362" i="2"/>
  <c r="W1362" i="2"/>
  <c r="X1362" i="2"/>
  <c r="Y1362" i="2"/>
  <c r="Z1362" i="2"/>
  <c r="S1363" i="2"/>
  <c r="T1363" i="2"/>
  <c r="U1363" i="2"/>
  <c r="V1363" i="2"/>
  <c r="W1363" i="2"/>
  <c r="X1363" i="2"/>
  <c r="Y1363" i="2"/>
  <c r="Z1363" i="2"/>
  <c r="S1364" i="2"/>
  <c r="T1364" i="2"/>
  <c r="U1364" i="2"/>
  <c r="V1364" i="2"/>
  <c r="W1364" i="2"/>
  <c r="X1364" i="2"/>
  <c r="Y1364" i="2"/>
  <c r="Z1364" i="2"/>
  <c r="S1365" i="2"/>
  <c r="T1365" i="2"/>
  <c r="U1365" i="2"/>
  <c r="V1365" i="2"/>
  <c r="W1365" i="2"/>
  <c r="X1365" i="2"/>
  <c r="Y1365" i="2"/>
  <c r="Z1365" i="2"/>
  <c r="S1366" i="2"/>
  <c r="T1366" i="2"/>
  <c r="U1366" i="2"/>
  <c r="V1366" i="2"/>
  <c r="W1366" i="2"/>
  <c r="X1366" i="2"/>
  <c r="Y1366" i="2"/>
  <c r="Z1366" i="2"/>
  <c r="S1367" i="2"/>
  <c r="T1367" i="2"/>
  <c r="U1367" i="2"/>
  <c r="V1367" i="2"/>
  <c r="W1367" i="2"/>
  <c r="X1367" i="2"/>
  <c r="Y1367" i="2"/>
  <c r="Z1367" i="2"/>
  <c r="S1368" i="2"/>
  <c r="T1368" i="2"/>
  <c r="U1368" i="2"/>
  <c r="V1368" i="2"/>
  <c r="W1368" i="2"/>
  <c r="X1368" i="2"/>
  <c r="Y1368" i="2"/>
  <c r="Z1368" i="2"/>
  <c r="S1369" i="2"/>
  <c r="T1369" i="2"/>
  <c r="U1369" i="2"/>
  <c r="V1369" i="2"/>
  <c r="W1369" i="2"/>
  <c r="X1369" i="2"/>
  <c r="Y1369" i="2"/>
  <c r="Z1369" i="2"/>
  <c r="S1370" i="2"/>
  <c r="T1370" i="2"/>
  <c r="U1370" i="2"/>
  <c r="V1370" i="2"/>
  <c r="W1370" i="2"/>
  <c r="X1370" i="2"/>
  <c r="Y1370" i="2"/>
  <c r="Z1370" i="2"/>
  <c r="S1371" i="2"/>
  <c r="T1371" i="2"/>
  <c r="U1371" i="2"/>
  <c r="V1371" i="2"/>
  <c r="W1371" i="2"/>
  <c r="X1371" i="2"/>
  <c r="Y1371" i="2"/>
  <c r="Z1371" i="2"/>
  <c r="S1372" i="2"/>
  <c r="T1372" i="2"/>
  <c r="U1372" i="2"/>
  <c r="V1372" i="2"/>
  <c r="W1372" i="2"/>
  <c r="X1372" i="2"/>
  <c r="Y1372" i="2"/>
  <c r="Z1372" i="2"/>
  <c r="S1373" i="2"/>
  <c r="T1373" i="2"/>
  <c r="U1373" i="2"/>
  <c r="V1373" i="2"/>
  <c r="W1373" i="2"/>
  <c r="X1373" i="2"/>
  <c r="Y1373" i="2"/>
  <c r="Z1373" i="2"/>
  <c r="S1374" i="2"/>
  <c r="T1374" i="2"/>
  <c r="U1374" i="2"/>
  <c r="V1374" i="2"/>
  <c r="W1374" i="2"/>
  <c r="X1374" i="2"/>
  <c r="Y1374" i="2"/>
  <c r="Z1374" i="2"/>
  <c r="S1375" i="2"/>
  <c r="T1375" i="2"/>
  <c r="U1375" i="2"/>
  <c r="V1375" i="2"/>
  <c r="W1375" i="2"/>
  <c r="X1375" i="2"/>
  <c r="Y1375" i="2"/>
  <c r="Z1375" i="2"/>
  <c r="S1376" i="2"/>
  <c r="T1376" i="2"/>
  <c r="U1376" i="2"/>
  <c r="V1376" i="2"/>
  <c r="W1376" i="2"/>
  <c r="X1376" i="2"/>
  <c r="Y1376" i="2"/>
  <c r="Z1376" i="2"/>
  <c r="S1377" i="2"/>
  <c r="T1377" i="2"/>
  <c r="U1377" i="2"/>
  <c r="V1377" i="2"/>
  <c r="W1377" i="2"/>
  <c r="X1377" i="2"/>
  <c r="Y1377" i="2"/>
  <c r="Z1377" i="2"/>
  <c r="S1378" i="2"/>
  <c r="T1378" i="2"/>
  <c r="U1378" i="2"/>
  <c r="V1378" i="2"/>
  <c r="W1378" i="2"/>
  <c r="X1378" i="2"/>
  <c r="Y1378" i="2"/>
  <c r="Z1378" i="2"/>
  <c r="S1379" i="2"/>
  <c r="T1379" i="2"/>
  <c r="U1379" i="2"/>
  <c r="V1379" i="2"/>
  <c r="W1379" i="2"/>
  <c r="X1379" i="2"/>
  <c r="Y1379" i="2"/>
  <c r="Z1379" i="2"/>
  <c r="S1380" i="2"/>
  <c r="T1380" i="2"/>
  <c r="U1380" i="2"/>
  <c r="V1380" i="2"/>
  <c r="W1380" i="2"/>
  <c r="X1380" i="2"/>
  <c r="Y1380" i="2"/>
  <c r="Z1380" i="2"/>
  <c r="S1381" i="2"/>
  <c r="T1381" i="2"/>
  <c r="U1381" i="2"/>
  <c r="V1381" i="2"/>
  <c r="W1381" i="2"/>
  <c r="X1381" i="2"/>
  <c r="Y1381" i="2"/>
  <c r="Z1381" i="2"/>
  <c r="S1382" i="2"/>
  <c r="T1382" i="2"/>
  <c r="U1382" i="2"/>
  <c r="V1382" i="2"/>
  <c r="W1382" i="2"/>
  <c r="X1382" i="2"/>
  <c r="Y1382" i="2"/>
  <c r="Z1382" i="2"/>
  <c r="S1383" i="2"/>
  <c r="T1383" i="2"/>
  <c r="U1383" i="2"/>
  <c r="V1383" i="2"/>
  <c r="W1383" i="2"/>
  <c r="X1383" i="2"/>
  <c r="Y1383" i="2"/>
  <c r="Z1383" i="2"/>
  <c r="S1384" i="2"/>
  <c r="T1384" i="2"/>
  <c r="U1384" i="2"/>
  <c r="V1384" i="2"/>
  <c r="W1384" i="2"/>
  <c r="X1384" i="2"/>
  <c r="Y1384" i="2"/>
  <c r="Z1384" i="2"/>
  <c r="S1385" i="2"/>
  <c r="T1385" i="2"/>
  <c r="U1385" i="2"/>
  <c r="V1385" i="2"/>
  <c r="W1385" i="2"/>
  <c r="X1385" i="2"/>
  <c r="Y1385" i="2"/>
  <c r="Z1385" i="2"/>
  <c r="S1386" i="2"/>
  <c r="T1386" i="2"/>
  <c r="U1386" i="2"/>
  <c r="V1386" i="2"/>
  <c r="W1386" i="2"/>
  <c r="X1386" i="2"/>
  <c r="Y1386" i="2"/>
  <c r="Z1386" i="2"/>
  <c r="S1387" i="2"/>
  <c r="T1387" i="2"/>
  <c r="U1387" i="2"/>
  <c r="V1387" i="2"/>
  <c r="W1387" i="2"/>
  <c r="X1387" i="2"/>
  <c r="Y1387" i="2"/>
  <c r="Z1387" i="2"/>
  <c r="S1388" i="2"/>
  <c r="T1388" i="2"/>
  <c r="U1388" i="2"/>
  <c r="V1388" i="2"/>
  <c r="W1388" i="2"/>
  <c r="X1388" i="2"/>
  <c r="Y1388" i="2"/>
  <c r="Z1388" i="2"/>
  <c r="S1389" i="2"/>
  <c r="T1389" i="2"/>
  <c r="U1389" i="2"/>
  <c r="V1389" i="2"/>
  <c r="W1389" i="2"/>
  <c r="X1389" i="2"/>
  <c r="Y1389" i="2"/>
  <c r="Z1389" i="2"/>
  <c r="S1390" i="2"/>
  <c r="T1390" i="2"/>
  <c r="U1390" i="2"/>
  <c r="V1390" i="2"/>
  <c r="W1390" i="2"/>
  <c r="X1390" i="2"/>
  <c r="Y1390" i="2"/>
  <c r="Z1390" i="2"/>
  <c r="S1391" i="2"/>
  <c r="T1391" i="2"/>
  <c r="U1391" i="2"/>
  <c r="V1391" i="2"/>
  <c r="W1391" i="2"/>
  <c r="X1391" i="2"/>
  <c r="Y1391" i="2"/>
  <c r="Z1391" i="2"/>
  <c r="S1392" i="2"/>
  <c r="T1392" i="2"/>
  <c r="U1392" i="2"/>
  <c r="V1392" i="2"/>
  <c r="W1392" i="2"/>
  <c r="X1392" i="2"/>
  <c r="Y1392" i="2"/>
  <c r="Z1392" i="2"/>
  <c r="S1393" i="2"/>
  <c r="T1393" i="2"/>
  <c r="U1393" i="2"/>
  <c r="V1393" i="2"/>
  <c r="W1393" i="2"/>
  <c r="X1393" i="2"/>
  <c r="Y1393" i="2"/>
  <c r="Z1393" i="2"/>
  <c r="S1394" i="2"/>
  <c r="T1394" i="2"/>
  <c r="U1394" i="2"/>
  <c r="V1394" i="2"/>
  <c r="W1394" i="2"/>
  <c r="X1394" i="2"/>
  <c r="Y1394" i="2"/>
  <c r="Z1394" i="2"/>
  <c r="S1395" i="2"/>
  <c r="T1395" i="2"/>
  <c r="U1395" i="2"/>
  <c r="V1395" i="2"/>
  <c r="W1395" i="2"/>
  <c r="X1395" i="2"/>
  <c r="Y1395" i="2"/>
  <c r="Z1395" i="2"/>
  <c r="S1396" i="2"/>
  <c r="T1396" i="2"/>
  <c r="U1396" i="2"/>
  <c r="V1396" i="2"/>
  <c r="W1396" i="2"/>
  <c r="X1396" i="2"/>
  <c r="Y1396" i="2"/>
  <c r="Z1396" i="2"/>
  <c r="S1397" i="2"/>
  <c r="T1397" i="2"/>
  <c r="U1397" i="2"/>
  <c r="V1397" i="2"/>
  <c r="W1397" i="2"/>
  <c r="X1397" i="2"/>
  <c r="Y1397" i="2"/>
  <c r="Z1397" i="2"/>
  <c r="S1398" i="2"/>
  <c r="T1398" i="2"/>
  <c r="U1398" i="2"/>
  <c r="V1398" i="2"/>
  <c r="W1398" i="2"/>
  <c r="X1398" i="2"/>
  <c r="Y1398" i="2"/>
  <c r="Z1398" i="2"/>
  <c r="S1399" i="2"/>
  <c r="T1399" i="2"/>
  <c r="U1399" i="2"/>
  <c r="V1399" i="2"/>
  <c r="W1399" i="2"/>
  <c r="X1399" i="2"/>
  <c r="Y1399" i="2"/>
  <c r="Z1399" i="2"/>
  <c r="S1400" i="2"/>
  <c r="T1400" i="2"/>
  <c r="U1400" i="2"/>
  <c r="V1400" i="2"/>
  <c r="W1400" i="2"/>
  <c r="X1400" i="2"/>
  <c r="Y1400" i="2"/>
  <c r="Z1400" i="2"/>
  <c r="S1401" i="2"/>
  <c r="T1401" i="2"/>
  <c r="U1401" i="2"/>
  <c r="V1401" i="2"/>
  <c r="W1401" i="2"/>
  <c r="X1401" i="2"/>
  <c r="Y1401" i="2"/>
  <c r="Z1401" i="2"/>
  <c r="S1402" i="2"/>
  <c r="T1402" i="2"/>
  <c r="U1402" i="2"/>
  <c r="V1402" i="2"/>
  <c r="W1402" i="2"/>
  <c r="X1402" i="2"/>
  <c r="Y1402" i="2"/>
  <c r="Z1402" i="2"/>
  <c r="S1403" i="2"/>
  <c r="T1403" i="2"/>
  <c r="U1403" i="2"/>
  <c r="V1403" i="2"/>
  <c r="W1403" i="2"/>
  <c r="X1403" i="2"/>
  <c r="Y1403" i="2"/>
  <c r="Z1403" i="2"/>
  <c r="S1404" i="2"/>
  <c r="T1404" i="2"/>
  <c r="U1404" i="2"/>
  <c r="V1404" i="2"/>
  <c r="W1404" i="2"/>
  <c r="X1404" i="2"/>
  <c r="Y1404" i="2"/>
  <c r="Z1404" i="2"/>
  <c r="S1405" i="2"/>
  <c r="T1405" i="2"/>
  <c r="U1405" i="2"/>
  <c r="V1405" i="2"/>
  <c r="W1405" i="2"/>
  <c r="X1405" i="2"/>
  <c r="Y1405" i="2"/>
  <c r="Z1405" i="2"/>
  <c r="S1406" i="2"/>
  <c r="T1406" i="2"/>
  <c r="U1406" i="2"/>
  <c r="V1406" i="2"/>
  <c r="W1406" i="2"/>
  <c r="X1406" i="2"/>
  <c r="Y1406" i="2"/>
  <c r="Z1406" i="2"/>
  <c r="S1407" i="2"/>
  <c r="T1407" i="2"/>
  <c r="U1407" i="2"/>
  <c r="V1407" i="2"/>
  <c r="W1407" i="2"/>
  <c r="X1407" i="2"/>
  <c r="Y1407" i="2"/>
  <c r="Z1407" i="2"/>
  <c r="S1408" i="2"/>
  <c r="T1408" i="2"/>
  <c r="U1408" i="2"/>
  <c r="V1408" i="2"/>
  <c r="W1408" i="2"/>
  <c r="X1408" i="2"/>
  <c r="Y1408" i="2"/>
  <c r="Z1408" i="2"/>
  <c r="S1409" i="2"/>
  <c r="T1409" i="2"/>
  <c r="U1409" i="2"/>
  <c r="V1409" i="2"/>
  <c r="W1409" i="2"/>
  <c r="X1409" i="2"/>
  <c r="Y1409" i="2"/>
  <c r="Z1409" i="2"/>
  <c r="S1410" i="2"/>
  <c r="T1410" i="2"/>
  <c r="U1410" i="2"/>
  <c r="V1410" i="2"/>
  <c r="W1410" i="2"/>
  <c r="X1410" i="2"/>
  <c r="Y1410" i="2"/>
  <c r="Z1410" i="2"/>
  <c r="S1411" i="2"/>
  <c r="T1411" i="2"/>
  <c r="U1411" i="2"/>
  <c r="V1411" i="2"/>
  <c r="W1411" i="2"/>
  <c r="X1411" i="2"/>
  <c r="Y1411" i="2"/>
  <c r="Z1411" i="2"/>
  <c r="S1412" i="2"/>
  <c r="T1412" i="2"/>
  <c r="U1412" i="2"/>
  <c r="V1412" i="2"/>
  <c r="W1412" i="2"/>
  <c r="X1412" i="2"/>
  <c r="Y1412" i="2"/>
  <c r="Z1412" i="2"/>
  <c r="S1413" i="2"/>
  <c r="T1413" i="2"/>
  <c r="U1413" i="2"/>
  <c r="V1413" i="2"/>
  <c r="W1413" i="2"/>
  <c r="X1413" i="2"/>
  <c r="Y1413" i="2"/>
  <c r="Z1413" i="2"/>
  <c r="S1414" i="2"/>
  <c r="T1414" i="2"/>
  <c r="U1414" i="2"/>
  <c r="V1414" i="2"/>
  <c r="W1414" i="2"/>
  <c r="X1414" i="2"/>
  <c r="Y1414" i="2"/>
  <c r="Z1414" i="2"/>
  <c r="S1415" i="2"/>
  <c r="T1415" i="2"/>
  <c r="U1415" i="2"/>
  <c r="V1415" i="2"/>
  <c r="W1415" i="2"/>
  <c r="X1415" i="2"/>
  <c r="Y1415" i="2"/>
  <c r="Z1415" i="2"/>
  <c r="S1416" i="2"/>
  <c r="T1416" i="2"/>
  <c r="U1416" i="2"/>
  <c r="V1416" i="2"/>
  <c r="W1416" i="2"/>
  <c r="X1416" i="2"/>
  <c r="Y1416" i="2"/>
  <c r="Z1416" i="2"/>
  <c r="S1417" i="2"/>
  <c r="T1417" i="2"/>
  <c r="U1417" i="2"/>
  <c r="V1417" i="2"/>
  <c r="W1417" i="2"/>
  <c r="X1417" i="2"/>
  <c r="Y1417" i="2"/>
  <c r="Z1417" i="2"/>
  <c r="S1418" i="2"/>
  <c r="T1418" i="2"/>
  <c r="U1418" i="2"/>
  <c r="V1418" i="2"/>
  <c r="W1418" i="2"/>
  <c r="X1418" i="2"/>
  <c r="Y1418" i="2"/>
  <c r="Z1418" i="2"/>
  <c r="S1419" i="2"/>
  <c r="T1419" i="2"/>
  <c r="U1419" i="2"/>
  <c r="V1419" i="2"/>
  <c r="W1419" i="2"/>
  <c r="X1419" i="2"/>
  <c r="Y1419" i="2"/>
  <c r="Z1419" i="2"/>
  <c r="S1420" i="2"/>
  <c r="T1420" i="2"/>
  <c r="U1420" i="2"/>
  <c r="V1420" i="2"/>
  <c r="W1420" i="2"/>
  <c r="X1420" i="2"/>
  <c r="Y1420" i="2"/>
  <c r="Z1420" i="2"/>
  <c r="S1421" i="2"/>
  <c r="T1421" i="2"/>
  <c r="U1421" i="2"/>
  <c r="V1421" i="2"/>
  <c r="W1421" i="2"/>
  <c r="X1421" i="2"/>
  <c r="Y1421" i="2"/>
  <c r="Z1421" i="2"/>
  <c r="S1422" i="2"/>
  <c r="T1422" i="2"/>
  <c r="U1422" i="2"/>
  <c r="V1422" i="2"/>
  <c r="W1422" i="2"/>
  <c r="X1422" i="2"/>
  <c r="Y1422" i="2"/>
  <c r="Z1422" i="2"/>
  <c r="S1423" i="2"/>
  <c r="T1423" i="2"/>
  <c r="U1423" i="2"/>
  <c r="V1423" i="2"/>
  <c r="W1423" i="2"/>
  <c r="X1423" i="2"/>
  <c r="Y1423" i="2"/>
  <c r="Z1423" i="2"/>
  <c r="S1424" i="2"/>
  <c r="T1424" i="2"/>
  <c r="U1424" i="2"/>
  <c r="V1424" i="2"/>
  <c r="W1424" i="2"/>
  <c r="X1424" i="2"/>
  <c r="Y1424" i="2"/>
  <c r="Z1424" i="2"/>
  <c r="S1425" i="2"/>
  <c r="T1425" i="2"/>
  <c r="U1425" i="2"/>
  <c r="V1425" i="2"/>
  <c r="W1425" i="2"/>
  <c r="X1425" i="2"/>
  <c r="Y1425" i="2"/>
  <c r="Z1425" i="2"/>
  <c r="S1426" i="2"/>
  <c r="T1426" i="2"/>
  <c r="U1426" i="2"/>
  <c r="V1426" i="2"/>
  <c r="W1426" i="2"/>
  <c r="X1426" i="2"/>
  <c r="Y1426" i="2"/>
  <c r="Z1426" i="2"/>
  <c r="S1427" i="2"/>
  <c r="T1427" i="2"/>
  <c r="U1427" i="2"/>
  <c r="V1427" i="2"/>
  <c r="W1427" i="2"/>
  <c r="X1427" i="2"/>
  <c r="Y1427" i="2"/>
  <c r="Z1427" i="2"/>
  <c r="S1428" i="2"/>
  <c r="T1428" i="2"/>
  <c r="U1428" i="2"/>
  <c r="V1428" i="2"/>
  <c r="W1428" i="2"/>
  <c r="X1428" i="2"/>
  <c r="Y1428" i="2"/>
  <c r="Z1428" i="2"/>
  <c r="S1429" i="2"/>
  <c r="T1429" i="2"/>
  <c r="U1429" i="2"/>
  <c r="V1429" i="2"/>
  <c r="W1429" i="2"/>
  <c r="X1429" i="2"/>
  <c r="Y1429" i="2"/>
  <c r="Z1429" i="2"/>
  <c r="S1430" i="2"/>
  <c r="T1430" i="2"/>
  <c r="U1430" i="2"/>
  <c r="V1430" i="2"/>
  <c r="W1430" i="2"/>
  <c r="X1430" i="2"/>
  <c r="Y1430" i="2"/>
  <c r="Z1430" i="2"/>
  <c r="S1431" i="2"/>
  <c r="T1431" i="2"/>
  <c r="U1431" i="2"/>
  <c r="V1431" i="2"/>
  <c r="W1431" i="2"/>
  <c r="X1431" i="2"/>
  <c r="Y1431" i="2"/>
  <c r="Z1431" i="2"/>
  <c r="S1432" i="2"/>
  <c r="T1432" i="2"/>
  <c r="U1432" i="2"/>
  <c r="V1432" i="2"/>
  <c r="W1432" i="2"/>
  <c r="X1432" i="2"/>
  <c r="Y1432" i="2"/>
  <c r="Z1432" i="2"/>
  <c r="S1433" i="2"/>
  <c r="T1433" i="2"/>
  <c r="U1433" i="2"/>
  <c r="V1433" i="2"/>
  <c r="W1433" i="2"/>
  <c r="X1433" i="2"/>
  <c r="Y1433" i="2"/>
  <c r="Z1433" i="2"/>
  <c r="S1434" i="2"/>
  <c r="T1434" i="2"/>
  <c r="U1434" i="2"/>
  <c r="V1434" i="2"/>
  <c r="W1434" i="2"/>
  <c r="X1434" i="2"/>
  <c r="Y1434" i="2"/>
  <c r="Z1434" i="2"/>
  <c r="S1435" i="2"/>
  <c r="T1435" i="2"/>
  <c r="U1435" i="2"/>
  <c r="V1435" i="2"/>
  <c r="W1435" i="2"/>
  <c r="X1435" i="2"/>
  <c r="Y1435" i="2"/>
  <c r="Z1435" i="2"/>
  <c r="S1436" i="2"/>
  <c r="T1436" i="2"/>
  <c r="U1436" i="2"/>
  <c r="V1436" i="2"/>
  <c r="W1436" i="2"/>
  <c r="X1436" i="2"/>
  <c r="Y1436" i="2"/>
  <c r="Z1436" i="2"/>
  <c r="S1437" i="2"/>
  <c r="T1437" i="2"/>
  <c r="U1437" i="2"/>
  <c r="V1437" i="2"/>
  <c r="W1437" i="2"/>
  <c r="X1437" i="2"/>
  <c r="Y1437" i="2"/>
  <c r="Z1437" i="2"/>
  <c r="S1438" i="2"/>
  <c r="T1438" i="2"/>
  <c r="U1438" i="2"/>
  <c r="V1438" i="2"/>
  <c r="W1438" i="2"/>
  <c r="X1438" i="2"/>
  <c r="Y1438" i="2"/>
  <c r="Z1438" i="2"/>
  <c r="S1439" i="2"/>
  <c r="T1439" i="2"/>
  <c r="U1439" i="2"/>
  <c r="V1439" i="2"/>
  <c r="W1439" i="2"/>
  <c r="X1439" i="2"/>
  <c r="Y1439" i="2"/>
  <c r="Z1439" i="2"/>
  <c r="S1440" i="2"/>
  <c r="T1440" i="2"/>
  <c r="U1440" i="2"/>
  <c r="V1440" i="2"/>
  <c r="W1440" i="2"/>
  <c r="X1440" i="2"/>
  <c r="Y1440" i="2"/>
  <c r="Z1440" i="2"/>
  <c r="S1441" i="2"/>
  <c r="T1441" i="2"/>
  <c r="U1441" i="2"/>
  <c r="V1441" i="2"/>
  <c r="W1441" i="2"/>
  <c r="X1441" i="2"/>
  <c r="Y1441" i="2"/>
  <c r="Z1441" i="2"/>
  <c r="S1442" i="2"/>
  <c r="T1442" i="2"/>
  <c r="U1442" i="2"/>
  <c r="V1442" i="2"/>
  <c r="W1442" i="2"/>
  <c r="X1442" i="2"/>
  <c r="Y1442" i="2"/>
  <c r="Z1442" i="2"/>
  <c r="S1443" i="2"/>
  <c r="T1443" i="2"/>
  <c r="U1443" i="2"/>
  <c r="V1443" i="2"/>
  <c r="W1443" i="2"/>
  <c r="X1443" i="2"/>
  <c r="Y1443" i="2"/>
  <c r="Z1443" i="2"/>
  <c r="S1444" i="2"/>
  <c r="T1444" i="2"/>
  <c r="U1444" i="2"/>
  <c r="V1444" i="2"/>
  <c r="W1444" i="2"/>
  <c r="X1444" i="2"/>
  <c r="Y1444" i="2"/>
  <c r="Z1444" i="2"/>
  <c r="S1445" i="2"/>
  <c r="T1445" i="2"/>
  <c r="U1445" i="2"/>
  <c r="V1445" i="2"/>
  <c r="W1445" i="2"/>
  <c r="X1445" i="2"/>
  <c r="Y1445" i="2"/>
  <c r="Z1445" i="2"/>
  <c r="S1446" i="2"/>
  <c r="T1446" i="2"/>
  <c r="U1446" i="2"/>
  <c r="V1446" i="2"/>
  <c r="W1446" i="2"/>
  <c r="X1446" i="2"/>
  <c r="Y1446" i="2"/>
  <c r="Z1446" i="2"/>
  <c r="S1447" i="2"/>
  <c r="T1447" i="2"/>
  <c r="U1447" i="2"/>
  <c r="V1447" i="2"/>
  <c r="W1447" i="2"/>
  <c r="X1447" i="2"/>
  <c r="Y1447" i="2"/>
  <c r="Z1447" i="2"/>
  <c r="S1448" i="2"/>
  <c r="T1448" i="2"/>
  <c r="U1448" i="2"/>
  <c r="V1448" i="2"/>
  <c r="W1448" i="2"/>
  <c r="X1448" i="2"/>
  <c r="Y1448" i="2"/>
  <c r="Z1448" i="2"/>
  <c r="S1449" i="2"/>
  <c r="T1449" i="2"/>
  <c r="U1449" i="2"/>
  <c r="V1449" i="2"/>
  <c r="W1449" i="2"/>
  <c r="X1449" i="2"/>
  <c r="Y1449" i="2"/>
  <c r="Z1449" i="2"/>
  <c r="S1450" i="2"/>
  <c r="T1450" i="2"/>
  <c r="U1450" i="2"/>
  <c r="V1450" i="2"/>
  <c r="W1450" i="2"/>
  <c r="X1450" i="2"/>
  <c r="Y1450" i="2"/>
  <c r="Z1450" i="2"/>
  <c r="S1451" i="2"/>
  <c r="T1451" i="2"/>
  <c r="U1451" i="2"/>
  <c r="V1451" i="2"/>
  <c r="W1451" i="2"/>
  <c r="X1451" i="2"/>
  <c r="Y1451" i="2"/>
  <c r="Z1451" i="2"/>
  <c r="S1452" i="2"/>
  <c r="T1452" i="2"/>
  <c r="U1452" i="2"/>
  <c r="V1452" i="2"/>
  <c r="W1452" i="2"/>
  <c r="X1452" i="2"/>
  <c r="Y1452" i="2"/>
  <c r="Z1452" i="2"/>
  <c r="S1453" i="2"/>
  <c r="T1453" i="2"/>
  <c r="U1453" i="2"/>
  <c r="V1453" i="2"/>
  <c r="W1453" i="2"/>
  <c r="X1453" i="2"/>
  <c r="Y1453" i="2"/>
  <c r="Z1453" i="2"/>
  <c r="S1454" i="2"/>
  <c r="T1454" i="2"/>
  <c r="U1454" i="2"/>
  <c r="V1454" i="2"/>
  <c r="W1454" i="2"/>
  <c r="X1454" i="2"/>
  <c r="Y1454" i="2"/>
  <c r="Z1454" i="2"/>
  <c r="S1455" i="2"/>
  <c r="T1455" i="2"/>
  <c r="U1455" i="2"/>
  <c r="V1455" i="2"/>
  <c r="W1455" i="2"/>
  <c r="X1455" i="2"/>
  <c r="Y1455" i="2"/>
  <c r="Z1455" i="2"/>
  <c r="S1456" i="2"/>
  <c r="T1456" i="2"/>
  <c r="U1456" i="2"/>
  <c r="V1456" i="2"/>
  <c r="W1456" i="2"/>
  <c r="X1456" i="2"/>
  <c r="Y1456" i="2"/>
  <c r="Z1456" i="2"/>
  <c r="S1457" i="2"/>
  <c r="T1457" i="2"/>
  <c r="U1457" i="2"/>
  <c r="V1457" i="2"/>
  <c r="W1457" i="2"/>
  <c r="X1457" i="2"/>
  <c r="Y1457" i="2"/>
  <c r="Z1457" i="2"/>
  <c r="S1458" i="2"/>
  <c r="T1458" i="2"/>
  <c r="U1458" i="2"/>
  <c r="V1458" i="2"/>
  <c r="W1458" i="2"/>
  <c r="X1458" i="2"/>
  <c r="Y1458" i="2"/>
  <c r="Z1458" i="2"/>
  <c r="S1459" i="2"/>
  <c r="T1459" i="2"/>
  <c r="U1459" i="2"/>
  <c r="V1459" i="2"/>
  <c r="W1459" i="2"/>
  <c r="X1459" i="2"/>
  <c r="Y1459" i="2"/>
  <c r="Z1459" i="2"/>
  <c r="S1460" i="2"/>
  <c r="T1460" i="2"/>
  <c r="U1460" i="2"/>
  <c r="V1460" i="2"/>
  <c r="W1460" i="2"/>
  <c r="X1460" i="2"/>
  <c r="Y1460" i="2"/>
  <c r="Z1460" i="2"/>
  <c r="S1461" i="2"/>
  <c r="T1461" i="2"/>
  <c r="U1461" i="2"/>
  <c r="V1461" i="2"/>
  <c r="W1461" i="2"/>
  <c r="X1461" i="2"/>
  <c r="Y1461" i="2"/>
  <c r="Z1461" i="2"/>
  <c r="S1462" i="2"/>
  <c r="T1462" i="2"/>
  <c r="U1462" i="2"/>
  <c r="V1462" i="2"/>
  <c r="W1462" i="2"/>
  <c r="X1462" i="2"/>
  <c r="Y1462" i="2"/>
  <c r="Z1462" i="2"/>
  <c r="S1463" i="2"/>
  <c r="T1463" i="2"/>
  <c r="U1463" i="2"/>
  <c r="V1463" i="2"/>
  <c r="W1463" i="2"/>
  <c r="X1463" i="2"/>
  <c r="Y1463" i="2"/>
  <c r="Z1463" i="2"/>
  <c r="S1464" i="2"/>
  <c r="T1464" i="2"/>
  <c r="U1464" i="2"/>
  <c r="V1464" i="2"/>
  <c r="W1464" i="2"/>
  <c r="X1464" i="2"/>
  <c r="Y1464" i="2"/>
  <c r="Z1464" i="2"/>
  <c r="S1465" i="2"/>
  <c r="T1465" i="2"/>
  <c r="U1465" i="2"/>
  <c r="V1465" i="2"/>
  <c r="W1465" i="2"/>
  <c r="X1465" i="2"/>
  <c r="Y1465" i="2"/>
  <c r="Z1465" i="2"/>
  <c r="S1466" i="2"/>
  <c r="T1466" i="2"/>
  <c r="U1466" i="2"/>
  <c r="V1466" i="2"/>
  <c r="W1466" i="2"/>
  <c r="X1466" i="2"/>
  <c r="Y1466" i="2"/>
  <c r="Z1466" i="2"/>
  <c r="S1467" i="2"/>
  <c r="T1467" i="2"/>
  <c r="U1467" i="2"/>
  <c r="V1467" i="2"/>
  <c r="W1467" i="2"/>
  <c r="X1467" i="2"/>
  <c r="Y1467" i="2"/>
  <c r="Z1467" i="2"/>
  <c r="S1468" i="2"/>
  <c r="T1468" i="2"/>
  <c r="U1468" i="2"/>
  <c r="V1468" i="2"/>
  <c r="W1468" i="2"/>
  <c r="X1468" i="2"/>
  <c r="Y1468" i="2"/>
  <c r="Z1468" i="2"/>
  <c r="S1469" i="2"/>
  <c r="T1469" i="2"/>
  <c r="U1469" i="2"/>
  <c r="V1469" i="2"/>
  <c r="W1469" i="2"/>
  <c r="X1469" i="2"/>
  <c r="Y1469" i="2"/>
  <c r="Z1469" i="2"/>
  <c r="S1470" i="2"/>
  <c r="T1470" i="2"/>
  <c r="U1470" i="2"/>
  <c r="V1470" i="2"/>
  <c r="W1470" i="2"/>
  <c r="X1470" i="2"/>
  <c r="Y1470" i="2"/>
  <c r="Z1470" i="2"/>
  <c r="S1471" i="2"/>
  <c r="T1471" i="2"/>
  <c r="U1471" i="2"/>
  <c r="V1471" i="2"/>
  <c r="W1471" i="2"/>
  <c r="X1471" i="2"/>
  <c r="Y1471" i="2"/>
  <c r="Z1471" i="2"/>
  <c r="S1472" i="2"/>
  <c r="T1472" i="2"/>
  <c r="U1472" i="2"/>
  <c r="V1472" i="2"/>
  <c r="W1472" i="2"/>
  <c r="X1472" i="2"/>
  <c r="Y1472" i="2"/>
  <c r="Z1472" i="2"/>
  <c r="S1473" i="2"/>
  <c r="T1473" i="2"/>
  <c r="U1473" i="2"/>
  <c r="V1473" i="2"/>
  <c r="W1473" i="2"/>
  <c r="X1473" i="2"/>
  <c r="Y1473" i="2"/>
  <c r="Z1473" i="2"/>
  <c r="S1474" i="2"/>
  <c r="T1474" i="2"/>
  <c r="U1474" i="2"/>
  <c r="V1474" i="2"/>
  <c r="W1474" i="2"/>
  <c r="X1474" i="2"/>
  <c r="Y1474" i="2"/>
  <c r="Z1474" i="2"/>
  <c r="S1475" i="2"/>
  <c r="T1475" i="2"/>
  <c r="U1475" i="2"/>
  <c r="V1475" i="2"/>
  <c r="W1475" i="2"/>
  <c r="X1475" i="2"/>
  <c r="Y1475" i="2"/>
  <c r="Z1475" i="2"/>
  <c r="S1476" i="2"/>
  <c r="T1476" i="2"/>
  <c r="U1476" i="2"/>
  <c r="V1476" i="2"/>
  <c r="W1476" i="2"/>
  <c r="X1476" i="2"/>
  <c r="Y1476" i="2"/>
  <c r="Z1476" i="2"/>
  <c r="S1477" i="2"/>
  <c r="T1477" i="2"/>
  <c r="U1477" i="2"/>
  <c r="V1477" i="2"/>
  <c r="W1477" i="2"/>
  <c r="X1477" i="2"/>
  <c r="Y1477" i="2"/>
  <c r="Z1477" i="2"/>
  <c r="S1478" i="2"/>
  <c r="T1478" i="2"/>
  <c r="U1478" i="2"/>
  <c r="V1478" i="2"/>
  <c r="W1478" i="2"/>
  <c r="X1478" i="2"/>
  <c r="Y1478" i="2"/>
  <c r="Z1478" i="2"/>
  <c r="S1479" i="2"/>
  <c r="T1479" i="2"/>
  <c r="U1479" i="2"/>
  <c r="V1479" i="2"/>
  <c r="W1479" i="2"/>
  <c r="X1479" i="2"/>
  <c r="Y1479" i="2"/>
  <c r="Z1479" i="2"/>
  <c r="S1480" i="2"/>
  <c r="T1480" i="2"/>
  <c r="U1480" i="2"/>
  <c r="V1480" i="2"/>
  <c r="W1480" i="2"/>
  <c r="X1480" i="2"/>
  <c r="Y1480" i="2"/>
  <c r="Z1480" i="2"/>
  <c r="S1481" i="2"/>
  <c r="T1481" i="2"/>
  <c r="U1481" i="2"/>
  <c r="V1481" i="2"/>
  <c r="W1481" i="2"/>
  <c r="X1481" i="2"/>
  <c r="Y1481" i="2"/>
  <c r="Z1481" i="2"/>
  <c r="S1482" i="2"/>
  <c r="T1482" i="2"/>
  <c r="U1482" i="2"/>
  <c r="V1482" i="2"/>
  <c r="W1482" i="2"/>
  <c r="X1482" i="2"/>
  <c r="Y1482" i="2"/>
  <c r="Z1482" i="2"/>
  <c r="S1483" i="2"/>
  <c r="T1483" i="2"/>
  <c r="U1483" i="2"/>
  <c r="V1483" i="2"/>
  <c r="W1483" i="2"/>
  <c r="X1483" i="2"/>
  <c r="Y1483" i="2"/>
  <c r="Z1483" i="2"/>
  <c r="S1484" i="2"/>
  <c r="T1484" i="2"/>
  <c r="U1484" i="2"/>
  <c r="V1484" i="2"/>
  <c r="W1484" i="2"/>
  <c r="X1484" i="2"/>
  <c r="Y1484" i="2"/>
  <c r="Z1484" i="2"/>
  <c r="S1485" i="2"/>
  <c r="T1485" i="2"/>
  <c r="U1485" i="2"/>
  <c r="V1485" i="2"/>
  <c r="W1485" i="2"/>
  <c r="X1485" i="2"/>
  <c r="Y1485" i="2"/>
  <c r="Z1485" i="2"/>
  <c r="S1486" i="2"/>
  <c r="T1486" i="2"/>
  <c r="U1486" i="2"/>
  <c r="V1486" i="2"/>
  <c r="W1486" i="2"/>
  <c r="X1486" i="2"/>
  <c r="Y1486" i="2"/>
  <c r="Z1486" i="2"/>
  <c r="S1487" i="2"/>
  <c r="T1487" i="2"/>
  <c r="U1487" i="2"/>
  <c r="V1487" i="2"/>
  <c r="W1487" i="2"/>
  <c r="X1487" i="2"/>
  <c r="Y1487" i="2"/>
  <c r="Z1487" i="2"/>
  <c r="S1488" i="2"/>
  <c r="T1488" i="2"/>
  <c r="U1488" i="2"/>
  <c r="V1488" i="2"/>
  <c r="W1488" i="2"/>
  <c r="X1488" i="2"/>
  <c r="Y1488" i="2"/>
  <c r="Z1488" i="2"/>
  <c r="S1489" i="2"/>
  <c r="T1489" i="2"/>
  <c r="U1489" i="2"/>
  <c r="V1489" i="2"/>
  <c r="W1489" i="2"/>
  <c r="X1489" i="2"/>
  <c r="Y1489" i="2"/>
  <c r="Z1489" i="2"/>
  <c r="S1490" i="2"/>
  <c r="T1490" i="2"/>
  <c r="U1490" i="2"/>
  <c r="V1490" i="2"/>
  <c r="W1490" i="2"/>
  <c r="X1490" i="2"/>
  <c r="Y1490" i="2"/>
  <c r="Z1490" i="2"/>
  <c r="S1491" i="2"/>
  <c r="T1491" i="2"/>
  <c r="U1491" i="2"/>
  <c r="V1491" i="2"/>
  <c r="W1491" i="2"/>
  <c r="X1491" i="2"/>
  <c r="Y1491" i="2"/>
  <c r="Z1491" i="2"/>
  <c r="S1492" i="2"/>
  <c r="T1492" i="2"/>
  <c r="U1492" i="2"/>
  <c r="V1492" i="2"/>
  <c r="W1492" i="2"/>
  <c r="X1492" i="2"/>
  <c r="Y1492" i="2"/>
  <c r="Z1492" i="2"/>
  <c r="S1493" i="2"/>
  <c r="T1493" i="2"/>
  <c r="U1493" i="2"/>
  <c r="V1493" i="2"/>
  <c r="W1493" i="2"/>
  <c r="X1493" i="2"/>
  <c r="Y1493" i="2"/>
  <c r="Z1493" i="2"/>
  <c r="S1494" i="2"/>
  <c r="T1494" i="2"/>
  <c r="U1494" i="2"/>
  <c r="V1494" i="2"/>
  <c r="W1494" i="2"/>
  <c r="X1494" i="2"/>
  <c r="Y1494" i="2"/>
  <c r="Z1494" i="2"/>
  <c r="S1495" i="2"/>
  <c r="T1495" i="2"/>
  <c r="U1495" i="2"/>
  <c r="V1495" i="2"/>
  <c r="W1495" i="2"/>
  <c r="X1495" i="2"/>
  <c r="Y1495" i="2"/>
  <c r="Z1495" i="2"/>
  <c r="S1496" i="2"/>
  <c r="T1496" i="2"/>
  <c r="U1496" i="2"/>
  <c r="V1496" i="2"/>
  <c r="W1496" i="2"/>
  <c r="X1496" i="2"/>
  <c r="Y1496" i="2"/>
  <c r="Z1496" i="2"/>
  <c r="S1497" i="2"/>
  <c r="T1497" i="2"/>
  <c r="U1497" i="2"/>
  <c r="V1497" i="2"/>
  <c r="W1497" i="2"/>
  <c r="X1497" i="2"/>
  <c r="Y1497" i="2"/>
  <c r="Z1497" i="2"/>
  <c r="S1498" i="2"/>
  <c r="T1498" i="2"/>
  <c r="U1498" i="2"/>
  <c r="V1498" i="2"/>
  <c r="W1498" i="2"/>
  <c r="X1498" i="2"/>
  <c r="Y1498" i="2"/>
  <c r="Z1498" i="2"/>
  <c r="S1499" i="2"/>
  <c r="T1499" i="2"/>
  <c r="U1499" i="2"/>
  <c r="V1499" i="2"/>
  <c r="W1499" i="2"/>
  <c r="X1499" i="2"/>
  <c r="Y1499" i="2"/>
  <c r="Z1499" i="2"/>
  <c r="S1500" i="2"/>
  <c r="T1500" i="2"/>
  <c r="U1500" i="2"/>
  <c r="V1500" i="2"/>
  <c r="W1500" i="2"/>
  <c r="X1500" i="2"/>
  <c r="Y1500" i="2"/>
  <c r="Z1500" i="2"/>
  <c r="A2" i="2"/>
  <c r="P1500" i="2" l="1"/>
  <c r="Q1500" i="2" s="1"/>
  <c r="P1499" i="2"/>
  <c r="Q1499" i="2" s="1"/>
  <c r="P1498" i="2"/>
  <c r="Q1498" i="2" s="1"/>
  <c r="P1497" i="2"/>
  <c r="Q1497" i="2" s="1"/>
  <c r="P1496" i="2"/>
  <c r="Q1496" i="2" s="1"/>
  <c r="P1495" i="2"/>
  <c r="Q1495" i="2" s="1"/>
  <c r="P1494" i="2"/>
  <c r="Q1494" i="2" s="1"/>
  <c r="P1493" i="2"/>
  <c r="Q1493" i="2" s="1"/>
  <c r="P1492" i="2"/>
  <c r="Q1492" i="2" s="1"/>
  <c r="P1491" i="2"/>
  <c r="Q1491" i="2" s="1"/>
  <c r="P1490" i="2"/>
  <c r="Q1490" i="2" s="1"/>
  <c r="P1489" i="2"/>
  <c r="Q1489" i="2" s="1"/>
  <c r="P1488" i="2"/>
  <c r="Q1488" i="2" s="1"/>
  <c r="P1487" i="2"/>
  <c r="Q1487" i="2" s="1"/>
  <c r="P1486" i="2"/>
  <c r="Q1486" i="2" s="1"/>
  <c r="P1485" i="2"/>
  <c r="Q1485" i="2" s="1"/>
  <c r="P1484" i="2"/>
  <c r="Q1484" i="2" s="1"/>
  <c r="P1483" i="2"/>
  <c r="Q1483" i="2" s="1"/>
  <c r="P1482" i="2"/>
  <c r="Q1482" i="2" s="1"/>
  <c r="P1481" i="2"/>
  <c r="Q1481" i="2" s="1"/>
  <c r="P1480" i="2"/>
  <c r="Q1480" i="2" s="1"/>
  <c r="P1479" i="2"/>
  <c r="Q1479" i="2" s="1"/>
  <c r="P1478" i="2"/>
  <c r="Q1478" i="2" s="1"/>
  <c r="P1477" i="2"/>
  <c r="Q1477" i="2" s="1"/>
  <c r="P1476" i="2"/>
  <c r="Q1476" i="2" s="1"/>
  <c r="P1475" i="2"/>
  <c r="Q1475" i="2" s="1"/>
  <c r="P1474" i="2"/>
  <c r="Q1474" i="2" s="1"/>
  <c r="P1473" i="2"/>
  <c r="Q1473" i="2" s="1"/>
  <c r="P1472" i="2"/>
  <c r="Q1472" i="2" s="1"/>
  <c r="P1471" i="2"/>
  <c r="Q1471" i="2" s="1"/>
  <c r="P1470" i="2"/>
  <c r="Q1470" i="2" s="1"/>
  <c r="P1469" i="2"/>
  <c r="Q1469" i="2" s="1"/>
  <c r="P1468" i="2"/>
  <c r="Q1468" i="2" s="1"/>
  <c r="P1467" i="2"/>
  <c r="Q1467" i="2" s="1"/>
  <c r="P1466" i="2"/>
  <c r="Q1466" i="2" s="1"/>
  <c r="P1465" i="2"/>
  <c r="Q1465" i="2" s="1"/>
  <c r="P1464" i="2"/>
  <c r="Q1464" i="2" s="1"/>
  <c r="P1463" i="2"/>
  <c r="Q1463" i="2" s="1"/>
  <c r="P1462" i="2"/>
  <c r="Q1462" i="2" s="1"/>
  <c r="P1461" i="2"/>
  <c r="Q1461" i="2" s="1"/>
  <c r="P1460" i="2"/>
  <c r="Q1460" i="2" s="1"/>
  <c r="P1459" i="2"/>
  <c r="Q1459" i="2" s="1"/>
  <c r="P1458" i="2"/>
  <c r="Q1458" i="2" s="1"/>
  <c r="P1457" i="2"/>
  <c r="Q1457" i="2" s="1"/>
  <c r="P1456" i="2"/>
  <c r="Q1456" i="2" s="1"/>
  <c r="P1455" i="2"/>
  <c r="Q1455" i="2" s="1"/>
  <c r="P1454" i="2"/>
  <c r="Q1454" i="2" s="1"/>
  <c r="P1453" i="2"/>
  <c r="Q1453" i="2" s="1"/>
  <c r="P1452" i="2"/>
  <c r="Q1452" i="2" s="1"/>
  <c r="P1451" i="2"/>
  <c r="Q1451" i="2" s="1"/>
  <c r="P1450" i="2"/>
  <c r="Q1450" i="2" s="1"/>
  <c r="P1449" i="2"/>
  <c r="Q1449" i="2" s="1"/>
  <c r="P1448" i="2"/>
  <c r="Q1448" i="2" s="1"/>
  <c r="P1447" i="2"/>
  <c r="Q1447" i="2" s="1"/>
  <c r="P1446" i="2"/>
  <c r="Q1446" i="2" s="1"/>
  <c r="P1445" i="2"/>
  <c r="Q1445" i="2" s="1"/>
  <c r="P1444" i="2"/>
  <c r="Q1444" i="2" s="1"/>
  <c r="P1443" i="2"/>
  <c r="Q1443" i="2" s="1"/>
  <c r="P1442" i="2"/>
  <c r="Q1442" i="2" s="1"/>
  <c r="P1441" i="2"/>
  <c r="Q1441" i="2" s="1"/>
  <c r="P1440" i="2"/>
  <c r="Q1440" i="2" s="1"/>
  <c r="P1439" i="2"/>
  <c r="Q1439" i="2" s="1"/>
  <c r="P1438" i="2"/>
  <c r="Q1438" i="2" s="1"/>
  <c r="P1437" i="2"/>
  <c r="Q1437" i="2" s="1"/>
  <c r="P1436" i="2"/>
  <c r="Q1436" i="2" s="1"/>
  <c r="P1435" i="2"/>
  <c r="Q1435" i="2" s="1"/>
  <c r="P1434" i="2"/>
  <c r="Q1434" i="2" s="1"/>
  <c r="P1433" i="2"/>
  <c r="Q1433" i="2" s="1"/>
  <c r="P1432" i="2"/>
  <c r="Q1432" i="2" s="1"/>
  <c r="P1431" i="2"/>
  <c r="Q1431" i="2" s="1"/>
  <c r="P1430" i="2"/>
  <c r="Q1430" i="2" s="1"/>
  <c r="P1429" i="2"/>
  <c r="Q1429" i="2" s="1"/>
  <c r="P1428" i="2"/>
  <c r="Q1428" i="2" s="1"/>
  <c r="P1427" i="2"/>
  <c r="Q1427" i="2" s="1"/>
  <c r="P1426" i="2"/>
  <c r="Q1426" i="2" s="1"/>
  <c r="P1425" i="2"/>
  <c r="Q1425" i="2" s="1"/>
  <c r="P1424" i="2"/>
  <c r="Q1424" i="2" s="1"/>
  <c r="P1423" i="2"/>
  <c r="Q1423" i="2" s="1"/>
  <c r="P1422" i="2"/>
  <c r="Q1422" i="2" s="1"/>
  <c r="P1421" i="2"/>
  <c r="Q1421" i="2" s="1"/>
  <c r="P1420" i="2"/>
  <c r="Q1420" i="2" s="1"/>
  <c r="P1419" i="2"/>
  <c r="Q1419" i="2" s="1"/>
  <c r="P1418" i="2"/>
  <c r="Q1418" i="2" s="1"/>
  <c r="P1417" i="2"/>
  <c r="Q1417" i="2" s="1"/>
  <c r="P1416" i="2"/>
  <c r="Q1416" i="2" s="1"/>
  <c r="P1415" i="2"/>
  <c r="Q1415" i="2" s="1"/>
  <c r="P1414" i="2"/>
  <c r="Q1414" i="2" s="1"/>
  <c r="P1413" i="2"/>
  <c r="Q1413" i="2" s="1"/>
  <c r="P1412" i="2"/>
  <c r="Q1412" i="2" s="1"/>
  <c r="P1411" i="2"/>
  <c r="Q1411" i="2" s="1"/>
  <c r="P1410" i="2"/>
  <c r="Q1410" i="2" s="1"/>
  <c r="P1409" i="2"/>
  <c r="Q1409" i="2" s="1"/>
  <c r="P1408" i="2"/>
  <c r="Q1408" i="2" s="1"/>
  <c r="P1407" i="2"/>
  <c r="Q1407" i="2" s="1"/>
  <c r="P1406" i="2"/>
  <c r="Q1406" i="2" s="1"/>
  <c r="P1405" i="2"/>
  <c r="Q1405" i="2" s="1"/>
  <c r="P1404" i="2"/>
  <c r="Q1404" i="2" s="1"/>
  <c r="P1403" i="2"/>
  <c r="Q1403" i="2" s="1"/>
  <c r="P1402" i="2"/>
  <c r="Q1402" i="2" s="1"/>
  <c r="P1401" i="2"/>
  <c r="Q1401" i="2" s="1"/>
  <c r="P1400" i="2"/>
  <c r="Q1400" i="2" s="1"/>
  <c r="P1399" i="2"/>
  <c r="Q1399" i="2" s="1"/>
  <c r="P1398" i="2"/>
  <c r="Q1398" i="2" s="1"/>
  <c r="P1397" i="2"/>
  <c r="Q1397" i="2" s="1"/>
  <c r="P1396" i="2"/>
  <c r="Q1396" i="2" s="1"/>
  <c r="P1395" i="2"/>
  <c r="Q1395" i="2" s="1"/>
  <c r="P1394" i="2"/>
  <c r="Q1394" i="2" s="1"/>
  <c r="P1393" i="2"/>
  <c r="Q1393" i="2" s="1"/>
  <c r="P1392" i="2"/>
  <c r="Q1392" i="2" s="1"/>
  <c r="P1391" i="2"/>
  <c r="Q1391" i="2" s="1"/>
  <c r="P1390" i="2"/>
  <c r="Q1390" i="2" s="1"/>
  <c r="P1389" i="2"/>
  <c r="Q1389" i="2" s="1"/>
  <c r="P1388" i="2"/>
  <c r="Q1388" i="2" s="1"/>
  <c r="P1387" i="2"/>
  <c r="Q1387" i="2" s="1"/>
  <c r="P1386" i="2"/>
  <c r="Q1386" i="2" s="1"/>
  <c r="P1385" i="2"/>
  <c r="Q1385" i="2" s="1"/>
  <c r="P1384" i="2"/>
  <c r="Q1384" i="2" s="1"/>
  <c r="P1383" i="2"/>
  <c r="Q1383" i="2" s="1"/>
  <c r="P1382" i="2"/>
  <c r="Q1382" i="2" s="1"/>
  <c r="P1381" i="2"/>
  <c r="Q1381" i="2" s="1"/>
  <c r="P1380" i="2"/>
  <c r="Q1380" i="2" s="1"/>
  <c r="P1379" i="2"/>
  <c r="Q1379" i="2" s="1"/>
  <c r="P1378" i="2"/>
  <c r="Q1378" i="2" s="1"/>
  <c r="P1377" i="2"/>
  <c r="Q1377" i="2" s="1"/>
  <c r="P1376" i="2"/>
  <c r="Q1376" i="2" s="1"/>
  <c r="P1375" i="2"/>
  <c r="Q1375" i="2" s="1"/>
  <c r="P1374" i="2"/>
  <c r="Q1374" i="2" s="1"/>
  <c r="P1373" i="2"/>
  <c r="Q1373" i="2" s="1"/>
  <c r="P1372" i="2"/>
  <c r="Q1372" i="2" s="1"/>
  <c r="P1371" i="2"/>
  <c r="Q1371" i="2" s="1"/>
  <c r="P1370" i="2"/>
  <c r="Q1370" i="2" s="1"/>
  <c r="P1369" i="2"/>
  <c r="Q1369" i="2" s="1"/>
  <c r="P1368" i="2"/>
  <c r="Q1368" i="2" s="1"/>
  <c r="P1367" i="2"/>
  <c r="Q1367" i="2" s="1"/>
  <c r="P1366" i="2"/>
  <c r="Q1366" i="2" s="1"/>
  <c r="P1365" i="2"/>
  <c r="Q1365" i="2" s="1"/>
  <c r="P1364" i="2"/>
  <c r="Q1364" i="2" s="1"/>
  <c r="P1363" i="2"/>
  <c r="Q1363" i="2" s="1"/>
  <c r="P1362" i="2"/>
  <c r="Q1362" i="2" s="1"/>
  <c r="P1361" i="2"/>
  <c r="Q1361" i="2" s="1"/>
  <c r="P1360" i="2"/>
  <c r="Q1360" i="2" s="1"/>
  <c r="P1359" i="2"/>
  <c r="Q1359" i="2" s="1"/>
  <c r="P1358" i="2"/>
  <c r="Q1358" i="2" s="1"/>
  <c r="P1357" i="2"/>
  <c r="Q1357" i="2" s="1"/>
  <c r="P1356" i="2"/>
  <c r="Q1356" i="2" s="1"/>
  <c r="P1355" i="2"/>
  <c r="Q1355" i="2" s="1"/>
  <c r="P1354" i="2"/>
  <c r="Q1354" i="2" s="1"/>
  <c r="P1353" i="2"/>
  <c r="Q1353" i="2" s="1"/>
  <c r="P1352" i="2"/>
  <c r="Q1352" i="2" s="1"/>
  <c r="P1351" i="2"/>
  <c r="Q1351" i="2" s="1"/>
  <c r="P1350" i="2"/>
  <c r="Q1350" i="2" s="1"/>
  <c r="P1349" i="2"/>
  <c r="Q1349" i="2" s="1"/>
  <c r="P1348" i="2"/>
  <c r="Q1348" i="2" s="1"/>
  <c r="P1347" i="2"/>
  <c r="Q1347" i="2" s="1"/>
  <c r="P1346" i="2"/>
  <c r="Q1346" i="2" s="1"/>
  <c r="P1345" i="2"/>
  <c r="Q1345" i="2" s="1"/>
  <c r="P1344" i="2"/>
  <c r="Q1344" i="2" s="1"/>
  <c r="P1343" i="2"/>
  <c r="Q1343" i="2" s="1"/>
  <c r="P1342" i="2"/>
  <c r="Q1342" i="2" s="1"/>
  <c r="P1341" i="2"/>
  <c r="Q1341" i="2" s="1"/>
  <c r="P1340" i="2"/>
  <c r="Q1340" i="2" s="1"/>
  <c r="P1339" i="2"/>
  <c r="Q1339" i="2" s="1"/>
  <c r="P1338" i="2"/>
  <c r="Q1338" i="2" s="1"/>
  <c r="P1337" i="2"/>
  <c r="Q1337" i="2" s="1"/>
  <c r="P1336" i="2"/>
  <c r="Q1336" i="2" s="1"/>
  <c r="P1335" i="2"/>
  <c r="Q1335" i="2" s="1"/>
  <c r="P1334" i="2"/>
  <c r="Q1334" i="2" s="1"/>
  <c r="P1333" i="2"/>
  <c r="Q1333" i="2" s="1"/>
  <c r="P1332" i="2"/>
  <c r="Q1332" i="2" s="1"/>
  <c r="P1331" i="2"/>
  <c r="Q1331" i="2" s="1"/>
  <c r="P1330" i="2"/>
  <c r="Q1330" i="2" s="1"/>
  <c r="P1329" i="2"/>
  <c r="Q1329" i="2" s="1"/>
  <c r="P1328" i="2"/>
  <c r="Q1328" i="2" s="1"/>
  <c r="P1327" i="2"/>
  <c r="Q1327" i="2" s="1"/>
  <c r="P1326" i="2"/>
  <c r="Q1326" i="2" s="1"/>
  <c r="P1325" i="2"/>
  <c r="Q1325" i="2" s="1"/>
  <c r="P1324" i="2"/>
  <c r="Q1324" i="2" s="1"/>
  <c r="P1323" i="2"/>
  <c r="Q1323" i="2" s="1"/>
  <c r="P1322" i="2"/>
  <c r="Q1322" i="2" s="1"/>
  <c r="P1321" i="2"/>
  <c r="Q1321" i="2" s="1"/>
  <c r="P1320" i="2"/>
  <c r="Q1320" i="2" s="1"/>
  <c r="P1319" i="2"/>
  <c r="Q1319" i="2" s="1"/>
  <c r="P1318" i="2"/>
  <c r="Q1318" i="2" s="1"/>
  <c r="P1317" i="2"/>
  <c r="Q1317" i="2" s="1"/>
  <c r="P1316" i="2"/>
  <c r="Q1316" i="2" s="1"/>
  <c r="P1315" i="2"/>
  <c r="Q1315" i="2" s="1"/>
  <c r="P1314" i="2"/>
  <c r="Q1314" i="2" s="1"/>
  <c r="P1313" i="2"/>
  <c r="Q1313" i="2" s="1"/>
  <c r="P1312" i="2"/>
  <c r="Q1312" i="2" s="1"/>
  <c r="P1311" i="2"/>
  <c r="Q1311" i="2" s="1"/>
  <c r="P1310" i="2"/>
  <c r="Q1310" i="2" s="1"/>
  <c r="P1309" i="2"/>
  <c r="Q1309" i="2" s="1"/>
  <c r="P1308" i="2"/>
  <c r="Q1308" i="2" s="1"/>
  <c r="P1307" i="2"/>
  <c r="Q1307" i="2" s="1"/>
  <c r="P1306" i="2"/>
  <c r="Q1306" i="2" s="1"/>
  <c r="P1305" i="2"/>
  <c r="Q1305" i="2" s="1"/>
  <c r="P1304" i="2"/>
  <c r="Q1304" i="2" s="1"/>
  <c r="P1303" i="2"/>
  <c r="Q1303" i="2" s="1"/>
  <c r="P1302" i="2"/>
  <c r="Q1302" i="2" s="1"/>
  <c r="P1301" i="2"/>
  <c r="Q1301" i="2" s="1"/>
  <c r="P1300" i="2"/>
  <c r="Q1300" i="2" s="1"/>
  <c r="P1299" i="2"/>
  <c r="Q1299" i="2" s="1"/>
  <c r="P1298" i="2"/>
  <c r="Q1298" i="2" s="1"/>
  <c r="P1297" i="2"/>
  <c r="Q1297" i="2" s="1"/>
  <c r="P1296" i="2"/>
  <c r="Q1296" i="2" s="1"/>
  <c r="P1295" i="2"/>
  <c r="Q1295" i="2" s="1"/>
  <c r="P1294" i="2"/>
  <c r="Q1294" i="2" s="1"/>
  <c r="P1293" i="2"/>
  <c r="Q1293" i="2" s="1"/>
  <c r="P1292" i="2"/>
  <c r="Q1292" i="2" s="1"/>
  <c r="P1291" i="2"/>
  <c r="Q1291" i="2" s="1"/>
  <c r="P1290" i="2"/>
  <c r="Q1290" i="2" s="1"/>
  <c r="P1289" i="2"/>
  <c r="Q1289" i="2" s="1"/>
  <c r="P1288" i="2"/>
  <c r="Q1288" i="2" s="1"/>
  <c r="P1287" i="2"/>
  <c r="Q1287" i="2" s="1"/>
  <c r="P1286" i="2"/>
  <c r="Q1286" i="2" s="1"/>
  <c r="P1285" i="2"/>
  <c r="Q1285" i="2" s="1"/>
  <c r="P1284" i="2"/>
  <c r="Q1284" i="2" s="1"/>
  <c r="P1283" i="2"/>
  <c r="Q1283" i="2" s="1"/>
  <c r="P1282" i="2"/>
  <c r="Q1282" i="2" s="1"/>
  <c r="P1281" i="2"/>
  <c r="Q1281" i="2" s="1"/>
  <c r="P1280" i="2"/>
  <c r="Q1280" i="2" s="1"/>
  <c r="P1279" i="2"/>
  <c r="Q1279" i="2" s="1"/>
  <c r="P1278" i="2"/>
  <c r="Q1278" i="2" s="1"/>
  <c r="P1277" i="2"/>
  <c r="Q1277" i="2" s="1"/>
  <c r="P1276" i="2"/>
  <c r="Q1276" i="2" s="1"/>
  <c r="P1275" i="2"/>
  <c r="Q1275" i="2" s="1"/>
  <c r="P1274" i="2"/>
  <c r="Q1274" i="2" s="1"/>
  <c r="P1273" i="2"/>
  <c r="Q1273" i="2" s="1"/>
  <c r="P1272" i="2"/>
  <c r="Q1272" i="2" s="1"/>
  <c r="P1271" i="2"/>
  <c r="Q1271" i="2" s="1"/>
  <c r="P1270" i="2"/>
  <c r="Q1270" i="2" s="1"/>
  <c r="P1269" i="2"/>
  <c r="Q1269" i="2" s="1"/>
  <c r="P1268" i="2"/>
  <c r="Q1268" i="2" s="1"/>
  <c r="P1267" i="2"/>
  <c r="Q1267" i="2" s="1"/>
  <c r="P1266" i="2"/>
  <c r="Q1266" i="2" s="1"/>
  <c r="P1265" i="2"/>
  <c r="Q1265" i="2" s="1"/>
  <c r="P1264" i="2"/>
  <c r="Q1264" i="2" s="1"/>
  <c r="P1263" i="2"/>
  <c r="Q1263" i="2" s="1"/>
  <c r="P1262" i="2"/>
  <c r="Q1262" i="2" s="1"/>
  <c r="P1261" i="2"/>
  <c r="Q1261" i="2" s="1"/>
  <c r="P1260" i="2"/>
  <c r="Q1260" i="2" s="1"/>
  <c r="P1259" i="2"/>
  <c r="Q1259" i="2" s="1"/>
  <c r="P1258" i="2"/>
  <c r="Q1258" i="2" s="1"/>
  <c r="P1257" i="2"/>
  <c r="Q1257" i="2" s="1"/>
  <c r="P1256" i="2"/>
  <c r="Q1256" i="2" s="1"/>
  <c r="P1255" i="2"/>
  <c r="Q1255" i="2" s="1"/>
  <c r="P1254" i="2"/>
  <c r="Q1254" i="2" s="1"/>
  <c r="P1253" i="2"/>
  <c r="Q1253" i="2" s="1"/>
  <c r="P1252" i="2"/>
  <c r="Q1252" i="2" s="1"/>
  <c r="P1251" i="2"/>
  <c r="Q1251" i="2" s="1"/>
  <c r="P1250" i="2"/>
  <c r="Q1250" i="2" s="1"/>
  <c r="P1249" i="2"/>
  <c r="Q1249" i="2" s="1"/>
  <c r="P1248" i="2"/>
  <c r="Q1248" i="2" s="1"/>
  <c r="P1247" i="2"/>
  <c r="Q1247" i="2" s="1"/>
  <c r="P1246" i="2"/>
  <c r="Q1246" i="2" s="1"/>
  <c r="P1245" i="2"/>
  <c r="Q1245" i="2" s="1"/>
  <c r="P1244" i="2"/>
  <c r="Q1244" i="2" s="1"/>
  <c r="P1243" i="2"/>
  <c r="Q1243" i="2" s="1"/>
  <c r="P1242" i="2"/>
  <c r="Q1242" i="2" s="1"/>
  <c r="P1241" i="2"/>
  <c r="Q1241" i="2" s="1"/>
  <c r="P1240" i="2"/>
  <c r="Q1240" i="2" s="1"/>
  <c r="P1239" i="2"/>
  <c r="Q1239" i="2" s="1"/>
  <c r="P1238" i="2"/>
  <c r="Q1238" i="2" s="1"/>
  <c r="P1237" i="2"/>
  <c r="Q1237" i="2" s="1"/>
  <c r="P1236" i="2"/>
  <c r="Q1236" i="2" s="1"/>
  <c r="P1235" i="2"/>
  <c r="Q1235" i="2" s="1"/>
  <c r="P1234" i="2"/>
  <c r="Q1234" i="2" s="1"/>
  <c r="P1233" i="2"/>
  <c r="Q1233" i="2" s="1"/>
  <c r="P1232" i="2"/>
  <c r="Q1232" i="2" s="1"/>
  <c r="P1231" i="2"/>
  <c r="Q1231" i="2" s="1"/>
  <c r="P1230" i="2"/>
  <c r="Q1230" i="2" s="1"/>
  <c r="P1229" i="2"/>
  <c r="Q1229" i="2" s="1"/>
  <c r="P1228" i="2"/>
  <c r="Q1228" i="2" s="1"/>
  <c r="P1227" i="2"/>
  <c r="Q1227" i="2" s="1"/>
  <c r="P1226" i="2"/>
  <c r="Q1226" i="2" s="1"/>
  <c r="P1225" i="2"/>
  <c r="Q1225" i="2" s="1"/>
  <c r="P1224" i="2"/>
  <c r="Q1224" i="2" s="1"/>
  <c r="P1223" i="2"/>
  <c r="Q1223" i="2" s="1"/>
  <c r="P1222" i="2"/>
  <c r="Q1222" i="2" s="1"/>
  <c r="P1221" i="2"/>
  <c r="Q1221" i="2" s="1"/>
  <c r="P1220" i="2"/>
  <c r="Q1220" i="2" s="1"/>
  <c r="P1219" i="2"/>
  <c r="Q1219" i="2" s="1"/>
  <c r="P1218" i="2"/>
  <c r="Q1218" i="2" s="1"/>
  <c r="P1217" i="2"/>
  <c r="Q1217" i="2" s="1"/>
  <c r="P1216" i="2"/>
  <c r="Q1216" i="2" s="1"/>
  <c r="P1215" i="2"/>
  <c r="Q1215" i="2" s="1"/>
  <c r="P1214" i="2"/>
  <c r="Q1214" i="2" s="1"/>
  <c r="P1213" i="2"/>
  <c r="Q1213" i="2" s="1"/>
  <c r="P1212" i="2"/>
  <c r="Q1212" i="2" s="1"/>
  <c r="P1211" i="2"/>
  <c r="Q1211" i="2" s="1"/>
  <c r="P1210" i="2"/>
  <c r="Q1210" i="2" s="1"/>
  <c r="P1209" i="2"/>
  <c r="Q1209" i="2" s="1"/>
  <c r="P1208" i="2"/>
  <c r="Q1208" i="2" s="1"/>
  <c r="P1207" i="2"/>
  <c r="Q1207" i="2" s="1"/>
  <c r="P1206" i="2"/>
  <c r="Q1206" i="2" s="1"/>
  <c r="P1205" i="2"/>
  <c r="Q1205" i="2" s="1"/>
  <c r="P1204" i="2"/>
  <c r="Q1204" i="2" s="1"/>
  <c r="P1203" i="2"/>
  <c r="Q1203" i="2" s="1"/>
  <c r="P1202" i="2"/>
  <c r="Q1202" i="2" s="1"/>
  <c r="P1201" i="2"/>
  <c r="Q1201" i="2" s="1"/>
  <c r="P1200" i="2"/>
  <c r="Q1200" i="2" s="1"/>
  <c r="P1199" i="2"/>
  <c r="Q1199" i="2" s="1"/>
  <c r="P1198" i="2"/>
  <c r="Q1198" i="2" s="1"/>
  <c r="P1197" i="2"/>
  <c r="Q1197" i="2" s="1"/>
  <c r="P1196" i="2"/>
  <c r="Q1196" i="2" s="1"/>
  <c r="P1195" i="2"/>
  <c r="Q1195" i="2" s="1"/>
  <c r="P1194" i="2"/>
  <c r="Q1194" i="2" s="1"/>
  <c r="P1193" i="2"/>
  <c r="Q1193" i="2" s="1"/>
  <c r="P1192" i="2"/>
  <c r="Q1192" i="2" s="1"/>
  <c r="P1191" i="2"/>
  <c r="Q1191" i="2" s="1"/>
  <c r="P1190" i="2"/>
  <c r="Q1190" i="2" s="1"/>
  <c r="P1189" i="2"/>
  <c r="Q1189" i="2" s="1"/>
  <c r="P1188" i="2"/>
  <c r="Q1188" i="2" s="1"/>
  <c r="P1187" i="2"/>
  <c r="Q1187" i="2" s="1"/>
  <c r="P1186" i="2"/>
  <c r="Q1186" i="2" s="1"/>
  <c r="P1185" i="2"/>
  <c r="Q1185" i="2" s="1"/>
  <c r="P1184" i="2"/>
  <c r="Q1184" i="2" s="1"/>
  <c r="P1183" i="2"/>
  <c r="Q1183" i="2" s="1"/>
  <c r="P1182" i="2"/>
  <c r="Q1182" i="2" s="1"/>
  <c r="P1181" i="2"/>
  <c r="Q1181" i="2" s="1"/>
  <c r="P1180" i="2"/>
  <c r="Q1180" i="2" s="1"/>
  <c r="P1179" i="2"/>
  <c r="Q1179" i="2" s="1"/>
  <c r="P1178" i="2"/>
  <c r="Q1178" i="2" s="1"/>
  <c r="P1177" i="2"/>
  <c r="Q1177" i="2" s="1"/>
  <c r="P1176" i="2"/>
  <c r="Q1176" i="2" s="1"/>
  <c r="P1175" i="2"/>
  <c r="Q1175" i="2" s="1"/>
  <c r="P1174" i="2"/>
  <c r="Q1174" i="2" s="1"/>
  <c r="P1173" i="2"/>
  <c r="Q1173" i="2" s="1"/>
  <c r="P1172" i="2"/>
  <c r="Q1172" i="2" s="1"/>
  <c r="P1171" i="2"/>
  <c r="Q1171" i="2" s="1"/>
  <c r="P1170" i="2"/>
  <c r="Q1170" i="2" s="1"/>
  <c r="P1169" i="2"/>
  <c r="Q1169" i="2" s="1"/>
  <c r="P1168" i="2"/>
  <c r="Q1168" i="2" s="1"/>
  <c r="P1167" i="2"/>
  <c r="Q1167" i="2" s="1"/>
  <c r="P1166" i="2"/>
  <c r="Q1166" i="2" s="1"/>
  <c r="P1165" i="2"/>
  <c r="Q1165" i="2" s="1"/>
  <c r="P1164" i="2"/>
  <c r="Q1164" i="2" s="1"/>
  <c r="P1163" i="2"/>
  <c r="Q1163" i="2" s="1"/>
  <c r="P1162" i="2"/>
  <c r="Q1162" i="2" s="1"/>
  <c r="P1161" i="2"/>
  <c r="Q1161" i="2" s="1"/>
  <c r="P1160" i="2"/>
  <c r="Q1160" i="2" s="1"/>
  <c r="P1159" i="2"/>
  <c r="Q1159" i="2" s="1"/>
  <c r="P1158" i="2"/>
  <c r="Q1158" i="2" s="1"/>
  <c r="P1157" i="2"/>
  <c r="Q1157" i="2" s="1"/>
  <c r="P1156" i="2"/>
  <c r="Q1156" i="2" s="1"/>
  <c r="P1155" i="2"/>
  <c r="Q1155" i="2" s="1"/>
  <c r="P1154" i="2"/>
  <c r="Q1154" i="2" s="1"/>
  <c r="P1153" i="2"/>
  <c r="Q1153" i="2" s="1"/>
  <c r="P1152" i="2"/>
  <c r="Q1152" i="2" s="1"/>
  <c r="P1151" i="2"/>
  <c r="Q1151" i="2" s="1"/>
  <c r="P1150" i="2"/>
  <c r="Q1150" i="2" s="1"/>
  <c r="P1149" i="2"/>
  <c r="Q1149" i="2" s="1"/>
  <c r="P1148" i="2"/>
  <c r="Q1148" i="2" s="1"/>
  <c r="P1147" i="2"/>
  <c r="Q1147" i="2" s="1"/>
  <c r="P1146" i="2"/>
  <c r="Q1146" i="2" s="1"/>
  <c r="P1145" i="2"/>
  <c r="Q1145" i="2" s="1"/>
  <c r="P1144" i="2"/>
  <c r="Q1144" i="2" s="1"/>
  <c r="P1143" i="2"/>
  <c r="Q1143" i="2" s="1"/>
  <c r="P1142" i="2"/>
  <c r="Q1142" i="2" s="1"/>
  <c r="P1141" i="2"/>
  <c r="Q1141" i="2" s="1"/>
  <c r="P1140" i="2"/>
  <c r="Q1140" i="2" s="1"/>
  <c r="P1139" i="2"/>
  <c r="Q1139" i="2" s="1"/>
  <c r="P1138" i="2"/>
  <c r="Q1138" i="2" s="1"/>
  <c r="P1137" i="2"/>
  <c r="Q1137" i="2" s="1"/>
  <c r="P1136" i="2"/>
  <c r="Q1136" i="2" s="1"/>
  <c r="P1135" i="2"/>
  <c r="Q1135" i="2" s="1"/>
  <c r="P1134" i="2"/>
  <c r="Q1134" i="2" s="1"/>
  <c r="P1133" i="2"/>
  <c r="Q1133" i="2" s="1"/>
  <c r="P1132" i="2"/>
  <c r="Q1132" i="2" s="1"/>
  <c r="P1131" i="2"/>
  <c r="Q1131" i="2" s="1"/>
  <c r="P1130" i="2"/>
  <c r="Q1130" i="2" s="1"/>
  <c r="P1129" i="2"/>
  <c r="Q1129" i="2" s="1"/>
  <c r="P1128" i="2"/>
  <c r="Q1128" i="2" s="1"/>
  <c r="P1127" i="2"/>
  <c r="Q1127" i="2" s="1"/>
  <c r="P1126" i="2"/>
  <c r="Q1126" i="2" s="1"/>
  <c r="P1125" i="2"/>
  <c r="Q1125" i="2" s="1"/>
  <c r="P1124" i="2"/>
  <c r="Q1124" i="2" s="1"/>
  <c r="P1123" i="2"/>
  <c r="Q1123" i="2" s="1"/>
  <c r="P1122" i="2"/>
  <c r="Q1122" i="2" s="1"/>
  <c r="P1121" i="2"/>
  <c r="Q1121" i="2" s="1"/>
  <c r="P1120" i="2"/>
  <c r="Q1120" i="2" s="1"/>
  <c r="P1119" i="2"/>
  <c r="Q1119" i="2" s="1"/>
  <c r="P1118" i="2"/>
  <c r="Q1118" i="2" s="1"/>
  <c r="P1117" i="2"/>
  <c r="Q1117" i="2" s="1"/>
  <c r="P1116" i="2"/>
  <c r="Q1116" i="2" s="1"/>
  <c r="P1115" i="2"/>
  <c r="Q1115" i="2" s="1"/>
  <c r="P1114" i="2"/>
  <c r="Q1114" i="2" s="1"/>
  <c r="P1113" i="2"/>
  <c r="Q1113" i="2" s="1"/>
  <c r="P1112" i="2"/>
  <c r="Q1112" i="2" s="1"/>
  <c r="P1111" i="2"/>
  <c r="Q1111" i="2" s="1"/>
  <c r="P1110" i="2"/>
  <c r="Q1110" i="2" s="1"/>
  <c r="P1109" i="2"/>
  <c r="Q1109" i="2" s="1"/>
  <c r="P1108" i="2"/>
  <c r="Q1108" i="2" s="1"/>
  <c r="P1107" i="2"/>
  <c r="Q1107" i="2" s="1"/>
  <c r="P1106" i="2"/>
  <c r="Q1106" i="2" s="1"/>
  <c r="P1105" i="2"/>
  <c r="Q1105" i="2" s="1"/>
  <c r="P1104" i="2"/>
  <c r="Q1104" i="2" s="1"/>
  <c r="P1103" i="2"/>
  <c r="Q1103" i="2" s="1"/>
  <c r="P1102" i="2"/>
  <c r="Q1102" i="2" s="1"/>
  <c r="P1101" i="2"/>
  <c r="Q1101" i="2" s="1"/>
  <c r="P1100" i="2"/>
  <c r="Q1100" i="2" s="1"/>
  <c r="P1099" i="2"/>
  <c r="Q1099" i="2" s="1"/>
  <c r="P1098" i="2"/>
  <c r="Q1098" i="2" s="1"/>
  <c r="P1097" i="2"/>
  <c r="Q1097" i="2" s="1"/>
  <c r="P1096" i="2"/>
  <c r="Q1096" i="2" s="1"/>
  <c r="P1095" i="2"/>
  <c r="Q1095" i="2" s="1"/>
  <c r="P1094" i="2"/>
  <c r="Q1094" i="2" s="1"/>
  <c r="P1093" i="2"/>
  <c r="Q1093" i="2" s="1"/>
  <c r="P1092" i="2"/>
  <c r="Q1092" i="2" s="1"/>
  <c r="P1091" i="2"/>
  <c r="Q1091" i="2" s="1"/>
  <c r="P1090" i="2"/>
  <c r="Q1090" i="2" s="1"/>
  <c r="P1089" i="2"/>
  <c r="Q1089" i="2" s="1"/>
  <c r="P1088" i="2"/>
  <c r="Q1088" i="2" s="1"/>
  <c r="P1087" i="2"/>
  <c r="Q1087" i="2" s="1"/>
  <c r="P1086" i="2"/>
  <c r="Q1086" i="2" s="1"/>
  <c r="P1085" i="2"/>
  <c r="Q1085" i="2" s="1"/>
  <c r="P1084" i="2"/>
  <c r="Q1084" i="2" s="1"/>
  <c r="P1083" i="2"/>
  <c r="Q1083" i="2" s="1"/>
  <c r="P1082" i="2"/>
  <c r="Q1082" i="2" s="1"/>
  <c r="P1081" i="2"/>
  <c r="Q1081" i="2" s="1"/>
  <c r="P1080" i="2"/>
  <c r="Q1080" i="2" s="1"/>
  <c r="P1079" i="2"/>
  <c r="Q1079" i="2" s="1"/>
  <c r="P1078" i="2"/>
  <c r="Q1078" i="2" s="1"/>
  <c r="P1077" i="2"/>
  <c r="Q1077" i="2" s="1"/>
  <c r="P1076" i="2"/>
  <c r="Q1076" i="2" s="1"/>
  <c r="P1075" i="2"/>
  <c r="Q1075" i="2" s="1"/>
  <c r="P1074" i="2"/>
  <c r="Q1074" i="2" s="1"/>
  <c r="P1073" i="2"/>
  <c r="Q1073" i="2" s="1"/>
  <c r="P1072" i="2"/>
  <c r="Q1072" i="2" s="1"/>
  <c r="P1071" i="2"/>
  <c r="Q1071" i="2" s="1"/>
  <c r="P1070" i="2"/>
  <c r="Q1070" i="2" s="1"/>
  <c r="P1069" i="2"/>
  <c r="Q1069" i="2" s="1"/>
  <c r="P1068" i="2"/>
  <c r="Q1068" i="2" s="1"/>
  <c r="P1067" i="2"/>
  <c r="Q1067" i="2" s="1"/>
  <c r="P1066" i="2"/>
  <c r="Q1066" i="2" s="1"/>
  <c r="P1065" i="2"/>
  <c r="Q1065" i="2" s="1"/>
  <c r="P1064" i="2"/>
  <c r="Q1064" i="2" s="1"/>
  <c r="P1063" i="2"/>
  <c r="Q1063" i="2" s="1"/>
  <c r="P1062" i="2"/>
  <c r="Q1062" i="2" s="1"/>
  <c r="P1061" i="2"/>
  <c r="Q1061" i="2" s="1"/>
  <c r="P1060" i="2"/>
  <c r="Q1060" i="2" s="1"/>
  <c r="P1059" i="2"/>
  <c r="Q1059" i="2" s="1"/>
  <c r="P1058" i="2"/>
  <c r="Q1058" i="2" s="1"/>
  <c r="P1057" i="2"/>
  <c r="Q1057" i="2" s="1"/>
  <c r="P1056" i="2"/>
  <c r="Q1056" i="2" s="1"/>
  <c r="P1055" i="2"/>
  <c r="Q1055" i="2" s="1"/>
  <c r="P1054" i="2"/>
  <c r="Q1054" i="2" s="1"/>
  <c r="P1053" i="2"/>
  <c r="Q1053" i="2" s="1"/>
  <c r="P1052" i="2"/>
  <c r="Q1052" i="2" s="1"/>
  <c r="P1051" i="2"/>
  <c r="Q1051" i="2" s="1"/>
  <c r="P1050" i="2"/>
  <c r="Q1050" i="2" s="1"/>
  <c r="P1049" i="2"/>
  <c r="Q1049" i="2" s="1"/>
  <c r="P1048" i="2"/>
  <c r="Q1048" i="2" s="1"/>
  <c r="P1047" i="2"/>
  <c r="Q1047" i="2" s="1"/>
  <c r="P1046" i="2"/>
  <c r="Q1046" i="2" s="1"/>
  <c r="P1045" i="2"/>
  <c r="Q1045" i="2" s="1"/>
  <c r="P1044" i="2"/>
  <c r="Q1044" i="2" s="1"/>
  <c r="P1043" i="2"/>
  <c r="Q1043" i="2" s="1"/>
  <c r="P1042" i="2"/>
  <c r="Q1042" i="2" s="1"/>
  <c r="P1041" i="2"/>
  <c r="Q1041" i="2" s="1"/>
  <c r="P1040" i="2"/>
  <c r="Q1040" i="2" s="1"/>
  <c r="P1039" i="2"/>
  <c r="Q1039" i="2" s="1"/>
  <c r="P1038" i="2"/>
  <c r="Q1038" i="2" s="1"/>
  <c r="P1037" i="2"/>
  <c r="Q1037" i="2" s="1"/>
  <c r="P1036" i="2"/>
  <c r="Q1036" i="2" s="1"/>
  <c r="P1035" i="2"/>
  <c r="Q1035" i="2" s="1"/>
  <c r="P1034" i="2"/>
  <c r="Q1034" i="2" s="1"/>
  <c r="P1033" i="2"/>
  <c r="Q1033" i="2" s="1"/>
  <c r="P1032" i="2"/>
  <c r="Q1032" i="2" s="1"/>
  <c r="P1031" i="2"/>
  <c r="Q1031" i="2" s="1"/>
  <c r="P1030" i="2"/>
  <c r="Q1030" i="2" s="1"/>
  <c r="P1029" i="2"/>
  <c r="Q1029" i="2" s="1"/>
  <c r="P1028" i="2"/>
  <c r="Q1028" i="2" s="1"/>
  <c r="P1027" i="2"/>
  <c r="Q1027" i="2" s="1"/>
  <c r="P1026" i="2"/>
  <c r="Q1026" i="2" s="1"/>
  <c r="P1025" i="2"/>
  <c r="Q1025" i="2" s="1"/>
  <c r="P1024" i="2"/>
  <c r="Q1024" i="2" s="1"/>
  <c r="P1023" i="2"/>
  <c r="Q1023" i="2" s="1"/>
  <c r="P1022" i="2"/>
  <c r="Q1022" i="2" s="1"/>
  <c r="P1021" i="2"/>
  <c r="Q1021" i="2" s="1"/>
  <c r="P1020" i="2"/>
  <c r="Q1020" i="2" s="1"/>
  <c r="P1019" i="2"/>
  <c r="Q1019" i="2" s="1"/>
  <c r="P1018" i="2"/>
  <c r="Q1018" i="2" s="1"/>
  <c r="P1017" i="2"/>
  <c r="Q1017" i="2" s="1"/>
  <c r="P1016" i="2"/>
  <c r="Q1016" i="2" s="1"/>
  <c r="P1015" i="2"/>
  <c r="Q1015" i="2" s="1"/>
  <c r="P1014" i="2"/>
  <c r="Q1014" i="2" s="1"/>
  <c r="P1013" i="2"/>
  <c r="Q1013" i="2" s="1"/>
  <c r="P1012" i="2"/>
  <c r="Q1012" i="2" s="1"/>
  <c r="P1011" i="2"/>
  <c r="Q1011" i="2" s="1"/>
  <c r="P1010" i="2"/>
  <c r="Q1010" i="2" s="1"/>
  <c r="P1009" i="2"/>
  <c r="Q1009" i="2" s="1"/>
  <c r="P1008" i="2"/>
  <c r="Q1008" i="2" s="1"/>
  <c r="P1007" i="2"/>
  <c r="Q1007" i="2" s="1"/>
  <c r="P1006" i="2"/>
  <c r="Q1006" i="2" s="1"/>
  <c r="P1005" i="2"/>
  <c r="Q1005" i="2" s="1"/>
  <c r="P1004" i="2"/>
  <c r="Q1004" i="2" s="1"/>
  <c r="P1003" i="2"/>
  <c r="Q1003" i="2" s="1"/>
  <c r="P1002" i="2"/>
  <c r="Q1002" i="2" s="1"/>
  <c r="P1001" i="2"/>
  <c r="Q1001" i="2" s="1"/>
  <c r="P1000" i="2"/>
  <c r="Q1000" i="2" s="1"/>
  <c r="P999" i="2"/>
  <c r="Q999" i="2" s="1"/>
  <c r="P998" i="2"/>
  <c r="Q998" i="2" s="1"/>
  <c r="P997" i="2"/>
  <c r="Q997" i="2" s="1"/>
  <c r="P996" i="2"/>
  <c r="Q996" i="2" s="1"/>
  <c r="P995" i="2"/>
  <c r="Q995" i="2" s="1"/>
  <c r="P994" i="2"/>
  <c r="Q994" i="2" s="1"/>
  <c r="P993" i="2"/>
  <c r="Q993" i="2" s="1"/>
  <c r="P992" i="2"/>
  <c r="Q992" i="2" s="1"/>
  <c r="P991" i="2"/>
  <c r="Q991" i="2" s="1"/>
  <c r="P990" i="2"/>
  <c r="Q990" i="2" s="1"/>
  <c r="P989" i="2"/>
  <c r="Q989" i="2" s="1"/>
  <c r="P988" i="2"/>
  <c r="Q988" i="2" s="1"/>
  <c r="P987" i="2"/>
  <c r="Q987" i="2" s="1"/>
  <c r="P986" i="2"/>
  <c r="Q986" i="2" s="1"/>
  <c r="P985" i="2"/>
  <c r="Q985" i="2" s="1"/>
  <c r="P984" i="2"/>
  <c r="Q984" i="2" s="1"/>
  <c r="P983" i="2"/>
  <c r="Q983" i="2" s="1"/>
  <c r="P982" i="2"/>
  <c r="Q982" i="2" s="1"/>
  <c r="P981" i="2"/>
  <c r="Q981" i="2" s="1"/>
  <c r="P980" i="2"/>
  <c r="Q980" i="2" s="1"/>
  <c r="P979" i="2"/>
  <c r="Q979" i="2" s="1"/>
  <c r="P978" i="2"/>
  <c r="Q978" i="2" s="1"/>
  <c r="P977" i="2"/>
  <c r="Q977" i="2" s="1"/>
  <c r="P976" i="2"/>
  <c r="Q976" i="2" s="1"/>
  <c r="P975" i="2"/>
  <c r="Q975" i="2" s="1"/>
  <c r="P974" i="2"/>
  <c r="Q974" i="2" s="1"/>
  <c r="P973" i="2"/>
  <c r="Q973" i="2" s="1"/>
  <c r="P972" i="2"/>
  <c r="Q972" i="2" s="1"/>
  <c r="P971" i="2"/>
  <c r="Q971" i="2" s="1"/>
  <c r="P970" i="2"/>
  <c r="Q970" i="2" s="1"/>
  <c r="P969" i="2"/>
  <c r="Q969" i="2" s="1"/>
  <c r="P968" i="2"/>
  <c r="Q968" i="2" s="1"/>
  <c r="P967" i="2"/>
  <c r="Q967" i="2" s="1"/>
  <c r="P966" i="2"/>
  <c r="Q966" i="2" s="1"/>
  <c r="P965" i="2"/>
  <c r="Q965" i="2" s="1"/>
  <c r="P964" i="2"/>
  <c r="Q964" i="2" s="1"/>
  <c r="P963" i="2"/>
  <c r="Q963" i="2" s="1"/>
  <c r="P962" i="2"/>
  <c r="Q962" i="2" s="1"/>
  <c r="P961" i="2"/>
  <c r="Q961" i="2" s="1"/>
  <c r="P960" i="2"/>
  <c r="Q960" i="2" s="1"/>
  <c r="P959" i="2"/>
  <c r="Q959" i="2" s="1"/>
  <c r="P958" i="2"/>
  <c r="Q958" i="2" s="1"/>
  <c r="P957" i="2"/>
  <c r="Q957" i="2" s="1"/>
  <c r="P956" i="2"/>
  <c r="Q956" i="2" s="1"/>
  <c r="P955" i="2"/>
  <c r="Q955" i="2" s="1"/>
  <c r="P954" i="2"/>
  <c r="Q954" i="2" s="1"/>
  <c r="P953" i="2"/>
  <c r="Q953" i="2" s="1"/>
  <c r="P952" i="2"/>
  <c r="Q952" i="2" s="1"/>
  <c r="P951" i="2"/>
  <c r="Q951" i="2" s="1"/>
  <c r="P950" i="2"/>
  <c r="Q950" i="2" s="1"/>
  <c r="P949" i="2"/>
  <c r="Q949" i="2" s="1"/>
  <c r="P948" i="2"/>
  <c r="Q948" i="2" s="1"/>
  <c r="P947" i="2"/>
  <c r="Q947" i="2" s="1"/>
  <c r="P946" i="2"/>
  <c r="Q946" i="2" s="1"/>
  <c r="P945" i="2"/>
  <c r="Q945" i="2" s="1"/>
  <c r="P944" i="2"/>
  <c r="Q944" i="2" s="1"/>
  <c r="P943" i="2"/>
  <c r="Q943" i="2" s="1"/>
  <c r="P942" i="2"/>
  <c r="Q942" i="2" s="1"/>
  <c r="P941" i="2"/>
  <c r="Q941" i="2" s="1"/>
  <c r="P940" i="2"/>
  <c r="Q940" i="2" s="1"/>
  <c r="P939" i="2"/>
  <c r="Q939" i="2" s="1"/>
  <c r="P938" i="2"/>
  <c r="Q938" i="2" s="1"/>
  <c r="P937" i="2"/>
  <c r="Q937" i="2" s="1"/>
  <c r="P936" i="2"/>
  <c r="Q936" i="2" s="1"/>
  <c r="P935" i="2"/>
  <c r="Q935" i="2" s="1"/>
  <c r="P934" i="2"/>
  <c r="Q934" i="2" s="1"/>
  <c r="P933" i="2"/>
  <c r="Q933" i="2" s="1"/>
  <c r="P932" i="2"/>
  <c r="Q932" i="2" s="1"/>
  <c r="P931" i="2"/>
  <c r="Q931" i="2" s="1"/>
  <c r="P930" i="2"/>
  <c r="Q930" i="2" s="1"/>
  <c r="P929" i="2"/>
  <c r="Q929" i="2" s="1"/>
  <c r="P928" i="2"/>
  <c r="Q928" i="2" s="1"/>
  <c r="P927" i="2"/>
  <c r="Q927" i="2" s="1"/>
  <c r="P926" i="2"/>
  <c r="Q926" i="2" s="1"/>
  <c r="P925" i="2"/>
  <c r="Q925" i="2" s="1"/>
  <c r="P924" i="2"/>
  <c r="Q924" i="2" s="1"/>
  <c r="P923" i="2"/>
  <c r="Q923" i="2" s="1"/>
  <c r="P922" i="2"/>
  <c r="Q922" i="2" s="1"/>
  <c r="P921" i="2"/>
  <c r="Q921" i="2" s="1"/>
  <c r="P920" i="2"/>
  <c r="Q920" i="2" s="1"/>
  <c r="P919" i="2"/>
  <c r="Q919" i="2" s="1"/>
  <c r="P918" i="2"/>
  <c r="Q918" i="2" s="1"/>
  <c r="P917" i="2"/>
  <c r="Q917" i="2" s="1"/>
  <c r="P916" i="2"/>
  <c r="Q916" i="2" s="1"/>
  <c r="P915" i="2"/>
  <c r="Q915" i="2" s="1"/>
  <c r="P914" i="2"/>
  <c r="Q914" i="2" s="1"/>
  <c r="P913" i="2"/>
  <c r="Q913" i="2" s="1"/>
  <c r="P912" i="2"/>
  <c r="Q912" i="2" s="1"/>
  <c r="P911" i="2"/>
  <c r="Q911" i="2" s="1"/>
  <c r="P910" i="2"/>
  <c r="Q910" i="2" s="1"/>
  <c r="P909" i="2"/>
  <c r="Q909" i="2" s="1"/>
  <c r="P908" i="2"/>
  <c r="Q908" i="2" s="1"/>
  <c r="P907" i="2"/>
  <c r="Q907" i="2" s="1"/>
  <c r="P906" i="2"/>
  <c r="Q906" i="2" s="1"/>
  <c r="P905" i="2"/>
  <c r="Q905" i="2" s="1"/>
  <c r="P904" i="2"/>
  <c r="Q904" i="2" s="1"/>
  <c r="P903" i="2"/>
  <c r="Q903" i="2" s="1"/>
  <c r="P902" i="2"/>
  <c r="Q902" i="2" s="1"/>
  <c r="P901" i="2"/>
  <c r="Q901" i="2" s="1"/>
  <c r="P900" i="2"/>
  <c r="Q900" i="2" s="1"/>
  <c r="P899" i="2"/>
  <c r="Q899" i="2" s="1"/>
  <c r="P898" i="2"/>
  <c r="Q898" i="2" s="1"/>
  <c r="P897" i="2"/>
  <c r="Q897" i="2" s="1"/>
  <c r="P896" i="2"/>
  <c r="Q896" i="2" s="1"/>
  <c r="P895" i="2"/>
  <c r="Q895" i="2" s="1"/>
  <c r="P894" i="2"/>
  <c r="Q894" i="2" s="1"/>
  <c r="P893" i="2"/>
  <c r="Q893" i="2" s="1"/>
  <c r="P892" i="2"/>
  <c r="Q892" i="2" s="1"/>
  <c r="P891" i="2"/>
  <c r="Q891" i="2" s="1"/>
  <c r="P890" i="2"/>
  <c r="Q890" i="2" s="1"/>
  <c r="P889" i="2"/>
  <c r="Q889" i="2" s="1"/>
  <c r="P888" i="2"/>
  <c r="Q888" i="2" s="1"/>
  <c r="P887" i="2"/>
  <c r="Q887" i="2" s="1"/>
  <c r="P886" i="2"/>
  <c r="Q886" i="2" s="1"/>
  <c r="P885" i="2"/>
  <c r="Q885" i="2" s="1"/>
  <c r="P884" i="2"/>
  <c r="Q884" i="2" s="1"/>
  <c r="P883" i="2"/>
  <c r="Q883" i="2" s="1"/>
  <c r="P882" i="2"/>
  <c r="Q882" i="2" s="1"/>
  <c r="P881" i="2"/>
  <c r="Q881" i="2" s="1"/>
  <c r="P880" i="2"/>
  <c r="Q880" i="2" s="1"/>
  <c r="P879" i="2"/>
  <c r="Q879" i="2" s="1"/>
  <c r="P878" i="2"/>
  <c r="Q878" i="2" s="1"/>
  <c r="P877" i="2"/>
  <c r="Q877" i="2" s="1"/>
  <c r="P876" i="2"/>
  <c r="Q876" i="2" s="1"/>
  <c r="P875" i="2"/>
  <c r="Q875" i="2" s="1"/>
  <c r="P874" i="2"/>
  <c r="Q874" i="2" s="1"/>
  <c r="P873" i="2"/>
  <c r="Q873" i="2" s="1"/>
  <c r="P872" i="2"/>
  <c r="Q872" i="2" s="1"/>
  <c r="P871" i="2"/>
  <c r="Q871" i="2" s="1"/>
  <c r="P870" i="2"/>
  <c r="Q870" i="2" s="1"/>
  <c r="P869" i="2"/>
  <c r="Q869" i="2" s="1"/>
  <c r="P868" i="2"/>
  <c r="Q868" i="2" s="1"/>
  <c r="P867" i="2"/>
  <c r="Q867" i="2" s="1"/>
  <c r="P866" i="2"/>
  <c r="Q866" i="2" s="1"/>
  <c r="P865" i="2"/>
  <c r="Q865" i="2" s="1"/>
  <c r="P864" i="2"/>
  <c r="Q864" i="2" s="1"/>
  <c r="P863" i="2"/>
  <c r="Q863" i="2" s="1"/>
  <c r="P862" i="2"/>
  <c r="Q862" i="2" s="1"/>
  <c r="P861" i="2"/>
  <c r="Q861" i="2" s="1"/>
  <c r="P860" i="2"/>
  <c r="Q860" i="2" s="1"/>
  <c r="P859" i="2"/>
  <c r="Q859" i="2" s="1"/>
  <c r="P858" i="2"/>
  <c r="Q858" i="2" s="1"/>
  <c r="P857" i="2"/>
  <c r="Q857" i="2" s="1"/>
  <c r="P856" i="2"/>
  <c r="Q856" i="2" s="1"/>
  <c r="P855" i="2"/>
  <c r="Q855" i="2" s="1"/>
  <c r="P854" i="2"/>
  <c r="Q854" i="2" s="1"/>
  <c r="P853" i="2"/>
  <c r="Q853" i="2" s="1"/>
  <c r="P852" i="2"/>
  <c r="Q852" i="2" s="1"/>
  <c r="P851" i="2"/>
  <c r="Q851" i="2" s="1"/>
  <c r="P850" i="2"/>
  <c r="Q850" i="2" s="1"/>
  <c r="P849" i="2"/>
  <c r="Q849" i="2" s="1"/>
  <c r="P848" i="2"/>
  <c r="Q848" i="2" s="1"/>
  <c r="P847" i="2"/>
  <c r="Q847" i="2" s="1"/>
  <c r="P846" i="2"/>
  <c r="Q846" i="2" s="1"/>
  <c r="P845" i="2"/>
  <c r="Q845" i="2" s="1"/>
  <c r="P844" i="2"/>
  <c r="Q844" i="2" s="1"/>
  <c r="P843" i="2"/>
  <c r="Q843" i="2" s="1"/>
  <c r="P842" i="2"/>
  <c r="Q842" i="2" s="1"/>
  <c r="P841" i="2"/>
  <c r="Q841" i="2" s="1"/>
  <c r="P840" i="2"/>
  <c r="Q840" i="2" s="1"/>
  <c r="P839" i="2"/>
  <c r="Q839" i="2" s="1"/>
  <c r="P838" i="2"/>
  <c r="Q838" i="2" s="1"/>
  <c r="P837" i="2"/>
  <c r="Q837" i="2" s="1"/>
  <c r="P836" i="2"/>
  <c r="Q836" i="2" s="1"/>
  <c r="P835" i="2"/>
  <c r="Q835" i="2" s="1"/>
  <c r="P834" i="2"/>
  <c r="Q834" i="2" s="1"/>
  <c r="P833" i="2"/>
  <c r="Q833" i="2" s="1"/>
  <c r="P832" i="2"/>
  <c r="Q832" i="2" s="1"/>
  <c r="P831" i="2"/>
  <c r="Q831" i="2" s="1"/>
  <c r="P830" i="2"/>
  <c r="Q830" i="2" s="1"/>
  <c r="P829" i="2"/>
  <c r="Q829" i="2" s="1"/>
  <c r="P828" i="2"/>
  <c r="Q828" i="2" s="1"/>
  <c r="P827" i="2"/>
  <c r="Q827" i="2" s="1"/>
  <c r="P826" i="2"/>
  <c r="Q826" i="2" s="1"/>
  <c r="P825" i="2"/>
  <c r="Q825" i="2" s="1"/>
  <c r="P824" i="2"/>
  <c r="Q824" i="2" s="1"/>
  <c r="P823" i="2"/>
  <c r="Q823" i="2" s="1"/>
  <c r="P822" i="2"/>
  <c r="Q822" i="2" s="1"/>
  <c r="P821" i="2"/>
  <c r="Q821" i="2" s="1"/>
  <c r="P820" i="2"/>
  <c r="Q820" i="2" s="1"/>
  <c r="P819" i="2"/>
  <c r="Q819" i="2" s="1"/>
  <c r="P818" i="2"/>
  <c r="Q818" i="2" s="1"/>
  <c r="P817" i="2"/>
  <c r="Q817" i="2" s="1"/>
  <c r="P816" i="2"/>
  <c r="Q816" i="2" s="1"/>
  <c r="P815" i="2"/>
  <c r="Q815" i="2" s="1"/>
  <c r="P814" i="2"/>
  <c r="Q814" i="2" s="1"/>
  <c r="P813" i="2"/>
  <c r="Q813" i="2" s="1"/>
  <c r="P812" i="2"/>
  <c r="Q812" i="2" s="1"/>
  <c r="P811" i="2"/>
  <c r="Q811" i="2" s="1"/>
  <c r="P810" i="2"/>
  <c r="Q810" i="2" s="1"/>
  <c r="P809" i="2"/>
  <c r="Q809" i="2" s="1"/>
  <c r="P808" i="2"/>
  <c r="Q808" i="2" s="1"/>
  <c r="P807" i="2"/>
  <c r="Q807" i="2" s="1"/>
  <c r="P806" i="2"/>
  <c r="Q806" i="2" s="1"/>
  <c r="P805" i="2"/>
  <c r="Q805" i="2" s="1"/>
  <c r="P804" i="2"/>
  <c r="Q804" i="2" s="1"/>
  <c r="P803" i="2"/>
  <c r="Q803" i="2" s="1"/>
  <c r="P802" i="2"/>
  <c r="Q802" i="2" s="1"/>
  <c r="P801" i="2"/>
  <c r="Q801" i="2" s="1"/>
  <c r="P800" i="2"/>
  <c r="Q800" i="2" s="1"/>
  <c r="P799" i="2"/>
  <c r="Q799" i="2" s="1"/>
  <c r="P798" i="2"/>
  <c r="Q798" i="2" s="1"/>
  <c r="P797" i="2"/>
  <c r="Q797" i="2" s="1"/>
  <c r="P796" i="2"/>
  <c r="Q796" i="2" s="1"/>
  <c r="P795" i="2"/>
  <c r="Q795" i="2" s="1"/>
  <c r="P794" i="2"/>
  <c r="Q794" i="2" s="1"/>
  <c r="P793" i="2"/>
  <c r="Q793" i="2" s="1"/>
  <c r="P792" i="2"/>
  <c r="Q792" i="2" s="1"/>
  <c r="P791" i="2"/>
  <c r="Q791" i="2" s="1"/>
  <c r="P790" i="2"/>
  <c r="Q790" i="2" s="1"/>
  <c r="P789" i="2"/>
  <c r="Q789" i="2" s="1"/>
  <c r="P788" i="2"/>
  <c r="Q788" i="2" s="1"/>
  <c r="P787" i="2"/>
  <c r="Q787" i="2" s="1"/>
  <c r="P786" i="2"/>
  <c r="Q786" i="2" s="1"/>
  <c r="P785" i="2"/>
  <c r="Q785" i="2" s="1"/>
  <c r="P784" i="2"/>
  <c r="Q784" i="2" s="1"/>
  <c r="P783" i="2"/>
  <c r="Q783" i="2" s="1"/>
  <c r="P782" i="2"/>
  <c r="Q782" i="2" s="1"/>
  <c r="P781" i="2"/>
  <c r="Q781" i="2" s="1"/>
  <c r="P780" i="2"/>
  <c r="Q780" i="2" s="1"/>
  <c r="P779" i="2"/>
  <c r="Q779" i="2" s="1"/>
  <c r="P778" i="2"/>
  <c r="Q778" i="2" s="1"/>
  <c r="P777" i="2"/>
  <c r="Q777" i="2" s="1"/>
  <c r="P776" i="2"/>
  <c r="Q776" i="2" s="1"/>
  <c r="P775" i="2"/>
  <c r="Q775" i="2" s="1"/>
  <c r="P774" i="2"/>
  <c r="Q774" i="2" s="1"/>
  <c r="P773" i="2"/>
  <c r="Q773" i="2" s="1"/>
  <c r="P772" i="2"/>
  <c r="Q772" i="2" s="1"/>
  <c r="P771" i="2"/>
  <c r="Q771" i="2" s="1"/>
  <c r="P770" i="2"/>
  <c r="Q770" i="2" s="1"/>
  <c r="P769" i="2"/>
  <c r="Q769" i="2" s="1"/>
  <c r="P768" i="2"/>
  <c r="Q768" i="2" s="1"/>
  <c r="P767" i="2"/>
  <c r="Q767" i="2" s="1"/>
  <c r="P766" i="2"/>
  <c r="Q766" i="2" s="1"/>
  <c r="P765" i="2"/>
  <c r="Q765" i="2" s="1"/>
  <c r="P764" i="2"/>
  <c r="Q764" i="2" s="1"/>
  <c r="P763" i="2"/>
  <c r="Q763" i="2" s="1"/>
  <c r="P762" i="2"/>
  <c r="Q762" i="2" s="1"/>
  <c r="P761" i="2"/>
  <c r="Q761" i="2" s="1"/>
  <c r="P760" i="2"/>
  <c r="Q760" i="2" s="1"/>
  <c r="P759" i="2"/>
  <c r="Q759" i="2" s="1"/>
  <c r="P758" i="2"/>
  <c r="Q758" i="2" s="1"/>
  <c r="P757" i="2"/>
  <c r="Q757" i="2" s="1"/>
  <c r="P756" i="2"/>
  <c r="Q756" i="2" s="1"/>
  <c r="P755" i="2"/>
  <c r="Q755" i="2" s="1"/>
  <c r="P754" i="2"/>
  <c r="Q754" i="2" s="1"/>
  <c r="P753" i="2"/>
  <c r="Q753" i="2" s="1"/>
  <c r="P752" i="2"/>
  <c r="Q752" i="2" s="1"/>
  <c r="P751" i="2"/>
  <c r="Q751" i="2" s="1"/>
  <c r="P750" i="2"/>
  <c r="Q750" i="2" s="1"/>
  <c r="P749" i="2"/>
  <c r="Q749" i="2" s="1"/>
  <c r="P748" i="2"/>
  <c r="Q748" i="2" s="1"/>
  <c r="P747" i="2"/>
  <c r="Q747" i="2" s="1"/>
  <c r="P746" i="2"/>
  <c r="Q746" i="2" s="1"/>
  <c r="P745" i="2"/>
  <c r="Q745" i="2" s="1"/>
  <c r="P744" i="2"/>
  <c r="Q744" i="2" s="1"/>
  <c r="P743" i="2"/>
  <c r="Q743" i="2" s="1"/>
  <c r="P742" i="2"/>
  <c r="Q742" i="2" s="1"/>
  <c r="P741" i="2"/>
  <c r="Q741" i="2" s="1"/>
  <c r="P740" i="2"/>
  <c r="Q740" i="2" s="1"/>
  <c r="P739" i="2"/>
  <c r="Q739" i="2" s="1"/>
  <c r="P738" i="2"/>
  <c r="Q738" i="2" s="1"/>
  <c r="P737" i="2"/>
  <c r="Q737" i="2" s="1"/>
  <c r="P736" i="2"/>
  <c r="Q736" i="2" s="1"/>
  <c r="P735" i="2"/>
  <c r="Q735" i="2" s="1"/>
  <c r="P734" i="2"/>
  <c r="Q734" i="2" s="1"/>
  <c r="P733" i="2"/>
  <c r="Q733" i="2" s="1"/>
  <c r="P732" i="2"/>
  <c r="Q732" i="2" s="1"/>
  <c r="P731" i="2"/>
  <c r="Q731" i="2" s="1"/>
  <c r="P730" i="2"/>
  <c r="Q730" i="2" s="1"/>
  <c r="P729" i="2"/>
  <c r="Q729" i="2" s="1"/>
  <c r="P728" i="2"/>
  <c r="Q728" i="2" s="1"/>
  <c r="P727" i="2"/>
  <c r="Q727" i="2" s="1"/>
  <c r="P726" i="2"/>
  <c r="Q726" i="2" s="1"/>
  <c r="P725" i="2"/>
  <c r="Q725" i="2" s="1"/>
  <c r="P724" i="2"/>
  <c r="Q724" i="2" s="1"/>
  <c r="P723" i="2"/>
  <c r="Q723" i="2" s="1"/>
  <c r="P722" i="2"/>
  <c r="Q722" i="2" s="1"/>
  <c r="P721" i="2"/>
  <c r="Q721" i="2" s="1"/>
  <c r="P720" i="2"/>
  <c r="Q720" i="2" s="1"/>
  <c r="P719" i="2"/>
  <c r="Q719" i="2" s="1"/>
  <c r="P718" i="2"/>
  <c r="Q718" i="2" s="1"/>
  <c r="P717" i="2"/>
  <c r="Q717" i="2" s="1"/>
  <c r="P716" i="2"/>
  <c r="Q716" i="2" s="1"/>
  <c r="P715" i="2"/>
  <c r="Q715" i="2" s="1"/>
  <c r="P714" i="2"/>
  <c r="Q714" i="2" s="1"/>
  <c r="P713" i="2"/>
  <c r="Q713" i="2" s="1"/>
  <c r="P712" i="2"/>
  <c r="Q712" i="2" s="1"/>
  <c r="P711" i="2"/>
  <c r="Q711" i="2" s="1"/>
  <c r="P710" i="2"/>
  <c r="Q710" i="2" s="1"/>
  <c r="P709" i="2"/>
  <c r="Q709" i="2" s="1"/>
  <c r="P708" i="2"/>
  <c r="Q708" i="2" s="1"/>
  <c r="P707" i="2"/>
  <c r="Q707" i="2" s="1"/>
  <c r="P706" i="2"/>
  <c r="Q706" i="2" s="1"/>
  <c r="P705" i="2"/>
  <c r="Q705" i="2" s="1"/>
  <c r="P704" i="2"/>
  <c r="Q704" i="2" s="1"/>
  <c r="P703" i="2"/>
  <c r="Q703" i="2" s="1"/>
  <c r="P702" i="2"/>
  <c r="Q702" i="2" s="1"/>
  <c r="P701" i="2"/>
  <c r="Q701" i="2" s="1"/>
  <c r="P700" i="2"/>
  <c r="Q700" i="2" s="1"/>
  <c r="P699" i="2"/>
  <c r="Q699" i="2" s="1"/>
  <c r="P698" i="2"/>
  <c r="Q698" i="2" s="1"/>
  <c r="P697" i="2"/>
  <c r="Q697" i="2" s="1"/>
  <c r="P696" i="2"/>
  <c r="Q696" i="2" s="1"/>
  <c r="P695" i="2"/>
  <c r="Q695" i="2" s="1"/>
  <c r="P694" i="2"/>
  <c r="Q694" i="2" s="1"/>
  <c r="P693" i="2"/>
  <c r="Q693" i="2" s="1"/>
  <c r="P692" i="2"/>
  <c r="Q692" i="2" s="1"/>
  <c r="P691" i="2"/>
  <c r="Q691" i="2" s="1"/>
  <c r="P690" i="2"/>
  <c r="Q690" i="2" s="1"/>
  <c r="P689" i="2"/>
  <c r="Q689" i="2" s="1"/>
  <c r="P688" i="2"/>
  <c r="Q688" i="2" s="1"/>
  <c r="P687" i="2"/>
  <c r="Q687" i="2" s="1"/>
  <c r="P686" i="2"/>
  <c r="Q686" i="2" s="1"/>
  <c r="P685" i="2"/>
  <c r="Q685" i="2" s="1"/>
  <c r="P684" i="2"/>
  <c r="Q684" i="2" s="1"/>
  <c r="P683" i="2"/>
  <c r="Q683" i="2" s="1"/>
  <c r="P682" i="2"/>
  <c r="Q682" i="2" s="1"/>
  <c r="P681" i="2"/>
  <c r="Q681" i="2" s="1"/>
  <c r="P680" i="2"/>
  <c r="Q680" i="2" s="1"/>
  <c r="P679" i="2"/>
  <c r="Q679" i="2" s="1"/>
  <c r="P678" i="2"/>
  <c r="Q678" i="2" s="1"/>
  <c r="P677" i="2"/>
  <c r="Q677" i="2" s="1"/>
  <c r="P676" i="2"/>
  <c r="Q676" i="2" s="1"/>
  <c r="P675" i="2"/>
  <c r="Q675" i="2" s="1"/>
  <c r="P674" i="2"/>
  <c r="Q674" i="2" s="1"/>
  <c r="P673" i="2"/>
  <c r="Q673" i="2" s="1"/>
  <c r="P672" i="2"/>
  <c r="Q672" i="2" s="1"/>
  <c r="P671" i="2"/>
  <c r="Q671" i="2" s="1"/>
  <c r="P670" i="2"/>
  <c r="Q670" i="2" s="1"/>
  <c r="P669" i="2"/>
  <c r="Q669" i="2" s="1"/>
  <c r="P668" i="2"/>
  <c r="Q668" i="2" s="1"/>
  <c r="P667" i="2"/>
  <c r="Q667" i="2" s="1"/>
  <c r="P666" i="2"/>
  <c r="Q666" i="2" s="1"/>
  <c r="P665" i="2"/>
  <c r="Q665" i="2" s="1"/>
  <c r="P664" i="2"/>
  <c r="Q664" i="2" s="1"/>
  <c r="P663" i="2"/>
  <c r="Q663" i="2" s="1"/>
  <c r="P662" i="2"/>
  <c r="Q662" i="2" s="1"/>
  <c r="P661" i="2"/>
  <c r="Q661" i="2" s="1"/>
  <c r="P660" i="2"/>
  <c r="Q660" i="2" s="1"/>
  <c r="P659" i="2"/>
  <c r="Q659" i="2" s="1"/>
  <c r="P658" i="2"/>
  <c r="Q658" i="2" s="1"/>
  <c r="P657" i="2"/>
  <c r="Q657" i="2" s="1"/>
  <c r="P656" i="2"/>
  <c r="Q656" i="2" s="1"/>
  <c r="P655" i="2"/>
  <c r="Q655" i="2" s="1"/>
  <c r="P654" i="2"/>
  <c r="Q654" i="2" s="1"/>
  <c r="P653" i="2"/>
  <c r="Q653" i="2" s="1"/>
  <c r="P652" i="2"/>
  <c r="Q652" i="2" s="1"/>
  <c r="P651" i="2"/>
  <c r="Q651" i="2" s="1"/>
  <c r="P650" i="2"/>
  <c r="Q650" i="2" s="1"/>
  <c r="P649" i="2"/>
  <c r="Q649" i="2" s="1"/>
  <c r="P648" i="2"/>
  <c r="Q648" i="2" s="1"/>
  <c r="P647" i="2"/>
  <c r="Q647" i="2" s="1"/>
  <c r="P646" i="2"/>
  <c r="Q646" i="2" s="1"/>
  <c r="P645" i="2"/>
  <c r="Q645" i="2" s="1"/>
  <c r="P644" i="2"/>
  <c r="Q644" i="2" s="1"/>
  <c r="P643" i="2"/>
  <c r="Q643" i="2" s="1"/>
  <c r="P642" i="2"/>
  <c r="Q642" i="2" s="1"/>
  <c r="P641" i="2"/>
  <c r="Q641" i="2" s="1"/>
  <c r="P640" i="2"/>
  <c r="Q640" i="2" s="1"/>
  <c r="P639" i="2"/>
  <c r="Q639" i="2" s="1"/>
  <c r="P638" i="2"/>
  <c r="Q638" i="2" s="1"/>
  <c r="P637" i="2"/>
  <c r="Q637" i="2" s="1"/>
  <c r="P636" i="2"/>
  <c r="Q636" i="2" s="1"/>
  <c r="P635" i="2"/>
  <c r="Q635" i="2" s="1"/>
  <c r="P634" i="2"/>
  <c r="Q634" i="2" s="1"/>
  <c r="P633" i="2"/>
  <c r="Q633" i="2" s="1"/>
  <c r="P632" i="2"/>
  <c r="Q632" i="2" s="1"/>
  <c r="P631" i="2"/>
  <c r="Q631" i="2" s="1"/>
  <c r="P630" i="2"/>
  <c r="Q630" i="2" s="1"/>
  <c r="P629" i="2"/>
  <c r="Q629" i="2" s="1"/>
  <c r="P628" i="2"/>
  <c r="Q628" i="2" s="1"/>
  <c r="P627" i="2"/>
  <c r="Q627" i="2" s="1"/>
  <c r="P626" i="2"/>
  <c r="Q626" i="2" s="1"/>
  <c r="P625" i="2"/>
  <c r="Q625" i="2" s="1"/>
  <c r="P624" i="2"/>
  <c r="Q624" i="2" s="1"/>
  <c r="P623" i="2"/>
  <c r="Q623" i="2" s="1"/>
  <c r="P622" i="2"/>
  <c r="Q622" i="2" s="1"/>
  <c r="P621" i="2"/>
  <c r="Q621" i="2" s="1"/>
  <c r="P620" i="2"/>
  <c r="Q620" i="2" s="1"/>
  <c r="P619" i="2"/>
  <c r="Q619" i="2" s="1"/>
  <c r="P618" i="2"/>
  <c r="Q618" i="2" s="1"/>
  <c r="P617" i="2"/>
  <c r="Q617" i="2" s="1"/>
  <c r="P616" i="2"/>
  <c r="Q616" i="2" s="1"/>
  <c r="P615" i="2"/>
  <c r="Q615" i="2" s="1"/>
  <c r="P614" i="2"/>
  <c r="Q614" i="2" s="1"/>
  <c r="P613" i="2"/>
  <c r="Q613" i="2" s="1"/>
  <c r="P612" i="2"/>
  <c r="Q612" i="2" s="1"/>
  <c r="P611" i="2"/>
  <c r="Q611" i="2" s="1"/>
  <c r="P610" i="2"/>
  <c r="Q610" i="2" s="1"/>
  <c r="P609" i="2"/>
  <c r="Q609" i="2" s="1"/>
  <c r="P608" i="2"/>
  <c r="Q608" i="2" s="1"/>
  <c r="P607" i="2"/>
  <c r="Q607" i="2" s="1"/>
  <c r="P606" i="2"/>
  <c r="Q606" i="2" s="1"/>
  <c r="P605" i="2"/>
  <c r="Q605" i="2" s="1"/>
  <c r="P604" i="2"/>
  <c r="Q604" i="2" s="1"/>
  <c r="P603" i="2"/>
  <c r="Q603" i="2" s="1"/>
  <c r="P602" i="2"/>
  <c r="Q602" i="2" s="1"/>
  <c r="P601" i="2"/>
  <c r="Q601" i="2" s="1"/>
  <c r="P600" i="2"/>
  <c r="Q600" i="2" s="1"/>
  <c r="P599" i="2"/>
  <c r="Q599" i="2" s="1"/>
  <c r="P598" i="2"/>
  <c r="Q598" i="2" s="1"/>
  <c r="P597" i="2"/>
  <c r="Q597" i="2" s="1"/>
  <c r="P596" i="2"/>
  <c r="Q596" i="2" s="1"/>
  <c r="P595" i="2"/>
  <c r="Q595" i="2" s="1"/>
  <c r="P594" i="2"/>
  <c r="Q594" i="2" s="1"/>
  <c r="P593" i="2"/>
  <c r="Q593" i="2" s="1"/>
  <c r="P592" i="2"/>
  <c r="Q592" i="2" s="1"/>
  <c r="P591" i="2"/>
  <c r="Q591" i="2" s="1"/>
  <c r="P590" i="2"/>
  <c r="Q590" i="2" s="1"/>
  <c r="P589" i="2"/>
  <c r="Q589" i="2" s="1"/>
  <c r="P588" i="2"/>
  <c r="Q588" i="2" s="1"/>
  <c r="P587" i="2"/>
  <c r="Q587" i="2" s="1"/>
  <c r="P586" i="2"/>
  <c r="Q586" i="2" s="1"/>
  <c r="P585" i="2"/>
  <c r="Q585" i="2" s="1"/>
  <c r="P584" i="2"/>
  <c r="Q584" i="2" s="1"/>
  <c r="P583" i="2"/>
  <c r="Q583" i="2" s="1"/>
  <c r="P582" i="2"/>
  <c r="Q582" i="2" s="1"/>
  <c r="P581" i="2"/>
  <c r="Q581" i="2" s="1"/>
  <c r="P580" i="2"/>
  <c r="Q580" i="2" s="1"/>
  <c r="P579" i="2"/>
  <c r="Q579" i="2" s="1"/>
  <c r="P578" i="2"/>
  <c r="Q578" i="2" s="1"/>
  <c r="P577" i="2"/>
  <c r="Q577" i="2" s="1"/>
  <c r="P576" i="2"/>
  <c r="Q576" i="2" s="1"/>
  <c r="P575" i="2"/>
  <c r="Q575" i="2" s="1"/>
  <c r="P574" i="2"/>
  <c r="Q574" i="2" s="1"/>
  <c r="P573" i="2"/>
  <c r="Q573" i="2" s="1"/>
  <c r="P572" i="2"/>
  <c r="Q572" i="2" s="1"/>
  <c r="P571" i="2"/>
  <c r="Q571" i="2" s="1"/>
  <c r="P570" i="2"/>
  <c r="Q570" i="2" s="1"/>
  <c r="P569" i="2"/>
  <c r="Q569" i="2" s="1"/>
  <c r="P568" i="2"/>
  <c r="Q568" i="2" s="1"/>
  <c r="P567" i="2"/>
  <c r="Q567" i="2" s="1"/>
  <c r="P566" i="2"/>
  <c r="Q566" i="2" s="1"/>
  <c r="P565" i="2"/>
  <c r="Q565" i="2" s="1"/>
  <c r="P564" i="2"/>
  <c r="Q564" i="2" s="1"/>
  <c r="P563" i="2"/>
  <c r="Q563" i="2" s="1"/>
  <c r="P562" i="2"/>
  <c r="Q562" i="2" s="1"/>
  <c r="P561" i="2"/>
  <c r="Q561" i="2" s="1"/>
  <c r="P560" i="2"/>
  <c r="Q560" i="2" s="1"/>
  <c r="P559" i="2"/>
  <c r="Q559" i="2" s="1"/>
  <c r="P558" i="2"/>
  <c r="Q558" i="2" s="1"/>
  <c r="P557" i="2"/>
  <c r="Q557" i="2" s="1"/>
  <c r="P556" i="2"/>
  <c r="Q556" i="2" s="1"/>
  <c r="P555" i="2"/>
  <c r="Q555" i="2" s="1"/>
  <c r="P554" i="2"/>
  <c r="Q554" i="2" s="1"/>
  <c r="P553" i="2"/>
  <c r="Q553" i="2" s="1"/>
  <c r="P552" i="2"/>
  <c r="Q552" i="2" s="1"/>
  <c r="P551" i="2"/>
  <c r="Q551" i="2" s="1"/>
  <c r="P550" i="2"/>
  <c r="Q550" i="2" s="1"/>
  <c r="P549" i="2"/>
  <c r="Q549" i="2" s="1"/>
  <c r="P548" i="2"/>
  <c r="Q548" i="2" s="1"/>
  <c r="P547" i="2"/>
  <c r="Q547" i="2" s="1"/>
  <c r="P546" i="2"/>
  <c r="Q546" i="2" s="1"/>
  <c r="P545" i="2"/>
  <c r="Q545" i="2" s="1"/>
  <c r="P544" i="2"/>
  <c r="Q544" i="2" s="1"/>
  <c r="P543" i="2"/>
  <c r="Q543" i="2" s="1"/>
  <c r="P542" i="2"/>
  <c r="Q542" i="2" s="1"/>
  <c r="P541" i="2"/>
  <c r="Q541" i="2" s="1"/>
  <c r="P540" i="2"/>
  <c r="Q540" i="2" s="1"/>
  <c r="P539" i="2"/>
  <c r="Q539" i="2" s="1"/>
  <c r="P538" i="2"/>
  <c r="Q538" i="2" s="1"/>
  <c r="P537" i="2"/>
  <c r="Q537" i="2" s="1"/>
  <c r="P536" i="2"/>
  <c r="Q536" i="2" s="1"/>
  <c r="P535" i="2"/>
  <c r="Q535" i="2" s="1"/>
  <c r="P534" i="2"/>
  <c r="Q534" i="2" s="1"/>
  <c r="P533" i="2"/>
  <c r="Q533" i="2" s="1"/>
  <c r="P532" i="2"/>
  <c r="Q532" i="2" s="1"/>
  <c r="P531" i="2"/>
  <c r="Q531" i="2" s="1"/>
  <c r="P530" i="2"/>
  <c r="Q530" i="2" s="1"/>
  <c r="P529" i="2"/>
  <c r="Q529" i="2" s="1"/>
  <c r="P528" i="2"/>
  <c r="Q528" i="2" s="1"/>
  <c r="P527" i="2"/>
  <c r="Q527" i="2" s="1"/>
  <c r="P526" i="2"/>
  <c r="Q526" i="2" s="1"/>
  <c r="P525" i="2"/>
  <c r="Q525" i="2" s="1"/>
  <c r="P524" i="2"/>
  <c r="Q524" i="2" s="1"/>
  <c r="P523" i="2"/>
  <c r="Q523" i="2" s="1"/>
  <c r="P522" i="2"/>
  <c r="Q522" i="2" s="1"/>
  <c r="P521" i="2"/>
  <c r="Q521" i="2" s="1"/>
  <c r="P520" i="2"/>
  <c r="Q520" i="2" s="1"/>
  <c r="P519" i="2"/>
  <c r="Q519" i="2" s="1"/>
  <c r="P518" i="2"/>
  <c r="Q518" i="2" s="1"/>
  <c r="P517" i="2"/>
  <c r="Q517" i="2" s="1"/>
  <c r="P516" i="2"/>
  <c r="Q516" i="2" s="1"/>
  <c r="P515" i="2"/>
  <c r="Q515" i="2" s="1"/>
  <c r="P514" i="2"/>
  <c r="Q514" i="2" s="1"/>
  <c r="P513" i="2"/>
  <c r="Q513" i="2" s="1"/>
  <c r="P512" i="2"/>
  <c r="Q512" i="2" s="1"/>
  <c r="P511" i="2"/>
  <c r="Q511" i="2" s="1"/>
  <c r="P510" i="2"/>
  <c r="Q510" i="2" s="1"/>
  <c r="P509" i="2"/>
  <c r="Q509" i="2" s="1"/>
  <c r="P508" i="2"/>
  <c r="Q508" i="2" s="1"/>
  <c r="P507" i="2"/>
  <c r="Q507" i="2" s="1"/>
  <c r="P506" i="2"/>
  <c r="Q506" i="2" s="1"/>
  <c r="P505" i="2"/>
  <c r="Q505" i="2" s="1"/>
  <c r="P504" i="2"/>
  <c r="Q504" i="2" s="1"/>
  <c r="P503" i="2"/>
  <c r="Q503" i="2" s="1"/>
  <c r="P502" i="2"/>
  <c r="Q502" i="2" s="1"/>
  <c r="P501" i="2"/>
  <c r="Q501" i="2" s="1"/>
  <c r="P500" i="2"/>
  <c r="Q500" i="2" s="1"/>
  <c r="P499" i="2"/>
  <c r="Q499" i="2" s="1"/>
  <c r="P498" i="2"/>
  <c r="Q498" i="2" s="1"/>
  <c r="P497" i="2"/>
  <c r="Q497" i="2" s="1"/>
  <c r="P496" i="2"/>
  <c r="Q496" i="2" s="1"/>
  <c r="P495" i="2"/>
  <c r="Q495" i="2" s="1"/>
  <c r="P494" i="2"/>
  <c r="Q494" i="2" s="1"/>
  <c r="P493" i="2"/>
  <c r="Q493" i="2" s="1"/>
  <c r="P492" i="2"/>
  <c r="Q492" i="2" s="1"/>
  <c r="P491" i="2"/>
  <c r="Q491" i="2" s="1"/>
  <c r="P490" i="2"/>
  <c r="Q490" i="2" s="1"/>
  <c r="P489" i="2"/>
  <c r="Q489" i="2" s="1"/>
  <c r="P488" i="2"/>
  <c r="Q488" i="2" s="1"/>
  <c r="P487" i="2"/>
  <c r="Q487" i="2" s="1"/>
  <c r="P486" i="2"/>
  <c r="Q486" i="2" s="1"/>
  <c r="P485" i="2"/>
  <c r="Q485" i="2" s="1"/>
  <c r="P484" i="2"/>
  <c r="Q484" i="2" s="1"/>
  <c r="P483" i="2"/>
  <c r="Q483" i="2" s="1"/>
  <c r="P482" i="2"/>
  <c r="Q482" i="2" s="1"/>
  <c r="P481" i="2"/>
  <c r="Q481" i="2" s="1"/>
  <c r="P480" i="2"/>
  <c r="Q480" i="2" s="1"/>
  <c r="P479" i="2"/>
  <c r="Q479" i="2" s="1"/>
  <c r="P478" i="2"/>
  <c r="Q478" i="2" s="1"/>
  <c r="P477" i="2"/>
  <c r="Q477" i="2" s="1"/>
  <c r="P476" i="2"/>
  <c r="Q476" i="2" s="1"/>
  <c r="P475" i="2"/>
  <c r="Q475" i="2" s="1"/>
  <c r="P474" i="2"/>
  <c r="Q474" i="2" s="1"/>
  <c r="P473" i="2"/>
  <c r="Q473" i="2" s="1"/>
  <c r="P472" i="2"/>
  <c r="Q472" i="2" s="1"/>
  <c r="P471" i="2"/>
  <c r="Q471" i="2" s="1"/>
  <c r="P470" i="2"/>
  <c r="Q470" i="2" s="1"/>
  <c r="P469" i="2"/>
  <c r="Q469" i="2" s="1"/>
  <c r="P468" i="2"/>
  <c r="Q468" i="2" s="1"/>
  <c r="P467" i="2"/>
  <c r="Q467" i="2" s="1"/>
  <c r="P466" i="2"/>
  <c r="Q466" i="2" s="1"/>
  <c r="P465" i="2"/>
  <c r="Q465" i="2" s="1"/>
  <c r="P464" i="2"/>
  <c r="Q464" i="2" s="1"/>
  <c r="P463" i="2"/>
  <c r="Q463" i="2" s="1"/>
  <c r="P462" i="2"/>
  <c r="Q462" i="2" s="1"/>
  <c r="P461" i="2"/>
  <c r="Q461" i="2" s="1"/>
  <c r="P460" i="2"/>
  <c r="Q460" i="2" s="1"/>
  <c r="P459" i="2"/>
  <c r="Q459" i="2" s="1"/>
  <c r="P458" i="2"/>
  <c r="Q458" i="2" s="1"/>
  <c r="P457" i="2"/>
  <c r="Q457" i="2" s="1"/>
  <c r="P456" i="2"/>
  <c r="Q456" i="2" s="1"/>
  <c r="P455" i="2"/>
  <c r="Q455" i="2" s="1"/>
  <c r="P454" i="2"/>
  <c r="Q454" i="2" s="1"/>
  <c r="P453" i="2"/>
  <c r="Q453" i="2" s="1"/>
  <c r="P452" i="2"/>
  <c r="Q452" i="2" s="1"/>
  <c r="P451" i="2"/>
  <c r="Q451" i="2" s="1"/>
  <c r="P450" i="2"/>
  <c r="Q450" i="2" s="1"/>
  <c r="P449" i="2"/>
  <c r="Q449" i="2" s="1"/>
  <c r="P448" i="2"/>
  <c r="Q448" i="2" s="1"/>
  <c r="P447" i="2"/>
  <c r="Q447" i="2" s="1"/>
  <c r="P446" i="2"/>
  <c r="Q446" i="2" s="1"/>
  <c r="P445" i="2"/>
  <c r="Q445" i="2" s="1"/>
  <c r="P444" i="2"/>
  <c r="Q444" i="2" s="1"/>
  <c r="P443" i="2"/>
  <c r="Q443" i="2" s="1"/>
  <c r="P442" i="2"/>
  <c r="Q442" i="2" s="1"/>
  <c r="P441" i="2"/>
  <c r="Q441" i="2" s="1"/>
  <c r="P440" i="2"/>
  <c r="Q440" i="2" s="1"/>
  <c r="P439" i="2"/>
  <c r="Q439" i="2" s="1"/>
  <c r="P438" i="2"/>
  <c r="Q438" i="2" s="1"/>
  <c r="P437" i="2"/>
  <c r="Q437" i="2" s="1"/>
  <c r="P436" i="2"/>
  <c r="Q436" i="2" s="1"/>
  <c r="P435" i="2"/>
  <c r="Q435" i="2" s="1"/>
  <c r="P434" i="2"/>
  <c r="Q434" i="2" s="1"/>
  <c r="P433" i="2"/>
  <c r="Q433" i="2" s="1"/>
  <c r="P432" i="2"/>
  <c r="Q432" i="2" s="1"/>
  <c r="P431" i="2"/>
  <c r="Q431" i="2" s="1"/>
  <c r="P430" i="2"/>
  <c r="Q430" i="2" s="1"/>
  <c r="P429" i="2"/>
  <c r="Q429" i="2" s="1"/>
  <c r="P428" i="2"/>
  <c r="Q428" i="2" s="1"/>
  <c r="P427" i="2"/>
  <c r="Q427" i="2" s="1"/>
  <c r="P426" i="2"/>
  <c r="Q426" i="2" s="1"/>
  <c r="P425" i="2"/>
  <c r="Q425" i="2" s="1"/>
  <c r="P424" i="2"/>
  <c r="Q424" i="2" s="1"/>
  <c r="P423" i="2"/>
  <c r="Q423" i="2" s="1"/>
  <c r="P422" i="2"/>
  <c r="Q422" i="2" s="1"/>
  <c r="P421" i="2"/>
  <c r="Q421" i="2" s="1"/>
  <c r="P420" i="2"/>
  <c r="Q420" i="2" s="1"/>
  <c r="P419" i="2"/>
  <c r="Q419" i="2" s="1"/>
  <c r="P418" i="2"/>
  <c r="Q418" i="2" s="1"/>
  <c r="P417" i="2"/>
  <c r="Q417" i="2" s="1"/>
  <c r="P416" i="2"/>
  <c r="Q416" i="2" s="1"/>
  <c r="P415" i="2"/>
  <c r="Q415" i="2" s="1"/>
  <c r="P414" i="2"/>
  <c r="Q414" i="2" s="1"/>
  <c r="P413" i="2"/>
  <c r="Q413" i="2" s="1"/>
  <c r="P412" i="2"/>
  <c r="Q412" i="2" s="1"/>
  <c r="P411" i="2"/>
  <c r="Q411" i="2" s="1"/>
  <c r="P410" i="2"/>
  <c r="Q410" i="2" s="1"/>
  <c r="P409" i="2"/>
  <c r="Q409" i="2" s="1"/>
  <c r="P408" i="2"/>
  <c r="Q408" i="2" s="1"/>
  <c r="P407" i="2"/>
  <c r="Q407" i="2" s="1"/>
  <c r="P406" i="2"/>
  <c r="Q406" i="2" s="1"/>
  <c r="P405" i="2"/>
  <c r="Q405" i="2" s="1"/>
  <c r="P404" i="2"/>
  <c r="Q404" i="2" s="1"/>
  <c r="P403" i="2"/>
  <c r="Q403" i="2" s="1"/>
  <c r="P402" i="2"/>
  <c r="Q402" i="2" s="1"/>
  <c r="P401" i="2"/>
  <c r="Q401" i="2" s="1"/>
  <c r="P400" i="2"/>
  <c r="Q400" i="2" s="1"/>
  <c r="P399" i="2"/>
  <c r="Q399" i="2" s="1"/>
  <c r="P398" i="2"/>
  <c r="Q398" i="2" s="1"/>
  <c r="P397" i="2"/>
  <c r="Q397" i="2" s="1"/>
  <c r="P396" i="2"/>
  <c r="Q396" i="2" s="1"/>
  <c r="P395" i="2"/>
  <c r="Q395" i="2" s="1"/>
  <c r="P394" i="2"/>
  <c r="Q394" i="2" s="1"/>
  <c r="P393" i="2"/>
  <c r="Q393" i="2" s="1"/>
  <c r="P392" i="2"/>
  <c r="Q392" i="2" s="1"/>
  <c r="P391" i="2"/>
  <c r="Q391" i="2" s="1"/>
  <c r="P390" i="2"/>
  <c r="Q390" i="2" s="1"/>
  <c r="P389" i="2"/>
  <c r="Q389" i="2" s="1"/>
  <c r="P388" i="2"/>
  <c r="Q388" i="2" s="1"/>
  <c r="P387" i="2"/>
  <c r="Q387" i="2" s="1"/>
  <c r="P386" i="2"/>
  <c r="Q386" i="2" s="1"/>
  <c r="P385" i="2"/>
  <c r="Q385" i="2" s="1"/>
  <c r="P384" i="2"/>
  <c r="Q384" i="2" s="1"/>
  <c r="P383" i="2"/>
  <c r="Q383" i="2" s="1"/>
  <c r="P382" i="2"/>
  <c r="Q382" i="2" s="1"/>
  <c r="P381" i="2"/>
  <c r="Q381" i="2" s="1"/>
  <c r="P380" i="2"/>
  <c r="Q380" i="2" s="1"/>
  <c r="P379" i="2"/>
  <c r="Q379" i="2" s="1"/>
  <c r="P378" i="2"/>
  <c r="Q378" i="2" s="1"/>
  <c r="P377" i="2"/>
  <c r="Q377" i="2" s="1"/>
  <c r="P376" i="2"/>
  <c r="Q376" i="2" s="1"/>
  <c r="P375" i="2"/>
  <c r="Q375" i="2" s="1"/>
  <c r="P374" i="2"/>
  <c r="Q374" i="2" s="1"/>
  <c r="P373" i="2"/>
  <c r="Q373" i="2" s="1"/>
  <c r="P372" i="2"/>
  <c r="Q372" i="2" s="1"/>
  <c r="P371" i="2"/>
  <c r="Q371" i="2" s="1"/>
  <c r="P370" i="2"/>
  <c r="Q370" i="2" s="1"/>
  <c r="P369" i="2"/>
  <c r="Q369" i="2" s="1"/>
  <c r="P368" i="2"/>
  <c r="Q368" i="2" s="1"/>
  <c r="P367" i="2"/>
  <c r="Q367" i="2" s="1"/>
  <c r="P366" i="2"/>
  <c r="Q366" i="2" s="1"/>
  <c r="P365" i="2"/>
  <c r="Q365" i="2" s="1"/>
  <c r="P364" i="2"/>
  <c r="Q364" i="2" s="1"/>
  <c r="P363" i="2"/>
  <c r="Q363" i="2" s="1"/>
  <c r="P362" i="2"/>
  <c r="Q362" i="2" s="1"/>
  <c r="P361" i="2"/>
  <c r="Q361" i="2" s="1"/>
  <c r="P360" i="2"/>
  <c r="Q360" i="2" s="1"/>
  <c r="P359" i="2"/>
  <c r="Q359" i="2" s="1"/>
  <c r="P358" i="2"/>
  <c r="Q358" i="2" s="1"/>
  <c r="P357" i="2"/>
  <c r="Q357" i="2" s="1"/>
  <c r="P356" i="2"/>
  <c r="Q356" i="2" s="1"/>
  <c r="P355" i="2"/>
  <c r="Q355" i="2" s="1"/>
  <c r="P354" i="2"/>
  <c r="Q354" i="2" s="1"/>
  <c r="P353" i="2"/>
  <c r="Q353" i="2" s="1"/>
  <c r="P352" i="2"/>
  <c r="Q352" i="2" s="1"/>
  <c r="P351" i="2"/>
  <c r="Q351" i="2" s="1"/>
  <c r="P350" i="2"/>
  <c r="Q350" i="2" s="1"/>
  <c r="P349" i="2"/>
  <c r="Q349" i="2" s="1"/>
  <c r="P348" i="2"/>
  <c r="Q348" i="2" s="1"/>
  <c r="P347" i="2"/>
  <c r="Q347" i="2" s="1"/>
  <c r="P346" i="2"/>
  <c r="Q346" i="2" s="1"/>
  <c r="P345" i="2"/>
  <c r="Q345" i="2" s="1"/>
  <c r="P344" i="2"/>
  <c r="Q344" i="2" s="1"/>
  <c r="P343" i="2"/>
  <c r="Q343" i="2" s="1"/>
  <c r="P342" i="2"/>
  <c r="Q342" i="2" s="1"/>
  <c r="P341" i="2"/>
  <c r="Q341" i="2" s="1"/>
  <c r="P340" i="2"/>
  <c r="Q340" i="2" s="1"/>
  <c r="P339" i="2"/>
  <c r="Q339" i="2" s="1"/>
  <c r="P338" i="2"/>
  <c r="Q338" i="2" s="1"/>
  <c r="P337" i="2"/>
  <c r="Q337" i="2" s="1"/>
  <c r="P336" i="2"/>
  <c r="Q336" i="2" s="1"/>
  <c r="P335" i="2"/>
  <c r="Q335" i="2" s="1"/>
  <c r="P334" i="2"/>
  <c r="Q334" i="2" s="1"/>
  <c r="P333" i="2"/>
  <c r="Q333" i="2" s="1"/>
  <c r="P332" i="2"/>
  <c r="Q332" i="2" s="1"/>
  <c r="P331" i="2"/>
  <c r="Q331" i="2" s="1"/>
  <c r="P330" i="2"/>
  <c r="Q330" i="2" s="1"/>
  <c r="P329" i="2"/>
  <c r="Q329" i="2" s="1"/>
  <c r="P328" i="2"/>
  <c r="Q328" i="2" s="1"/>
  <c r="P327" i="2"/>
  <c r="Q327" i="2" s="1"/>
  <c r="P326" i="2"/>
  <c r="Q326" i="2" s="1"/>
  <c r="P325" i="2"/>
  <c r="Q325" i="2" s="1"/>
  <c r="P324" i="2"/>
  <c r="Q324" i="2" s="1"/>
  <c r="P323" i="2"/>
  <c r="Q323" i="2" s="1"/>
  <c r="P322" i="2"/>
  <c r="Q322" i="2" s="1"/>
  <c r="P321" i="2"/>
  <c r="Q321" i="2" s="1"/>
  <c r="P320" i="2"/>
  <c r="Q320" i="2" s="1"/>
  <c r="P319" i="2"/>
  <c r="Q319" i="2" s="1"/>
  <c r="P318" i="2"/>
  <c r="Q318" i="2" s="1"/>
  <c r="P317" i="2"/>
  <c r="Q317" i="2" s="1"/>
  <c r="P316" i="2"/>
  <c r="Q316" i="2" s="1"/>
  <c r="P315" i="2"/>
  <c r="Q315" i="2" s="1"/>
  <c r="P314" i="2"/>
  <c r="Q314" i="2" s="1"/>
  <c r="P313" i="2"/>
  <c r="Q313" i="2" s="1"/>
  <c r="P312" i="2"/>
  <c r="Q312" i="2" s="1"/>
  <c r="P311" i="2"/>
  <c r="Q311" i="2" s="1"/>
  <c r="P310" i="2"/>
  <c r="Q310" i="2" s="1"/>
  <c r="P309" i="2"/>
  <c r="Q309" i="2" s="1"/>
  <c r="P308" i="2"/>
  <c r="Q308" i="2" s="1"/>
  <c r="P307" i="2"/>
  <c r="Q307" i="2" s="1"/>
  <c r="P306" i="2"/>
  <c r="Q306" i="2" s="1"/>
  <c r="P305" i="2"/>
  <c r="Q305" i="2" s="1"/>
  <c r="P304" i="2"/>
  <c r="Q304" i="2" s="1"/>
  <c r="P303" i="2"/>
  <c r="Q303" i="2" s="1"/>
  <c r="P302" i="2"/>
  <c r="Q302" i="2" s="1"/>
  <c r="P301" i="2"/>
  <c r="Q301" i="2" s="1"/>
  <c r="P300" i="2"/>
  <c r="Q300" i="2" s="1"/>
  <c r="P299" i="2"/>
  <c r="Q299" i="2" s="1"/>
  <c r="P298" i="2"/>
  <c r="Q298" i="2" s="1"/>
  <c r="P297" i="2"/>
  <c r="Q297" i="2" s="1"/>
  <c r="P296" i="2"/>
  <c r="Q296" i="2" s="1"/>
  <c r="P295" i="2"/>
  <c r="Q295" i="2" s="1"/>
  <c r="P294" i="2"/>
  <c r="Q294" i="2" s="1"/>
  <c r="P293" i="2"/>
  <c r="Q293" i="2" s="1"/>
  <c r="P292" i="2"/>
  <c r="Q292" i="2" s="1"/>
  <c r="P291" i="2"/>
  <c r="Q291" i="2" s="1"/>
  <c r="P290" i="2"/>
  <c r="Q290" i="2" s="1"/>
  <c r="P289" i="2"/>
  <c r="Q289" i="2" s="1"/>
  <c r="P288" i="2"/>
  <c r="Q288" i="2" s="1"/>
  <c r="P287" i="2"/>
  <c r="Q287" i="2" s="1"/>
  <c r="P286" i="2"/>
  <c r="Q286" i="2" s="1"/>
  <c r="P285" i="2"/>
  <c r="Q285" i="2" s="1"/>
  <c r="P284" i="2"/>
  <c r="Q284" i="2" s="1"/>
  <c r="P283" i="2"/>
  <c r="Q283" i="2" s="1"/>
  <c r="P282" i="2"/>
  <c r="Q282" i="2" s="1"/>
  <c r="P281" i="2"/>
  <c r="Q281" i="2" s="1"/>
  <c r="P280" i="2"/>
  <c r="Q280" i="2" s="1"/>
  <c r="P279" i="2"/>
  <c r="Q279" i="2" s="1"/>
  <c r="P278" i="2"/>
  <c r="Q278" i="2" s="1"/>
  <c r="P277" i="2"/>
  <c r="Q277" i="2" s="1"/>
  <c r="P276" i="2"/>
  <c r="Q276" i="2" s="1"/>
  <c r="P275" i="2"/>
  <c r="Q275" i="2" s="1"/>
  <c r="P274" i="2"/>
  <c r="Q274" i="2" s="1"/>
  <c r="P273" i="2"/>
  <c r="Q273" i="2" s="1"/>
  <c r="P272" i="2"/>
  <c r="Q272" i="2" s="1"/>
  <c r="P271" i="2"/>
  <c r="Q271" i="2" s="1"/>
  <c r="P270" i="2"/>
  <c r="Q270" i="2" s="1"/>
  <c r="P269" i="2"/>
  <c r="Q269" i="2" s="1"/>
  <c r="P268" i="2"/>
  <c r="Q268" i="2" s="1"/>
  <c r="P267" i="2"/>
  <c r="Q267" i="2" s="1"/>
  <c r="P266" i="2"/>
  <c r="Q266" i="2" s="1"/>
  <c r="P265" i="2"/>
  <c r="Q265" i="2" s="1"/>
  <c r="P264" i="2"/>
  <c r="Q264" i="2" s="1"/>
  <c r="P263" i="2"/>
  <c r="Q263" i="2" s="1"/>
  <c r="P262" i="2"/>
  <c r="Q262" i="2" s="1"/>
  <c r="P261" i="2"/>
  <c r="Q261" i="2" s="1"/>
  <c r="P260" i="2"/>
  <c r="Q260" i="2" s="1"/>
  <c r="P259" i="2"/>
  <c r="Q259" i="2" s="1"/>
  <c r="P258" i="2"/>
  <c r="Q258" i="2" s="1"/>
  <c r="P257" i="2"/>
  <c r="Q257" i="2" s="1"/>
  <c r="P256" i="2"/>
  <c r="Q256" i="2" s="1"/>
  <c r="P255" i="2"/>
  <c r="Q255" i="2" s="1"/>
  <c r="P254" i="2"/>
  <c r="Q254" i="2" s="1"/>
  <c r="P253" i="2"/>
  <c r="Q253" i="2" s="1"/>
  <c r="P252" i="2"/>
  <c r="Q252" i="2" s="1"/>
  <c r="P251" i="2"/>
  <c r="Q251" i="2" s="1"/>
  <c r="P250" i="2"/>
  <c r="Q250" i="2" s="1"/>
  <c r="P249" i="2"/>
  <c r="Q249" i="2" s="1"/>
  <c r="P248" i="2"/>
  <c r="Q248" i="2" s="1"/>
  <c r="P247" i="2"/>
  <c r="Q247" i="2" s="1"/>
  <c r="P246" i="2"/>
  <c r="Q246" i="2" s="1"/>
  <c r="P245" i="2"/>
  <c r="Q245" i="2" s="1"/>
  <c r="P244" i="2"/>
  <c r="Q244" i="2" s="1"/>
  <c r="P243" i="2"/>
  <c r="Q243" i="2" s="1"/>
  <c r="P242" i="2"/>
  <c r="Q242" i="2" s="1"/>
  <c r="P241" i="2"/>
  <c r="Q241" i="2" s="1"/>
  <c r="P240" i="2"/>
  <c r="Q240" i="2" s="1"/>
  <c r="P239" i="2"/>
  <c r="Q239" i="2" s="1"/>
  <c r="P238" i="2"/>
  <c r="Q238" i="2" s="1"/>
  <c r="P237" i="2"/>
  <c r="Q237" i="2" s="1"/>
  <c r="P236" i="2"/>
  <c r="Q236" i="2" s="1"/>
  <c r="P235" i="2"/>
  <c r="Q235" i="2" s="1"/>
  <c r="P234" i="2"/>
  <c r="Q234" i="2" s="1"/>
  <c r="P233" i="2"/>
  <c r="Q233" i="2" s="1"/>
  <c r="P232" i="2"/>
  <c r="Q232" i="2" s="1"/>
  <c r="P231" i="2"/>
  <c r="Q231" i="2" s="1"/>
  <c r="P230" i="2"/>
  <c r="Q230" i="2" s="1"/>
  <c r="P229" i="2"/>
  <c r="Q229" i="2" s="1"/>
  <c r="P228" i="2"/>
  <c r="Q228" i="2" s="1"/>
  <c r="P227" i="2"/>
  <c r="Q227" i="2" s="1"/>
  <c r="P226" i="2"/>
  <c r="Q226" i="2" s="1"/>
  <c r="P225" i="2"/>
  <c r="Q225" i="2" s="1"/>
  <c r="P224" i="2"/>
  <c r="Q224" i="2" s="1"/>
  <c r="P223" i="2"/>
  <c r="Q223" i="2" s="1"/>
  <c r="P222" i="2"/>
  <c r="Q222" i="2" s="1"/>
  <c r="P221" i="2"/>
  <c r="Q221" i="2" s="1"/>
  <c r="P220" i="2"/>
  <c r="Q220" i="2" s="1"/>
  <c r="P219" i="2"/>
  <c r="Q219" i="2" s="1"/>
  <c r="P218" i="2"/>
  <c r="Q218" i="2" s="1"/>
  <c r="P217" i="2"/>
  <c r="Q217" i="2" s="1"/>
  <c r="P216" i="2"/>
  <c r="Q216" i="2" s="1"/>
  <c r="P215" i="2"/>
  <c r="Q215" i="2" s="1"/>
  <c r="P214" i="2"/>
  <c r="Q214" i="2" s="1"/>
  <c r="P213" i="2"/>
  <c r="Q213" i="2" s="1"/>
  <c r="P212" i="2"/>
  <c r="Q212" i="2" s="1"/>
  <c r="P211" i="2"/>
  <c r="Q211" i="2" s="1"/>
  <c r="P210" i="2"/>
  <c r="Q210" i="2" s="1"/>
  <c r="P209" i="2"/>
  <c r="Q209" i="2" s="1"/>
  <c r="P208" i="2"/>
  <c r="Q208" i="2" s="1"/>
  <c r="P207" i="2"/>
  <c r="Q207" i="2" s="1"/>
  <c r="P206" i="2"/>
  <c r="Q206" i="2" s="1"/>
  <c r="P205" i="2"/>
  <c r="Q205" i="2" s="1"/>
  <c r="P204" i="2"/>
  <c r="Q204" i="2" s="1"/>
  <c r="P203" i="2"/>
  <c r="Q203" i="2" s="1"/>
  <c r="P202" i="2"/>
  <c r="Q202" i="2" s="1"/>
  <c r="P201" i="2"/>
  <c r="Q201" i="2" s="1"/>
  <c r="P200" i="2"/>
  <c r="Q200" i="2" s="1"/>
  <c r="P199" i="2"/>
  <c r="Q199" i="2" s="1"/>
  <c r="P198" i="2"/>
  <c r="Q198" i="2" s="1"/>
  <c r="P197" i="2"/>
  <c r="Q197" i="2" s="1"/>
  <c r="P196" i="2"/>
  <c r="Q196" i="2" s="1"/>
  <c r="P195" i="2"/>
  <c r="Q195" i="2" s="1"/>
  <c r="P194" i="2"/>
  <c r="Q194" i="2" s="1"/>
  <c r="P193" i="2"/>
  <c r="Q193" i="2" s="1"/>
  <c r="P192" i="2"/>
  <c r="Q192" i="2" s="1"/>
  <c r="P191" i="2"/>
  <c r="Q191" i="2" s="1"/>
  <c r="P190" i="2"/>
  <c r="Q190" i="2" s="1"/>
  <c r="P189" i="2"/>
  <c r="Q189" i="2" s="1"/>
  <c r="P188" i="2"/>
  <c r="Q188" i="2" s="1"/>
  <c r="P187" i="2"/>
  <c r="Q187" i="2" s="1"/>
  <c r="P186" i="2"/>
  <c r="Q186" i="2" s="1"/>
  <c r="P185" i="2"/>
  <c r="Q185" i="2" s="1"/>
  <c r="P184" i="2"/>
  <c r="Q184" i="2" s="1"/>
  <c r="P183" i="2"/>
  <c r="Q183" i="2" s="1"/>
  <c r="P182" i="2"/>
  <c r="Q182" i="2" s="1"/>
  <c r="P181" i="2"/>
  <c r="Q181" i="2" s="1"/>
  <c r="P180" i="2"/>
  <c r="Q180" i="2" s="1"/>
  <c r="P179" i="2"/>
  <c r="Q179" i="2" s="1"/>
  <c r="P178" i="2"/>
  <c r="Q178" i="2" s="1"/>
  <c r="P177" i="2"/>
  <c r="Q177" i="2" s="1"/>
  <c r="P176" i="2"/>
  <c r="Q176" i="2" s="1"/>
  <c r="P175" i="2"/>
  <c r="Q175" i="2" s="1"/>
  <c r="P174" i="2"/>
  <c r="Q174" i="2" s="1"/>
  <c r="P173" i="2"/>
  <c r="Q173" i="2" s="1"/>
  <c r="P172" i="2"/>
  <c r="Q172" i="2" s="1"/>
  <c r="P171" i="2"/>
  <c r="Q171" i="2" s="1"/>
  <c r="P170" i="2"/>
  <c r="Q170" i="2" s="1"/>
  <c r="P169" i="2"/>
  <c r="Q169" i="2" s="1"/>
  <c r="P168" i="2"/>
  <c r="Q168" i="2" s="1"/>
  <c r="P167" i="2"/>
  <c r="Q167" i="2" s="1"/>
  <c r="P166" i="2"/>
  <c r="Q166" i="2" s="1"/>
  <c r="P165" i="2"/>
  <c r="Q165" i="2" s="1"/>
  <c r="P164" i="2"/>
  <c r="Q164" i="2" s="1"/>
  <c r="P163" i="2"/>
  <c r="Q163" i="2" s="1"/>
  <c r="P162" i="2"/>
  <c r="Q162" i="2" s="1"/>
  <c r="P161" i="2"/>
  <c r="Q161" i="2" s="1"/>
  <c r="P160" i="2"/>
  <c r="Q160" i="2" s="1"/>
  <c r="P159" i="2"/>
  <c r="Q159" i="2" s="1"/>
  <c r="P158" i="2"/>
  <c r="Q158" i="2" s="1"/>
  <c r="P157" i="2"/>
  <c r="Q157" i="2" s="1"/>
  <c r="P156" i="2"/>
  <c r="Q156" i="2" s="1"/>
  <c r="P155" i="2"/>
  <c r="Q155" i="2" s="1"/>
  <c r="P154" i="2"/>
  <c r="Q154" i="2" s="1"/>
  <c r="P153" i="2"/>
  <c r="Q153" i="2" s="1"/>
  <c r="P152" i="2"/>
  <c r="Q152" i="2" s="1"/>
  <c r="P151" i="2"/>
  <c r="Q151" i="2" s="1"/>
  <c r="P150" i="2"/>
  <c r="Q150" i="2" s="1"/>
  <c r="P149" i="2"/>
  <c r="Q149" i="2" s="1"/>
  <c r="P148" i="2"/>
  <c r="Q148" i="2" s="1"/>
  <c r="P147" i="2"/>
  <c r="Q147" i="2" s="1"/>
  <c r="P146" i="2"/>
  <c r="Q146" i="2" s="1"/>
  <c r="P145" i="2"/>
  <c r="Q145" i="2" s="1"/>
  <c r="P144" i="2"/>
  <c r="Q144" i="2" s="1"/>
  <c r="P143" i="2"/>
  <c r="Q143" i="2" s="1"/>
  <c r="P142" i="2"/>
  <c r="Q142" i="2" s="1"/>
  <c r="P141" i="2"/>
  <c r="Q141" i="2" s="1"/>
  <c r="P140" i="2"/>
  <c r="Q140" i="2" s="1"/>
  <c r="P139" i="2"/>
  <c r="Q139" i="2" s="1"/>
  <c r="P138" i="2"/>
  <c r="Q138" i="2" s="1"/>
  <c r="P137" i="2"/>
  <c r="Q137" i="2" s="1"/>
  <c r="P136" i="2"/>
  <c r="Q136" i="2" s="1"/>
  <c r="P135" i="2"/>
  <c r="Q135" i="2" s="1"/>
  <c r="P134" i="2"/>
  <c r="Q134" i="2" s="1"/>
  <c r="P133" i="2"/>
  <c r="Q133" i="2" s="1"/>
  <c r="P132" i="2"/>
  <c r="Q132" i="2" s="1"/>
  <c r="P131" i="2"/>
  <c r="Q131" i="2" s="1"/>
  <c r="P130" i="2"/>
  <c r="Q130" i="2" s="1"/>
  <c r="P129" i="2"/>
  <c r="Q129" i="2" s="1"/>
  <c r="P128" i="2"/>
  <c r="Q128" i="2" s="1"/>
  <c r="P127" i="2"/>
  <c r="Q127" i="2" s="1"/>
  <c r="P126" i="2"/>
  <c r="Q126" i="2" s="1"/>
  <c r="P125" i="2"/>
  <c r="Q125" i="2" s="1"/>
  <c r="P124" i="2"/>
  <c r="Q124" i="2" s="1"/>
  <c r="P123" i="2"/>
  <c r="Q123" i="2" s="1"/>
  <c r="P122" i="2"/>
  <c r="Q122" i="2" s="1"/>
  <c r="P121" i="2"/>
  <c r="Q121" i="2" s="1"/>
  <c r="P120" i="2"/>
  <c r="Q120" i="2" s="1"/>
  <c r="P119" i="2"/>
  <c r="Q119" i="2" s="1"/>
  <c r="P118" i="2"/>
  <c r="Q118" i="2" s="1"/>
  <c r="P117" i="2"/>
  <c r="Q117" i="2" s="1"/>
  <c r="P116" i="2"/>
  <c r="Q116" i="2" s="1"/>
  <c r="P115" i="2"/>
  <c r="Q115" i="2" s="1"/>
  <c r="P114" i="2"/>
  <c r="Q114" i="2" s="1"/>
  <c r="P113" i="2"/>
  <c r="Q113" i="2" s="1"/>
  <c r="P112" i="2"/>
  <c r="Q112" i="2" s="1"/>
  <c r="P111" i="2"/>
  <c r="Q111" i="2" s="1"/>
  <c r="P110" i="2"/>
  <c r="Q110" i="2" s="1"/>
  <c r="P109" i="2"/>
  <c r="Q109" i="2" s="1"/>
  <c r="P108" i="2"/>
  <c r="Q108" i="2" s="1"/>
  <c r="P107" i="2"/>
  <c r="Q107" i="2" s="1"/>
  <c r="P106" i="2"/>
  <c r="Q106" i="2" s="1"/>
  <c r="P105" i="2"/>
  <c r="Q105" i="2" s="1"/>
  <c r="P104" i="2"/>
  <c r="Q104" i="2" s="1"/>
  <c r="P103" i="2"/>
  <c r="Q103" i="2" s="1"/>
  <c r="P102" i="2"/>
  <c r="Q102" i="2" s="1"/>
  <c r="P101" i="2"/>
  <c r="Q101" i="2" s="1"/>
  <c r="P100" i="2"/>
  <c r="Q100" i="2" s="1"/>
  <c r="P99" i="2"/>
  <c r="Q99" i="2" s="1"/>
  <c r="P98" i="2"/>
  <c r="Q98" i="2" s="1"/>
  <c r="P97" i="2"/>
  <c r="Q97" i="2" s="1"/>
  <c r="P96" i="2"/>
  <c r="Q96" i="2" s="1"/>
  <c r="P95" i="2"/>
  <c r="Q95" i="2" s="1"/>
  <c r="P94" i="2"/>
  <c r="Q94" i="2" s="1"/>
  <c r="P93" i="2"/>
  <c r="Q93" i="2" s="1"/>
  <c r="P92" i="2"/>
  <c r="Q92" i="2" s="1"/>
  <c r="P91" i="2"/>
  <c r="Q91" i="2" s="1"/>
  <c r="P90" i="2"/>
  <c r="Q90" i="2" s="1"/>
  <c r="P89" i="2"/>
  <c r="Q89" i="2" s="1"/>
  <c r="P88" i="2"/>
  <c r="Q88" i="2" s="1"/>
  <c r="P87" i="2"/>
  <c r="Q87" i="2" s="1"/>
  <c r="P86" i="2"/>
  <c r="Q86" i="2" s="1"/>
  <c r="P85" i="2"/>
  <c r="Q85" i="2" s="1"/>
  <c r="P84" i="2"/>
  <c r="Q84" i="2" s="1"/>
  <c r="P83" i="2"/>
  <c r="Q83" i="2" s="1"/>
  <c r="P82" i="2"/>
  <c r="Q82" i="2" s="1"/>
  <c r="P81" i="2"/>
  <c r="Q81" i="2" s="1"/>
  <c r="P80" i="2"/>
  <c r="Q80" i="2" s="1"/>
  <c r="P79" i="2"/>
  <c r="Q79" i="2" s="1"/>
  <c r="P78" i="2"/>
  <c r="Q78" i="2" s="1"/>
  <c r="P77" i="2"/>
  <c r="Q77" i="2" s="1"/>
  <c r="P76" i="2"/>
  <c r="Q76" i="2" s="1"/>
  <c r="P75" i="2"/>
  <c r="Q75" i="2" s="1"/>
  <c r="P74" i="2"/>
  <c r="Q74" i="2" s="1"/>
  <c r="P73" i="2"/>
  <c r="Q73" i="2" s="1"/>
  <c r="P72" i="2"/>
  <c r="Q72" i="2" s="1"/>
  <c r="P71" i="2"/>
  <c r="Q71" i="2" s="1"/>
  <c r="P70" i="2"/>
  <c r="Q70" i="2" s="1"/>
  <c r="P69" i="2"/>
  <c r="Q69" i="2" s="1"/>
  <c r="P68" i="2"/>
  <c r="Q68" i="2" s="1"/>
  <c r="P67" i="2"/>
  <c r="Q67" i="2" s="1"/>
  <c r="P66" i="2"/>
  <c r="Q66" i="2" s="1"/>
  <c r="P65" i="2"/>
  <c r="Q65" i="2" s="1"/>
  <c r="P64" i="2"/>
  <c r="Q64" i="2" s="1"/>
  <c r="P63" i="2"/>
  <c r="Q63" i="2" s="1"/>
  <c r="P62" i="2"/>
  <c r="Q62" i="2" s="1"/>
  <c r="P61" i="2"/>
  <c r="Q61" i="2" s="1"/>
  <c r="P60" i="2"/>
  <c r="Q60" i="2" s="1"/>
  <c r="P59" i="2"/>
  <c r="Q59" i="2" s="1"/>
  <c r="P58" i="2"/>
  <c r="Q58" i="2" s="1"/>
  <c r="P57" i="2"/>
  <c r="Q57" i="2" s="1"/>
  <c r="P56" i="2"/>
  <c r="Q56" i="2" s="1"/>
  <c r="P55" i="2"/>
  <c r="Q55" i="2" s="1"/>
  <c r="P54" i="2"/>
  <c r="Q54" i="2" s="1"/>
  <c r="P53" i="2"/>
  <c r="Q53" i="2" s="1"/>
  <c r="P52" i="2"/>
  <c r="Q52" i="2" s="1"/>
  <c r="P51" i="2"/>
  <c r="Q51" i="2" s="1"/>
  <c r="P50" i="2"/>
  <c r="Q50" i="2" s="1"/>
  <c r="P49" i="2"/>
  <c r="Q49" i="2" s="1"/>
  <c r="P48" i="2"/>
  <c r="Q48" i="2" s="1"/>
  <c r="P47" i="2"/>
  <c r="Q47" i="2" s="1"/>
  <c r="P46" i="2"/>
  <c r="Q46" i="2" s="1"/>
  <c r="P45" i="2"/>
  <c r="Q45" i="2" s="1"/>
  <c r="P44" i="2"/>
  <c r="Q44" i="2" s="1"/>
  <c r="P43" i="2"/>
  <c r="Q43" i="2" s="1"/>
  <c r="P42" i="2"/>
  <c r="Q42" i="2" s="1"/>
  <c r="P41" i="2"/>
  <c r="Q41" i="2" s="1"/>
  <c r="P40" i="2"/>
  <c r="Q40" i="2" s="1"/>
  <c r="P39" i="2"/>
  <c r="Q39" i="2" s="1"/>
  <c r="P38" i="2"/>
  <c r="Q38" i="2" s="1"/>
  <c r="P37" i="2"/>
  <c r="Q37" i="2" s="1"/>
  <c r="P36" i="2"/>
  <c r="Q36" i="2" s="1"/>
  <c r="P35" i="2"/>
  <c r="Q35" i="2" s="1"/>
  <c r="P34" i="2"/>
  <c r="Q34" i="2" s="1"/>
  <c r="P33" i="2"/>
  <c r="Q33" i="2" s="1"/>
  <c r="P32" i="2"/>
  <c r="Q32" i="2" s="1"/>
  <c r="P31" i="2"/>
  <c r="Q31" i="2" s="1"/>
  <c r="P30" i="2"/>
  <c r="Q30" i="2" s="1"/>
  <c r="P29" i="2"/>
  <c r="Q29" i="2" s="1"/>
  <c r="P28" i="2"/>
  <c r="Q28" i="2" s="1"/>
  <c r="P27" i="2"/>
  <c r="Q27" i="2" s="1"/>
  <c r="P26" i="2"/>
  <c r="Q26" i="2" s="1"/>
  <c r="P25" i="2"/>
  <c r="Q25" i="2" s="1"/>
  <c r="P24" i="2"/>
  <c r="Q24" i="2" s="1"/>
  <c r="P23" i="2"/>
  <c r="Q23" i="2" s="1"/>
  <c r="P22" i="2"/>
  <c r="Q22" i="2" s="1"/>
  <c r="P21" i="2"/>
  <c r="Q21" i="2" s="1"/>
  <c r="P20" i="2"/>
  <c r="Q20" i="2" s="1"/>
  <c r="P19" i="2"/>
  <c r="Q19" i="2" s="1"/>
  <c r="P18" i="2"/>
  <c r="Q18" i="2" s="1"/>
  <c r="P17" i="2"/>
  <c r="Q17" i="2" s="1"/>
  <c r="P16" i="2"/>
  <c r="Q16" i="2" s="1"/>
  <c r="P15" i="2"/>
  <c r="Q15" i="2" s="1"/>
  <c r="P14" i="2"/>
  <c r="Q14" i="2" s="1"/>
  <c r="P13" i="2"/>
  <c r="Q13" i="2" s="1"/>
  <c r="P12" i="2"/>
  <c r="Q12" i="2" s="1"/>
  <c r="P11" i="2"/>
  <c r="Q11" i="2" s="1"/>
  <c r="P10" i="2"/>
  <c r="Q10" i="2" s="1"/>
  <c r="P9" i="2"/>
  <c r="Q9" i="2" s="1"/>
  <c r="P8" i="2"/>
  <c r="Q8" i="2" s="1"/>
  <c r="P7" i="2"/>
  <c r="Q7" i="2" s="1"/>
  <c r="P6" i="2"/>
  <c r="Q6" i="2" s="1"/>
  <c r="P5" i="2"/>
  <c r="Q5" i="2" s="1"/>
  <c r="P4" i="2"/>
  <c r="Q4" i="2" s="1"/>
  <c r="P3" i="2"/>
  <c r="Q3" i="2" s="1"/>
  <c r="P2" i="2"/>
  <c r="Q2" i="2" s="1"/>
  <c r="R534" i="2" l="1"/>
  <c r="R555" i="2"/>
  <c r="R48" i="2"/>
  <c r="R160" i="2"/>
  <c r="R216" i="2"/>
  <c r="R272" i="2"/>
  <c r="R384" i="2"/>
  <c r="R496" i="2"/>
  <c r="R552" i="2"/>
  <c r="R664" i="2"/>
  <c r="R720" i="2"/>
  <c r="R32" i="2"/>
  <c r="R88" i="2"/>
  <c r="R200" i="2"/>
  <c r="R376" i="2"/>
  <c r="R488" i="2"/>
  <c r="R544" i="2"/>
  <c r="R656" i="2"/>
  <c r="R712" i="2"/>
  <c r="R41" i="2"/>
  <c r="R137" i="2"/>
  <c r="R185" i="2"/>
  <c r="R233" i="2"/>
  <c r="R281" i="2"/>
  <c r="R369" i="2"/>
  <c r="R505" i="2"/>
  <c r="R2" i="2"/>
  <c r="R42" i="2"/>
  <c r="R58" i="2"/>
  <c r="R66" i="2"/>
  <c r="R74" i="2"/>
  <c r="R98" i="2"/>
  <c r="R106" i="2"/>
  <c r="R122" i="2"/>
  <c r="R130" i="2"/>
  <c r="R138" i="2"/>
  <c r="R146" i="2"/>
  <c r="R162" i="2"/>
  <c r="R170" i="2"/>
  <c r="R186" i="2"/>
  <c r="R194" i="2"/>
  <c r="R202" i="2"/>
  <c r="R210" i="2"/>
  <c r="R226" i="2"/>
  <c r="R234" i="2"/>
  <c r="R266" i="2"/>
  <c r="R274" i="2"/>
  <c r="R290" i="2"/>
  <c r="R298" i="2"/>
  <c r="R354" i="2"/>
  <c r="R362" i="2"/>
  <c r="R378" i="2"/>
  <c r="R386" i="2"/>
  <c r="R394" i="2"/>
  <c r="R410" i="2"/>
  <c r="R458" i="2"/>
  <c r="R466" i="2"/>
  <c r="R482" i="2"/>
  <c r="R490" i="2"/>
  <c r="R498" i="2"/>
  <c r="R514" i="2"/>
  <c r="R425" i="2"/>
  <c r="R8" i="2"/>
  <c r="R64" i="2"/>
  <c r="R120" i="2"/>
  <c r="R176" i="2"/>
  <c r="R240" i="2"/>
  <c r="R296" i="2"/>
  <c r="R344" i="2"/>
  <c r="R400" i="2"/>
  <c r="R456" i="2"/>
  <c r="R504" i="2"/>
  <c r="R616" i="2"/>
  <c r="R672" i="2"/>
  <c r="R728" i="2"/>
  <c r="R153" i="2"/>
  <c r="R201" i="2"/>
  <c r="R241" i="2"/>
  <c r="R289" i="2"/>
  <c r="R481" i="2"/>
  <c r="R521" i="2"/>
  <c r="R27" i="2"/>
  <c r="R51" i="2"/>
  <c r="R59" i="2"/>
  <c r="R83" i="2"/>
  <c r="R91" i="2"/>
  <c r="R99" i="2"/>
  <c r="R115" i="2"/>
  <c r="R131" i="2"/>
  <c r="R147" i="2"/>
  <c r="R163" i="2"/>
  <c r="R171" i="2"/>
  <c r="R179" i="2"/>
  <c r="R195" i="2"/>
  <c r="R211" i="2"/>
  <c r="R219" i="2"/>
  <c r="R243" i="2"/>
  <c r="R259" i="2"/>
  <c r="R267" i="2"/>
  <c r="R275" i="2"/>
  <c r="R299" i="2"/>
  <c r="R307" i="2"/>
  <c r="R371" i="2"/>
  <c r="R379" i="2"/>
  <c r="R387" i="2"/>
  <c r="R403" i="2"/>
  <c r="R419" i="2"/>
  <c r="R459" i="2"/>
  <c r="R483" i="2"/>
  <c r="R491" i="2"/>
  <c r="R507" i="2"/>
  <c r="R515" i="2"/>
  <c r="R539" i="2"/>
  <c r="R547" i="2"/>
  <c r="R440" i="2"/>
  <c r="R475" i="2"/>
  <c r="R40" i="2"/>
  <c r="R208" i="2"/>
  <c r="R264" i="2"/>
  <c r="R368" i="2"/>
  <c r="R480" i="2"/>
  <c r="R536" i="2"/>
  <c r="R648" i="2"/>
  <c r="R704" i="2"/>
  <c r="R33" i="2"/>
  <c r="R81" i="2"/>
  <c r="R129" i="2"/>
  <c r="R169" i="2"/>
  <c r="R209" i="2"/>
  <c r="R257" i="2"/>
  <c r="R353" i="2"/>
  <c r="R497" i="2"/>
  <c r="R4" i="2"/>
  <c r="R36" i="2"/>
  <c r="R52" i="2"/>
  <c r="R60" i="2"/>
  <c r="R68" i="2"/>
  <c r="R76" i="2"/>
  <c r="R84" i="2"/>
  <c r="R100" i="2"/>
  <c r="R124" i="2"/>
  <c r="R140" i="2"/>
  <c r="R148" i="2"/>
  <c r="R156" i="2"/>
  <c r="R164" i="2"/>
  <c r="R180" i="2"/>
  <c r="R196" i="2"/>
  <c r="R204" i="2"/>
  <c r="R212" i="2"/>
  <c r="R244" i="2"/>
  <c r="R252" i="2"/>
  <c r="R268" i="2"/>
  <c r="R276" i="2"/>
  <c r="R300" i="2"/>
  <c r="R308" i="2"/>
  <c r="R356" i="2"/>
  <c r="R364" i="2"/>
  <c r="R372" i="2"/>
  <c r="R388" i="2"/>
  <c r="R404" i="2"/>
  <c r="R412" i="2"/>
  <c r="R420" i="2"/>
  <c r="R452" i="2"/>
  <c r="R460" i="2"/>
  <c r="R468" i="2"/>
  <c r="R500" i="2"/>
  <c r="R508" i="2"/>
  <c r="R516" i="2"/>
  <c r="R524" i="2"/>
  <c r="R532" i="2"/>
  <c r="R188" i="2"/>
  <c r="R355" i="2"/>
  <c r="R24" i="2"/>
  <c r="R80" i="2"/>
  <c r="R136" i="2"/>
  <c r="R192" i="2"/>
  <c r="R304" i="2"/>
  <c r="R360" i="2"/>
  <c r="R408" i="2"/>
  <c r="R464" i="2"/>
  <c r="R520" i="2"/>
  <c r="R576" i="2"/>
  <c r="R632" i="2"/>
  <c r="R680" i="2"/>
  <c r="R49" i="2"/>
  <c r="R273" i="2"/>
  <c r="R417" i="2"/>
  <c r="R465" i="2"/>
  <c r="R35" i="2"/>
  <c r="R29" i="2"/>
  <c r="R37" i="2"/>
  <c r="R53" i="2"/>
  <c r="R61" i="2"/>
  <c r="R69" i="2"/>
  <c r="R77" i="2"/>
  <c r="R85" i="2"/>
  <c r="R93" i="2"/>
  <c r="R101" i="2"/>
  <c r="R117" i="2"/>
  <c r="R125" i="2"/>
  <c r="R133" i="2"/>
  <c r="R141" i="2"/>
  <c r="R165" i="2"/>
  <c r="R173" i="2"/>
  <c r="R181" i="2"/>
  <c r="R197" i="2"/>
  <c r="R205" i="2"/>
  <c r="R213" i="2"/>
  <c r="R221" i="2"/>
  <c r="R229" i="2"/>
  <c r="R237" i="2"/>
  <c r="R245" i="2"/>
  <c r="R269" i="2"/>
  <c r="R293" i="2"/>
  <c r="R301" i="2"/>
  <c r="R357" i="2"/>
  <c r="R365" i="2"/>
  <c r="R373" i="2"/>
  <c r="R381" i="2"/>
  <c r="R397" i="2"/>
  <c r="R413" i="2"/>
  <c r="R421" i="2"/>
  <c r="R453" i="2"/>
  <c r="R461" i="2"/>
  <c r="R469" i="2"/>
  <c r="R477" i="2"/>
  <c r="R493" i="2"/>
  <c r="R501" i="2"/>
  <c r="R517" i="2"/>
  <c r="R525" i="2"/>
  <c r="R533" i="2"/>
  <c r="R248" i="2"/>
  <c r="R108" i="2"/>
  <c r="R227" i="2"/>
  <c r="R72" i="2"/>
  <c r="R128" i="2"/>
  <c r="R168" i="2"/>
  <c r="R224" i="2"/>
  <c r="R288" i="2"/>
  <c r="R352" i="2"/>
  <c r="R584" i="2"/>
  <c r="R640" i="2"/>
  <c r="R696" i="2"/>
  <c r="R73" i="2"/>
  <c r="R121" i="2"/>
  <c r="R161" i="2"/>
  <c r="R409" i="2"/>
  <c r="R449" i="2"/>
  <c r="R3" i="2"/>
  <c r="R6" i="2"/>
  <c r="R30" i="2"/>
  <c r="R38" i="2"/>
  <c r="R46" i="2"/>
  <c r="R54" i="2"/>
  <c r="R62" i="2"/>
  <c r="R78" i="2"/>
  <c r="R94" i="2"/>
  <c r="R102" i="2"/>
  <c r="R110" i="2"/>
  <c r="R118" i="2"/>
  <c r="R126" i="2"/>
  <c r="R134" i="2"/>
  <c r="R150" i="2"/>
  <c r="R158" i="2"/>
  <c r="R166" i="2"/>
  <c r="R174" i="2"/>
  <c r="R182" i="2"/>
  <c r="R190" i="2"/>
  <c r="R198" i="2"/>
  <c r="R214" i="2"/>
  <c r="R222" i="2"/>
  <c r="R230" i="2"/>
  <c r="R238" i="2"/>
  <c r="R246" i="2"/>
  <c r="R254" i="2"/>
  <c r="R278" i="2"/>
  <c r="R294" i="2"/>
  <c r="R302" i="2"/>
  <c r="R342" i="2"/>
  <c r="R350" i="2"/>
  <c r="R366" i="2"/>
  <c r="R374" i="2"/>
  <c r="R390" i="2"/>
  <c r="R414" i="2"/>
  <c r="R422" i="2"/>
  <c r="R438" i="2"/>
  <c r="R462" i="2"/>
  <c r="R470" i="2"/>
  <c r="R486" i="2"/>
  <c r="R502" i="2"/>
  <c r="R518" i="2"/>
  <c r="R526" i="2"/>
  <c r="R34" i="2"/>
  <c r="R454" i="2"/>
  <c r="R44" i="2"/>
  <c r="R155" i="2"/>
  <c r="R56" i="2"/>
  <c r="R112" i="2"/>
  <c r="R184" i="2"/>
  <c r="R232" i="2"/>
  <c r="R280" i="2"/>
  <c r="R392" i="2"/>
  <c r="R448" i="2"/>
  <c r="R512" i="2"/>
  <c r="R624" i="2"/>
  <c r="R688" i="2"/>
  <c r="R65" i="2"/>
  <c r="R97" i="2"/>
  <c r="R145" i="2"/>
  <c r="R297" i="2"/>
  <c r="R345" i="2"/>
  <c r="R393" i="2"/>
  <c r="R441" i="2"/>
  <c r="R489" i="2"/>
  <c r="R7" i="2"/>
  <c r="R31" i="2"/>
  <c r="R39" i="2"/>
  <c r="R47" i="2"/>
  <c r="R55" i="2"/>
  <c r="R71" i="2"/>
  <c r="R79" i="2"/>
  <c r="R87" i="2"/>
  <c r="R103" i="2"/>
  <c r="R111" i="2"/>
  <c r="R119" i="2"/>
  <c r="R127" i="2"/>
  <c r="R135" i="2"/>
  <c r="R151" i="2"/>
  <c r="R159" i="2"/>
  <c r="R183" i="2"/>
  <c r="R199" i="2"/>
  <c r="R207" i="2"/>
  <c r="R215" i="2"/>
  <c r="R223" i="2"/>
  <c r="R231" i="2"/>
  <c r="R247" i="2"/>
  <c r="R279" i="2"/>
  <c r="R287" i="2"/>
  <c r="R295" i="2"/>
  <c r="R303" i="2"/>
  <c r="R343" i="2"/>
  <c r="R351" i="2"/>
  <c r="R367" i="2"/>
  <c r="R375" i="2"/>
  <c r="R383" i="2"/>
  <c r="R391" i="2"/>
  <c r="R415" i="2"/>
  <c r="R431" i="2"/>
  <c r="R439" i="2"/>
  <c r="R479" i="2"/>
  <c r="R495" i="2"/>
  <c r="R511" i="2"/>
  <c r="R527" i="2"/>
  <c r="R217" i="2"/>
  <c r="R96" i="2"/>
  <c r="R191" i="2"/>
  <c r="R358" i="2"/>
  <c r="R385" i="2"/>
  <c r="R75" i="2"/>
  <c r="R695" i="2"/>
  <c r="R623" i="2"/>
  <c r="R657" i="2"/>
  <c r="R721" i="2"/>
  <c r="R679" i="2"/>
  <c r="R583" i="2"/>
  <c r="R546" i="2"/>
  <c r="R570" i="2"/>
  <c r="R634" i="2"/>
  <c r="R658" i="2"/>
  <c r="R706" i="2"/>
  <c r="R722" i="2"/>
  <c r="R698" i="2"/>
  <c r="R626" i="2"/>
  <c r="R530" i="2"/>
  <c r="R665" i="2"/>
  <c r="R571" i="2"/>
  <c r="R619" i="2"/>
  <c r="R627" i="2"/>
  <c r="R635" i="2"/>
  <c r="R643" i="2"/>
  <c r="R683" i="2"/>
  <c r="R691" i="2"/>
  <c r="R699" i="2"/>
  <c r="R707" i="2"/>
  <c r="R609" i="2"/>
  <c r="R681" i="2"/>
  <c r="R727" i="2"/>
  <c r="R663" i="2"/>
  <c r="R543" i="2"/>
  <c r="R705" i="2"/>
  <c r="R556" i="2"/>
  <c r="R596" i="2"/>
  <c r="R620" i="2"/>
  <c r="R628" i="2"/>
  <c r="R660" i="2"/>
  <c r="R676" i="2"/>
  <c r="R684" i="2"/>
  <c r="R692" i="2"/>
  <c r="R682" i="2"/>
  <c r="R594" i="2"/>
  <c r="R553" i="2"/>
  <c r="R617" i="2"/>
  <c r="R719" i="2"/>
  <c r="R655" i="2"/>
  <c r="R535" i="2"/>
  <c r="R673" i="2"/>
  <c r="R641" i="2"/>
  <c r="R652" i="2"/>
  <c r="R548" i="2"/>
  <c r="R689" i="2"/>
  <c r="R667" i="2"/>
  <c r="R595" i="2"/>
  <c r="R541" i="2"/>
  <c r="R549" i="2"/>
  <c r="R581" i="2"/>
  <c r="R613" i="2"/>
  <c r="R621" i="2"/>
  <c r="R629" i="2"/>
  <c r="R637" i="2"/>
  <c r="R653" i="2"/>
  <c r="R677" i="2"/>
  <c r="R685" i="2"/>
  <c r="R693" i="2"/>
  <c r="R701" i="2"/>
  <c r="R717" i="2"/>
  <c r="R674" i="2"/>
  <c r="R586" i="2"/>
  <c r="R569" i="2"/>
  <c r="R711" i="2"/>
  <c r="R647" i="2"/>
  <c r="R633" i="2"/>
  <c r="R593" i="2"/>
  <c r="R669" i="2"/>
  <c r="R597" i="2"/>
  <c r="R585" i="2"/>
  <c r="R724" i="2"/>
  <c r="R644" i="2"/>
  <c r="R723" i="2"/>
  <c r="R659" i="2"/>
  <c r="R587" i="2"/>
  <c r="R542" i="2"/>
  <c r="R614" i="2"/>
  <c r="R630" i="2"/>
  <c r="R638" i="2"/>
  <c r="R646" i="2"/>
  <c r="R662" i="2"/>
  <c r="R686" i="2"/>
  <c r="R694" i="2"/>
  <c r="R702" i="2"/>
  <c r="R710" i="2"/>
  <c r="R726" i="2"/>
  <c r="R713" i="2"/>
  <c r="R666" i="2"/>
  <c r="R578" i="2"/>
  <c r="R703" i="2"/>
  <c r="R639" i="2"/>
  <c r="R577" i="2"/>
  <c r="R670" i="2"/>
  <c r="R574" i="2"/>
  <c r="R661" i="2"/>
  <c r="R589" i="2"/>
  <c r="R700" i="2"/>
  <c r="R636" i="2"/>
  <c r="R715" i="2"/>
  <c r="R651" i="2"/>
  <c r="R579" i="2"/>
  <c r="R487" i="2"/>
  <c r="R615" i="2"/>
  <c r="R687" i="2"/>
  <c r="R537" i="2"/>
  <c r="R114" i="2"/>
  <c r="R178" i="2"/>
  <c r="R258" i="2"/>
  <c r="R370" i="2"/>
  <c r="R474" i="2"/>
  <c r="R554" i="2"/>
  <c r="R642" i="2"/>
  <c r="R714" i="2"/>
  <c r="R654" i="2"/>
  <c r="R718" i="2"/>
  <c r="R70" i="2"/>
  <c r="R23" i="2"/>
  <c r="R95" i="2"/>
  <c r="R167" i="2"/>
  <c r="R239" i="2"/>
  <c r="R359" i="2"/>
  <c r="R455" i="2"/>
  <c r="R575" i="2"/>
  <c r="R671" i="2"/>
  <c r="R25" i="2"/>
  <c r="R113" i="2"/>
  <c r="R177" i="2"/>
  <c r="R265" i="2"/>
  <c r="R377" i="2"/>
  <c r="R457" i="2"/>
  <c r="R545" i="2"/>
  <c r="R625" i="2"/>
  <c r="R697" i="2"/>
  <c r="R90" i="2"/>
  <c r="R154" i="2"/>
  <c r="R218" i="2"/>
  <c r="R306" i="2"/>
  <c r="R418" i="2"/>
  <c r="R522" i="2"/>
  <c r="R618" i="2"/>
  <c r="R690" i="2"/>
  <c r="R43" i="2"/>
  <c r="R123" i="2"/>
  <c r="R203" i="2"/>
  <c r="R291" i="2"/>
  <c r="R411" i="2"/>
  <c r="R531" i="2"/>
  <c r="R611" i="2"/>
  <c r="R675" i="2"/>
  <c r="R92" i="2"/>
  <c r="R172" i="2"/>
  <c r="R260" i="2"/>
  <c r="R380" i="2"/>
  <c r="R476" i="2"/>
  <c r="R580" i="2"/>
  <c r="R668" i="2"/>
  <c r="R28" i="2"/>
  <c r="R45" i="2"/>
  <c r="R109" i="2"/>
  <c r="R189" i="2"/>
  <c r="R253" i="2"/>
  <c r="R389" i="2"/>
  <c r="R485" i="2"/>
  <c r="R573" i="2"/>
  <c r="R645" i="2"/>
  <c r="R709" i="2"/>
  <c r="R142" i="2"/>
  <c r="R206" i="2"/>
  <c r="R286" i="2"/>
  <c r="R382" i="2"/>
  <c r="R478" i="2"/>
  <c r="R590" i="2"/>
  <c r="R678" i="2"/>
  <c r="R784" i="2"/>
  <c r="R888" i="2"/>
  <c r="R834" i="2"/>
  <c r="R326" i="2"/>
  <c r="R348" i="2"/>
  <c r="R612" i="2"/>
  <c r="R1151" i="2"/>
  <c r="R1255" i="2"/>
  <c r="R1056" i="2"/>
  <c r="R1400" i="2"/>
  <c r="R1273" i="2"/>
  <c r="R1337" i="2"/>
  <c r="R1130" i="2"/>
  <c r="R1386" i="2"/>
  <c r="R963" i="2"/>
  <c r="R1283" i="2"/>
  <c r="R988" i="2"/>
  <c r="R1308" i="2"/>
  <c r="R1500" i="2"/>
  <c r="R225" i="2"/>
  <c r="R329" i="2"/>
  <c r="R361" i="2"/>
  <c r="R426" i="2"/>
  <c r="R15" i="2"/>
  <c r="R143" i="2"/>
  <c r="R399" i="2"/>
  <c r="R463" i="2"/>
  <c r="R16" i="2"/>
  <c r="R144" i="2"/>
  <c r="R528" i="2"/>
  <c r="R305" i="2"/>
  <c r="R433" i="2"/>
  <c r="R529" i="2"/>
  <c r="R561" i="2"/>
  <c r="R82" i="2"/>
  <c r="R19" i="2"/>
  <c r="R339" i="2"/>
  <c r="R435" i="2"/>
  <c r="R499" i="2"/>
  <c r="R20" i="2"/>
  <c r="R340" i="2"/>
  <c r="R564" i="2"/>
  <c r="R756" i="2"/>
  <c r="R852" i="2"/>
  <c r="R21" i="2"/>
  <c r="R149" i="2"/>
  <c r="R309" i="2"/>
  <c r="R341" i="2"/>
  <c r="R405" i="2"/>
  <c r="R437" i="2"/>
  <c r="R565" i="2"/>
  <c r="R725" i="2"/>
  <c r="R757" i="2"/>
  <c r="R821" i="2"/>
  <c r="R853" i="2"/>
  <c r="R917" i="2"/>
  <c r="R949" i="2"/>
  <c r="R1013" i="2"/>
  <c r="R22" i="2"/>
  <c r="R310" i="2"/>
  <c r="R406" i="2"/>
  <c r="R566" i="2"/>
  <c r="R598" i="2"/>
  <c r="R758" i="2"/>
  <c r="R822" i="2"/>
  <c r="R311" i="2"/>
  <c r="R407" i="2"/>
  <c r="R471" i="2"/>
  <c r="R503" i="2"/>
  <c r="R567" i="2"/>
  <c r="R599" i="2"/>
  <c r="R631" i="2"/>
  <c r="R759" i="2"/>
  <c r="R791" i="2"/>
  <c r="R823" i="2"/>
  <c r="R855" i="2"/>
  <c r="R887" i="2"/>
  <c r="R919" i="2"/>
  <c r="R951" i="2"/>
  <c r="R983" i="2"/>
  <c r="R1015" i="2"/>
  <c r="R1047" i="2"/>
  <c r="R1079" i="2"/>
  <c r="R1111" i="2"/>
  <c r="R1143" i="2"/>
  <c r="R1175" i="2"/>
  <c r="R1207" i="2"/>
  <c r="R1239" i="2"/>
  <c r="R1271" i="2"/>
  <c r="R1303" i="2"/>
  <c r="R1335" i="2"/>
  <c r="R1367" i="2"/>
  <c r="R1399" i="2"/>
  <c r="R1431" i="2"/>
  <c r="R1463" i="2"/>
  <c r="R1495" i="2"/>
  <c r="R472" i="2"/>
  <c r="R568" i="2"/>
  <c r="R600" i="2"/>
  <c r="R760" i="2"/>
  <c r="R792" i="2"/>
  <c r="R824" i="2"/>
  <c r="R856" i="2"/>
  <c r="R920" i="2"/>
  <c r="R952" i="2"/>
  <c r="R984" i="2"/>
  <c r="R1016" i="2"/>
  <c r="R1048" i="2"/>
  <c r="R1080" i="2"/>
  <c r="R1112" i="2"/>
  <c r="R1144" i="2"/>
  <c r="R1176" i="2"/>
  <c r="R1208" i="2"/>
  <c r="R1240" i="2"/>
  <c r="R1272" i="2"/>
  <c r="R1304" i="2"/>
  <c r="R1336" i="2"/>
  <c r="R1368" i="2"/>
  <c r="R1432" i="2"/>
  <c r="R1464" i="2"/>
  <c r="R1496" i="2"/>
  <c r="R473" i="2"/>
  <c r="R601" i="2"/>
  <c r="R729" i="2"/>
  <c r="R761" i="2"/>
  <c r="R793" i="2"/>
  <c r="R825" i="2"/>
  <c r="R857" i="2"/>
  <c r="R889" i="2"/>
  <c r="R921" i="2"/>
  <c r="R953" i="2"/>
  <c r="R985" i="2"/>
  <c r="R1017" i="2"/>
  <c r="R1049" i="2"/>
  <c r="R1081" i="2"/>
  <c r="R1113" i="2"/>
  <c r="R1145" i="2"/>
  <c r="R1177" i="2"/>
  <c r="R1209" i="2"/>
  <c r="R1241" i="2"/>
  <c r="R1305" i="2"/>
  <c r="R1369" i="2"/>
  <c r="R1401" i="2"/>
  <c r="R1433" i="2"/>
  <c r="R1465" i="2"/>
  <c r="R1497" i="2"/>
  <c r="R152" i="2"/>
  <c r="R250" i="2"/>
  <c r="R346" i="2"/>
  <c r="R442" i="2"/>
  <c r="R506" i="2"/>
  <c r="R538" i="2"/>
  <c r="R602" i="2"/>
  <c r="R730" i="2"/>
  <c r="R762" i="2"/>
  <c r="R794" i="2"/>
  <c r="R826" i="2"/>
  <c r="R858" i="2"/>
  <c r="R890" i="2"/>
  <c r="R922" i="2"/>
  <c r="R954" i="2"/>
  <c r="R986" i="2"/>
  <c r="R1018" i="2"/>
  <c r="R1050" i="2"/>
  <c r="R1082" i="2"/>
  <c r="R1114" i="2"/>
  <c r="R1146" i="2"/>
  <c r="R1178" i="2"/>
  <c r="R1210" i="2"/>
  <c r="R1242" i="2"/>
  <c r="R1274" i="2"/>
  <c r="R1306" i="2"/>
  <c r="R1338" i="2"/>
  <c r="R1370" i="2"/>
  <c r="R1402" i="2"/>
  <c r="R1434" i="2"/>
  <c r="R1466" i="2"/>
  <c r="R1498" i="2"/>
  <c r="R282" i="2"/>
  <c r="R314" i="2"/>
  <c r="R187" i="2"/>
  <c r="R251" i="2"/>
  <c r="R283" i="2"/>
  <c r="R315" i="2"/>
  <c r="R347" i="2"/>
  <c r="R443" i="2"/>
  <c r="R603" i="2"/>
  <c r="R731" i="2"/>
  <c r="R763" i="2"/>
  <c r="R795" i="2"/>
  <c r="R827" i="2"/>
  <c r="R859" i="2"/>
  <c r="R891" i="2"/>
  <c r="R923" i="2"/>
  <c r="R955" i="2"/>
  <c r="R987" i="2"/>
  <c r="R1019" i="2"/>
  <c r="R1051" i="2"/>
  <c r="R1083" i="2"/>
  <c r="R1115" i="2"/>
  <c r="R1147" i="2"/>
  <c r="R1179" i="2"/>
  <c r="R1211" i="2"/>
  <c r="R1243" i="2"/>
  <c r="R1275" i="2"/>
  <c r="R1307" i="2"/>
  <c r="R1339" i="2"/>
  <c r="R1371" i="2"/>
  <c r="R1403" i="2"/>
  <c r="R1435" i="2"/>
  <c r="R1467" i="2"/>
  <c r="R1499" i="2"/>
  <c r="R444" i="2"/>
  <c r="R540" i="2"/>
  <c r="R572" i="2"/>
  <c r="R604" i="2"/>
  <c r="R732" i="2"/>
  <c r="R764" i="2"/>
  <c r="R796" i="2"/>
  <c r="R828" i="2"/>
  <c r="R860" i="2"/>
  <c r="R892" i="2"/>
  <c r="R924" i="2"/>
  <c r="R956" i="2"/>
  <c r="R1020" i="2"/>
  <c r="R1052" i="2"/>
  <c r="R1084" i="2"/>
  <c r="R1116" i="2"/>
  <c r="R1148" i="2"/>
  <c r="R1180" i="2"/>
  <c r="R1212" i="2"/>
  <c r="R1244" i="2"/>
  <c r="R1276" i="2"/>
  <c r="R1340" i="2"/>
  <c r="R1372" i="2"/>
  <c r="R1404" i="2"/>
  <c r="R1436" i="2"/>
  <c r="R1468" i="2"/>
  <c r="R26" i="2"/>
  <c r="R349" i="2"/>
  <c r="R445" i="2"/>
  <c r="R509" i="2"/>
  <c r="R605" i="2"/>
  <c r="R733" i="2"/>
  <c r="R765" i="2"/>
  <c r="R797" i="2"/>
  <c r="R829" i="2"/>
  <c r="R861" i="2"/>
  <c r="R893" i="2"/>
  <c r="R925" i="2"/>
  <c r="R957" i="2"/>
  <c r="R989" i="2"/>
  <c r="R1021" i="2"/>
  <c r="R1053" i="2"/>
  <c r="R1085" i="2"/>
  <c r="R1117" i="2"/>
  <c r="R1149" i="2"/>
  <c r="R1181" i="2"/>
  <c r="R1213" i="2"/>
  <c r="R1245" i="2"/>
  <c r="R1277" i="2"/>
  <c r="R1309" i="2"/>
  <c r="R1341" i="2"/>
  <c r="R1373" i="2"/>
  <c r="R1405" i="2"/>
  <c r="R1437" i="2"/>
  <c r="R1469" i="2"/>
  <c r="R446" i="2"/>
  <c r="R510" i="2"/>
  <c r="R606" i="2"/>
  <c r="R734" i="2"/>
  <c r="R766" i="2"/>
  <c r="R798" i="2"/>
  <c r="R830" i="2"/>
  <c r="R862" i="2"/>
  <c r="R894" i="2"/>
  <c r="R926" i="2"/>
  <c r="R958" i="2"/>
  <c r="R990" i="2"/>
  <c r="R1022" i="2"/>
  <c r="R1054" i="2"/>
  <c r="R1086" i="2"/>
  <c r="R1118" i="2"/>
  <c r="R1150" i="2"/>
  <c r="R1182" i="2"/>
  <c r="R1214" i="2"/>
  <c r="R1246" i="2"/>
  <c r="R1278" i="2"/>
  <c r="R1310" i="2"/>
  <c r="R1342" i="2"/>
  <c r="R1374" i="2"/>
  <c r="R1406" i="2"/>
  <c r="R1438" i="2"/>
  <c r="R1470" i="2"/>
  <c r="R316" i="2"/>
  <c r="R447" i="2"/>
  <c r="R607" i="2"/>
  <c r="R735" i="2"/>
  <c r="R767" i="2"/>
  <c r="R799" i="2"/>
  <c r="R831" i="2"/>
  <c r="R863" i="2"/>
  <c r="R895" i="2"/>
  <c r="R927" i="2"/>
  <c r="R959" i="2"/>
  <c r="R991" i="2"/>
  <c r="R1023" i="2"/>
  <c r="R1055" i="2"/>
  <c r="R1087" i="2"/>
  <c r="R1119" i="2"/>
  <c r="R1183" i="2"/>
  <c r="R1215" i="2"/>
  <c r="R1247" i="2"/>
  <c r="R1279" i="2"/>
  <c r="R1311" i="2"/>
  <c r="R1343" i="2"/>
  <c r="R1375" i="2"/>
  <c r="R1407" i="2"/>
  <c r="R1439" i="2"/>
  <c r="R1471" i="2"/>
  <c r="R89" i="2"/>
  <c r="R285" i="2"/>
  <c r="R416" i="2"/>
  <c r="R608" i="2"/>
  <c r="R736" i="2"/>
  <c r="R768" i="2"/>
  <c r="R800" i="2"/>
  <c r="R832" i="2"/>
  <c r="R864" i="2"/>
  <c r="R896" i="2"/>
  <c r="R928" i="2"/>
  <c r="R960" i="2"/>
  <c r="R992" i="2"/>
  <c r="R1024" i="2"/>
  <c r="R1088" i="2"/>
  <c r="R1120" i="2"/>
  <c r="R1152" i="2"/>
  <c r="R1184" i="2"/>
  <c r="R1216" i="2"/>
  <c r="R1248" i="2"/>
  <c r="R1280" i="2"/>
  <c r="R1312" i="2"/>
  <c r="R1344" i="2"/>
  <c r="R1376" i="2"/>
  <c r="R1408" i="2"/>
  <c r="R1440" i="2"/>
  <c r="R1472" i="2"/>
  <c r="R313" i="2"/>
  <c r="R318" i="2"/>
  <c r="R193" i="2"/>
  <c r="R513" i="2"/>
  <c r="R737" i="2"/>
  <c r="R769" i="2"/>
  <c r="R801" i="2"/>
  <c r="R833" i="2"/>
  <c r="R865" i="2"/>
  <c r="R897" i="2"/>
  <c r="R929" i="2"/>
  <c r="R961" i="2"/>
  <c r="R993" i="2"/>
  <c r="R1025" i="2"/>
  <c r="R1057" i="2"/>
  <c r="R1089" i="2"/>
  <c r="R1121" i="2"/>
  <c r="R1153" i="2"/>
  <c r="R1185" i="2"/>
  <c r="R1217" i="2"/>
  <c r="R1249" i="2"/>
  <c r="R1281" i="2"/>
  <c r="R1313" i="2"/>
  <c r="R1345" i="2"/>
  <c r="R1377" i="2"/>
  <c r="R1409" i="2"/>
  <c r="R1441" i="2"/>
  <c r="R1473" i="2"/>
  <c r="R57" i="2"/>
  <c r="R157" i="2"/>
  <c r="R610" i="2"/>
  <c r="R738" i="2"/>
  <c r="R770" i="2"/>
  <c r="R802" i="2"/>
  <c r="R866" i="2"/>
  <c r="R898" i="2"/>
  <c r="R930" i="2"/>
  <c r="R962" i="2"/>
  <c r="R994" i="2"/>
  <c r="R1026" i="2"/>
  <c r="R1058" i="2"/>
  <c r="R1090" i="2"/>
  <c r="R1122" i="2"/>
  <c r="R1154" i="2"/>
  <c r="R1186" i="2"/>
  <c r="R1218" i="2"/>
  <c r="R1250" i="2"/>
  <c r="R1282" i="2"/>
  <c r="R1314" i="2"/>
  <c r="R1346" i="2"/>
  <c r="R1378" i="2"/>
  <c r="R1410" i="2"/>
  <c r="R1442" i="2"/>
  <c r="R1474" i="2"/>
  <c r="R284" i="2"/>
  <c r="R451" i="2"/>
  <c r="R739" i="2"/>
  <c r="R771" i="2"/>
  <c r="R803" i="2"/>
  <c r="R835" i="2"/>
  <c r="R867" i="2"/>
  <c r="R899" i="2"/>
  <c r="R931" i="2"/>
  <c r="R995" i="2"/>
  <c r="R1027" i="2"/>
  <c r="R1059" i="2"/>
  <c r="R1091" i="2"/>
  <c r="R1123" i="2"/>
  <c r="R1155" i="2"/>
  <c r="R1187" i="2"/>
  <c r="R1219" i="2"/>
  <c r="R1251" i="2"/>
  <c r="R1315" i="2"/>
  <c r="R1347" i="2"/>
  <c r="R1379" i="2"/>
  <c r="R1411" i="2"/>
  <c r="R1443" i="2"/>
  <c r="R1475" i="2"/>
  <c r="R63" i="2"/>
  <c r="R321" i="2"/>
  <c r="R322" i="2"/>
  <c r="R450" i="2"/>
  <c r="R67" i="2"/>
  <c r="R323" i="2"/>
  <c r="R132" i="2"/>
  <c r="R228" i="2"/>
  <c r="R292" i="2"/>
  <c r="R324" i="2"/>
  <c r="R484" i="2"/>
  <c r="R708" i="2"/>
  <c r="R740" i="2"/>
  <c r="R772" i="2"/>
  <c r="R804" i="2"/>
  <c r="R836" i="2"/>
  <c r="R868" i="2"/>
  <c r="R900" i="2"/>
  <c r="R932" i="2"/>
  <c r="R964" i="2"/>
  <c r="R996" i="2"/>
  <c r="R1028" i="2"/>
  <c r="R1060" i="2"/>
  <c r="R1092" i="2"/>
  <c r="R1124" i="2"/>
  <c r="R1156" i="2"/>
  <c r="R1188" i="2"/>
  <c r="R1220" i="2"/>
  <c r="R1252" i="2"/>
  <c r="R1284" i="2"/>
  <c r="R1316" i="2"/>
  <c r="R1348" i="2"/>
  <c r="R1380" i="2"/>
  <c r="R1412" i="2"/>
  <c r="R1444" i="2"/>
  <c r="R1476" i="2"/>
  <c r="R256" i="2"/>
  <c r="R741" i="2"/>
  <c r="R773" i="2"/>
  <c r="R805" i="2"/>
  <c r="R837" i="2"/>
  <c r="R869" i="2"/>
  <c r="R901" i="2"/>
  <c r="R933" i="2"/>
  <c r="R965" i="2"/>
  <c r="R997" i="2"/>
  <c r="R1029" i="2"/>
  <c r="R1061" i="2"/>
  <c r="R1093" i="2"/>
  <c r="R1125" i="2"/>
  <c r="R1157" i="2"/>
  <c r="R1189" i="2"/>
  <c r="R1221" i="2"/>
  <c r="R1253" i="2"/>
  <c r="R1285" i="2"/>
  <c r="R1317" i="2"/>
  <c r="R1349" i="2"/>
  <c r="R1381" i="2"/>
  <c r="R1413" i="2"/>
  <c r="R1445" i="2"/>
  <c r="R1477" i="2"/>
  <c r="R320" i="2"/>
  <c r="R550" i="2"/>
  <c r="R582" i="2"/>
  <c r="R742" i="2"/>
  <c r="R774" i="2"/>
  <c r="R806" i="2"/>
  <c r="R838" i="2"/>
  <c r="R870" i="2"/>
  <c r="R902" i="2"/>
  <c r="R934" i="2"/>
  <c r="R966" i="2"/>
  <c r="R998" i="2"/>
  <c r="R1030" i="2"/>
  <c r="R1062" i="2"/>
  <c r="R1094" i="2"/>
  <c r="R1126" i="2"/>
  <c r="R1158" i="2"/>
  <c r="R1190" i="2"/>
  <c r="R1222" i="2"/>
  <c r="R1254" i="2"/>
  <c r="R1286" i="2"/>
  <c r="R1318" i="2"/>
  <c r="R1350" i="2"/>
  <c r="R1382" i="2"/>
  <c r="R1414" i="2"/>
  <c r="R1446" i="2"/>
  <c r="R1478" i="2"/>
  <c r="R263" i="2"/>
  <c r="R551" i="2"/>
  <c r="R743" i="2"/>
  <c r="R775" i="2"/>
  <c r="R807" i="2"/>
  <c r="R839" i="2"/>
  <c r="R871" i="2"/>
  <c r="R903" i="2"/>
  <c r="R935" i="2"/>
  <c r="R967" i="2"/>
  <c r="R999" i="2"/>
  <c r="R1031" i="2"/>
  <c r="R1063" i="2"/>
  <c r="R1095" i="2"/>
  <c r="R1127" i="2"/>
  <c r="R1159" i="2"/>
  <c r="R1191" i="2"/>
  <c r="R1223" i="2"/>
  <c r="R1287" i="2"/>
  <c r="R1319" i="2"/>
  <c r="R1351" i="2"/>
  <c r="R1383" i="2"/>
  <c r="R1415" i="2"/>
  <c r="R1447" i="2"/>
  <c r="R1479" i="2"/>
  <c r="R319" i="2"/>
  <c r="R327" i="2"/>
  <c r="R423" i="2"/>
  <c r="R519" i="2"/>
  <c r="R104" i="2"/>
  <c r="R328" i="2"/>
  <c r="R424" i="2"/>
  <c r="R744" i="2"/>
  <c r="R776" i="2"/>
  <c r="R808" i="2"/>
  <c r="R840" i="2"/>
  <c r="R872" i="2"/>
  <c r="R904" i="2"/>
  <c r="R936" i="2"/>
  <c r="R968" i="2"/>
  <c r="R1000" i="2"/>
  <c r="R1032" i="2"/>
  <c r="R1064" i="2"/>
  <c r="R1096" i="2"/>
  <c r="R1128" i="2"/>
  <c r="R1160" i="2"/>
  <c r="R1192" i="2"/>
  <c r="R1224" i="2"/>
  <c r="R1256" i="2"/>
  <c r="R1288" i="2"/>
  <c r="R1320" i="2"/>
  <c r="R1352" i="2"/>
  <c r="R1384" i="2"/>
  <c r="R1416" i="2"/>
  <c r="R1448" i="2"/>
  <c r="R1480" i="2"/>
  <c r="R9" i="2"/>
  <c r="R649" i="2"/>
  <c r="R745" i="2"/>
  <c r="R777" i="2"/>
  <c r="R809" i="2"/>
  <c r="R841" i="2"/>
  <c r="R873" i="2"/>
  <c r="R905" i="2"/>
  <c r="R937" i="2"/>
  <c r="R969" i="2"/>
  <c r="R1001" i="2"/>
  <c r="R1033" i="2"/>
  <c r="R1065" i="2"/>
  <c r="R1097" i="2"/>
  <c r="R1129" i="2"/>
  <c r="R1161" i="2"/>
  <c r="R1193" i="2"/>
  <c r="R1225" i="2"/>
  <c r="R1257" i="2"/>
  <c r="R1289" i="2"/>
  <c r="R1321" i="2"/>
  <c r="R1353" i="2"/>
  <c r="R1385" i="2"/>
  <c r="R1417" i="2"/>
  <c r="R1449" i="2"/>
  <c r="R1481" i="2"/>
  <c r="R249" i="2"/>
  <c r="R650" i="2"/>
  <c r="R746" i="2"/>
  <c r="R778" i="2"/>
  <c r="R810" i="2"/>
  <c r="R842" i="2"/>
  <c r="R874" i="2"/>
  <c r="R906" i="2"/>
  <c r="R938" i="2"/>
  <c r="R970" i="2"/>
  <c r="R1002" i="2"/>
  <c r="R1034" i="2"/>
  <c r="R1066" i="2"/>
  <c r="R1098" i="2"/>
  <c r="R1162" i="2"/>
  <c r="R1194" i="2"/>
  <c r="R1226" i="2"/>
  <c r="R1258" i="2"/>
  <c r="R1290" i="2"/>
  <c r="R1322" i="2"/>
  <c r="R1354" i="2"/>
  <c r="R1418" i="2"/>
  <c r="R1450" i="2"/>
  <c r="R1482" i="2"/>
  <c r="R107" i="2"/>
  <c r="R331" i="2"/>
  <c r="R747" i="2"/>
  <c r="R779" i="2"/>
  <c r="R811" i="2"/>
  <c r="R843" i="2"/>
  <c r="R875" i="2"/>
  <c r="R907" i="2"/>
  <c r="R939" i="2"/>
  <c r="R971" i="2"/>
  <c r="R1003" i="2"/>
  <c r="R1035" i="2"/>
  <c r="R1067" i="2"/>
  <c r="R1099" i="2"/>
  <c r="R1131" i="2"/>
  <c r="R1163" i="2"/>
  <c r="R1195" i="2"/>
  <c r="R1227" i="2"/>
  <c r="R1259" i="2"/>
  <c r="R1291" i="2"/>
  <c r="R1323" i="2"/>
  <c r="R1355" i="2"/>
  <c r="R1387" i="2"/>
  <c r="R1419" i="2"/>
  <c r="R1451" i="2"/>
  <c r="R1483" i="2"/>
  <c r="R317" i="2"/>
  <c r="R105" i="2"/>
  <c r="R11" i="2"/>
  <c r="R139" i="2"/>
  <c r="R236" i="2"/>
  <c r="R396" i="2"/>
  <c r="R428" i="2"/>
  <c r="R492" i="2"/>
  <c r="R588" i="2"/>
  <c r="R716" i="2"/>
  <c r="R748" i="2"/>
  <c r="R780" i="2"/>
  <c r="R812" i="2"/>
  <c r="R844" i="2"/>
  <c r="R876" i="2"/>
  <c r="R908" i="2"/>
  <c r="R940" i="2"/>
  <c r="R972" i="2"/>
  <c r="R1004" i="2"/>
  <c r="R1036" i="2"/>
  <c r="R1068" i="2"/>
  <c r="R1100" i="2"/>
  <c r="R1132" i="2"/>
  <c r="R1164" i="2"/>
  <c r="R1196" i="2"/>
  <c r="R1228" i="2"/>
  <c r="R1260" i="2"/>
  <c r="R1292" i="2"/>
  <c r="R1324" i="2"/>
  <c r="R1356" i="2"/>
  <c r="R1388" i="2"/>
  <c r="R1420" i="2"/>
  <c r="R1452" i="2"/>
  <c r="R1484" i="2"/>
  <c r="R312" i="2"/>
  <c r="R330" i="2"/>
  <c r="R235" i="2"/>
  <c r="R363" i="2"/>
  <c r="R427" i="2"/>
  <c r="R523" i="2"/>
  <c r="R12" i="2"/>
  <c r="R332" i="2"/>
  <c r="R13" i="2"/>
  <c r="R333" i="2"/>
  <c r="R429" i="2"/>
  <c r="R557" i="2"/>
  <c r="R749" i="2"/>
  <c r="R781" i="2"/>
  <c r="R813" i="2"/>
  <c r="R845" i="2"/>
  <c r="R877" i="2"/>
  <c r="R909" i="2"/>
  <c r="R941" i="2"/>
  <c r="R973" i="2"/>
  <c r="R1005" i="2"/>
  <c r="R1037" i="2"/>
  <c r="R1069" i="2"/>
  <c r="R1101" i="2"/>
  <c r="R1133" i="2"/>
  <c r="R1165" i="2"/>
  <c r="R1197" i="2"/>
  <c r="R1229" i="2"/>
  <c r="R1261" i="2"/>
  <c r="R1293" i="2"/>
  <c r="R1325" i="2"/>
  <c r="R1357" i="2"/>
  <c r="R1389" i="2"/>
  <c r="R1421" i="2"/>
  <c r="R1453" i="2"/>
  <c r="R1485" i="2"/>
  <c r="R5" i="2"/>
  <c r="R325" i="2"/>
  <c r="R10" i="2"/>
  <c r="R395" i="2"/>
  <c r="R14" i="2"/>
  <c r="R270" i="2"/>
  <c r="R334" i="2"/>
  <c r="R398" i="2"/>
  <c r="R430" i="2"/>
  <c r="R494" i="2"/>
  <c r="R558" i="2"/>
  <c r="R622" i="2"/>
  <c r="R750" i="2"/>
  <c r="R782" i="2"/>
  <c r="R814" i="2"/>
  <c r="R846" i="2"/>
  <c r="R878" i="2"/>
  <c r="R910" i="2"/>
  <c r="R942" i="2"/>
  <c r="R974" i="2"/>
  <c r="R1006" i="2"/>
  <c r="R1038" i="2"/>
  <c r="R1070" i="2"/>
  <c r="R1102" i="2"/>
  <c r="R1134" i="2"/>
  <c r="R1166" i="2"/>
  <c r="R1198" i="2"/>
  <c r="R1230" i="2"/>
  <c r="R1262" i="2"/>
  <c r="R1294" i="2"/>
  <c r="R1326" i="2"/>
  <c r="R1358" i="2"/>
  <c r="R1390" i="2"/>
  <c r="R1422" i="2"/>
  <c r="R1454" i="2"/>
  <c r="R1486" i="2"/>
  <c r="R559" i="2"/>
  <c r="R591" i="2"/>
  <c r="R751" i="2"/>
  <c r="R783" i="2"/>
  <c r="R815" i="2"/>
  <c r="R847" i="2"/>
  <c r="R879" i="2"/>
  <c r="R911" i="2"/>
  <c r="R943" i="2"/>
  <c r="R975" i="2"/>
  <c r="R1007" i="2"/>
  <c r="R1039" i="2"/>
  <c r="R1071" i="2"/>
  <c r="R1103" i="2"/>
  <c r="R1135" i="2"/>
  <c r="R1167" i="2"/>
  <c r="R1199" i="2"/>
  <c r="R1231" i="2"/>
  <c r="R1263" i="2"/>
  <c r="R1295" i="2"/>
  <c r="R1327" i="2"/>
  <c r="R1359" i="2"/>
  <c r="R1391" i="2"/>
  <c r="R1423" i="2"/>
  <c r="R1455" i="2"/>
  <c r="R1487" i="2"/>
  <c r="R336" i="2"/>
  <c r="R592" i="2"/>
  <c r="R752" i="2"/>
  <c r="R816" i="2"/>
  <c r="R848" i="2"/>
  <c r="R880" i="2"/>
  <c r="R912" i="2"/>
  <c r="R944" i="2"/>
  <c r="R976" i="2"/>
  <c r="R1008" i="2"/>
  <c r="R1040" i="2"/>
  <c r="R1072" i="2"/>
  <c r="R1104" i="2"/>
  <c r="R1136" i="2"/>
  <c r="R1168" i="2"/>
  <c r="R1200" i="2"/>
  <c r="R1232" i="2"/>
  <c r="R1264" i="2"/>
  <c r="R1296" i="2"/>
  <c r="R1328" i="2"/>
  <c r="R1360" i="2"/>
  <c r="R1392" i="2"/>
  <c r="R1424" i="2"/>
  <c r="R1456" i="2"/>
  <c r="R1488" i="2"/>
  <c r="R337" i="2"/>
  <c r="R753" i="2"/>
  <c r="R785" i="2"/>
  <c r="R817" i="2"/>
  <c r="R849" i="2"/>
  <c r="R881" i="2"/>
  <c r="R913" i="2"/>
  <c r="R945" i="2"/>
  <c r="R977" i="2"/>
  <c r="R1009" i="2"/>
  <c r="R1041" i="2"/>
  <c r="R1073" i="2"/>
  <c r="R1105" i="2"/>
  <c r="R1137" i="2"/>
  <c r="R1169" i="2"/>
  <c r="R1201" i="2"/>
  <c r="R1233" i="2"/>
  <c r="R1265" i="2"/>
  <c r="R1297" i="2"/>
  <c r="R1329" i="2"/>
  <c r="R1361" i="2"/>
  <c r="R1393" i="2"/>
  <c r="R1425" i="2"/>
  <c r="R1457" i="2"/>
  <c r="R1489" i="2"/>
  <c r="R50" i="2"/>
  <c r="R434" i="2"/>
  <c r="R754" i="2"/>
  <c r="R786" i="2"/>
  <c r="R818" i="2"/>
  <c r="R850" i="2"/>
  <c r="R882" i="2"/>
  <c r="R914" i="2"/>
  <c r="R946" i="2"/>
  <c r="R978" i="2"/>
  <c r="R1010" i="2"/>
  <c r="R1042" i="2"/>
  <c r="R1074" i="2"/>
  <c r="R1106" i="2"/>
  <c r="R1138" i="2"/>
  <c r="R1170" i="2"/>
  <c r="R1202" i="2"/>
  <c r="R1234" i="2"/>
  <c r="R1266" i="2"/>
  <c r="R1298" i="2"/>
  <c r="R1330" i="2"/>
  <c r="R1362" i="2"/>
  <c r="R1394" i="2"/>
  <c r="R1426" i="2"/>
  <c r="R1458" i="2"/>
  <c r="R1490" i="2"/>
  <c r="R255" i="2"/>
  <c r="R335" i="2"/>
  <c r="R338" i="2"/>
  <c r="R467" i="2"/>
  <c r="R787" i="2"/>
  <c r="R819" i="2"/>
  <c r="R851" i="2"/>
  <c r="R883" i="2"/>
  <c r="R915" i="2"/>
  <c r="R947" i="2"/>
  <c r="R979" i="2"/>
  <c r="R1011" i="2"/>
  <c r="R1043" i="2"/>
  <c r="R1075" i="2"/>
  <c r="R1107" i="2"/>
  <c r="R1139" i="2"/>
  <c r="R1171" i="2"/>
  <c r="R1203" i="2"/>
  <c r="R1235" i="2"/>
  <c r="R1267" i="2"/>
  <c r="R1299" i="2"/>
  <c r="R1331" i="2"/>
  <c r="R1363" i="2"/>
  <c r="R1395" i="2"/>
  <c r="R1427" i="2"/>
  <c r="R1459" i="2"/>
  <c r="R1491" i="2"/>
  <c r="R261" i="2"/>
  <c r="R271" i="2"/>
  <c r="R242" i="2"/>
  <c r="R562" i="2"/>
  <c r="R884" i="2"/>
  <c r="R916" i="2"/>
  <c r="R948" i="2"/>
  <c r="R980" i="2"/>
  <c r="R1012" i="2"/>
  <c r="R1044" i="2"/>
  <c r="R1076" i="2"/>
  <c r="R1108" i="2"/>
  <c r="R1140" i="2"/>
  <c r="R1172" i="2"/>
  <c r="R1204" i="2"/>
  <c r="R1236" i="2"/>
  <c r="R1268" i="2"/>
  <c r="R1300" i="2"/>
  <c r="R1332" i="2"/>
  <c r="R1364" i="2"/>
  <c r="R1396" i="2"/>
  <c r="R1428" i="2"/>
  <c r="R1460" i="2"/>
  <c r="R1492" i="2"/>
  <c r="R220" i="2"/>
  <c r="R175" i="2"/>
  <c r="R560" i="2"/>
  <c r="R401" i="2"/>
  <c r="R116" i="2"/>
  <c r="R820" i="2"/>
  <c r="R277" i="2"/>
  <c r="R885" i="2"/>
  <c r="R1045" i="2"/>
  <c r="R1077" i="2"/>
  <c r="R1109" i="2"/>
  <c r="R1141" i="2"/>
  <c r="R1173" i="2"/>
  <c r="R1205" i="2"/>
  <c r="R1237" i="2"/>
  <c r="R1269" i="2"/>
  <c r="R1301" i="2"/>
  <c r="R1333" i="2"/>
  <c r="R1365" i="2"/>
  <c r="R1397" i="2"/>
  <c r="R1429" i="2"/>
  <c r="R1461" i="2"/>
  <c r="R1493" i="2"/>
  <c r="R262" i="2"/>
  <c r="R432" i="2"/>
  <c r="R17" i="2"/>
  <c r="R18" i="2"/>
  <c r="R402" i="2"/>
  <c r="R563" i="2"/>
  <c r="R755" i="2"/>
  <c r="R436" i="2"/>
  <c r="R788" i="2"/>
  <c r="R789" i="2"/>
  <c r="R981" i="2"/>
  <c r="R86" i="2"/>
  <c r="R790" i="2"/>
  <c r="R854" i="2"/>
  <c r="R886" i="2"/>
  <c r="R918" i="2"/>
  <c r="R950" i="2"/>
  <c r="R982" i="2"/>
  <c r="R1014" i="2"/>
  <c r="R1046" i="2"/>
  <c r="R1078" i="2"/>
  <c r="R1110" i="2"/>
  <c r="R1142" i="2"/>
  <c r="R1174" i="2"/>
  <c r="R1206" i="2"/>
  <c r="R1238" i="2"/>
  <c r="R1270" i="2"/>
  <c r="R1302" i="2"/>
  <c r="R1334" i="2"/>
  <c r="R1366" i="2"/>
  <c r="R1398" i="2"/>
  <c r="R1430" i="2"/>
  <c r="R1462" i="2"/>
  <c r="R1494" i="2"/>
  <c r="N1500" i="2"/>
  <c r="N1499" i="2"/>
  <c r="N1498" i="2"/>
  <c r="N1497" i="2"/>
  <c r="N1496" i="2"/>
  <c r="N1495" i="2"/>
  <c r="N1494" i="2"/>
  <c r="N1493" i="2"/>
  <c r="N1492" i="2"/>
  <c r="N1491" i="2"/>
  <c r="N1490" i="2"/>
  <c r="N1489" i="2"/>
  <c r="N1488" i="2"/>
  <c r="N1487" i="2"/>
  <c r="N1486" i="2"/>
  <c r="N1485" i="2"/>
  <c r="N1484" i="2"/>
  <c r="N1483" i="2"/>
  <c r="N1482" i="2"/>
  <c r="N1481" i="2"/>
  <c r="N1480" i="2"/>
  <c r="N1479" i="2"/>
  <c r="N1478" i="2"/>
  <c r="N1477" i="2"/>
  <c r="N1476" i="2"/>
  <c r="N1475" i="2"/>
  <c r="N1474" i="2"/>
  <c r="N1473" i="2"/>
  <c r="N1472" i="2"/>
  <c r="N1471" i="2"/>
  <c r="N1470" i="2"/>
  <c r="N1469" i="2"/>
  <c r="N1468" i="2"/>
  <c r="N1467" i="2"/>
  <c r="N1466" i="2"/>
  <c r="N1465" i="2"/>
  <c r="N1464" i="2"/>
  <c r="N1463" i="2"/>
  <c r="N1462" i="2"/>
  <c r="N1461" i="2"/>
  <c r="N1460" i="2"/>
  <c r="N1459" i="2"/>
  <c r="N1458" i="2"/>
  <c r="N1457" i="2"/>
  <c r="N1456" i="2"/>
  <c r="N1455" i="2"/>
  <c r="N1454" i="2"/>
  <c r="N1453" i="2"/>
  <c r="N1452" i="2"/>
  <c r="N1451" i="2"/>
  <c r="N1450" i="2"/>
  <c r="N1449" i="2"/>
  <c r="N1448" i="2"/>
  <c r="N1447" i="2"/>
  <c r="N1446" i="2"/>
  <c r="N1445" i="2"/>
  <c r="N1444" i="2"/>
  <c r="N1443" i="2"/>
  <c r="N1442" i="2"/>
  <c r="N1441" i="2"/>
  <c r="N1440" i="2"/>
  <c r="N1439" i="2"/>
  <c r="N1438" i="2"/>
  <c r="N1437" i="2"/>
  <c r="N1436" i="2"/>
  <c r="N1435" i="2"/>
  <c r="N1434" i="2"/>
  <c r="N1433" i="2"/>
  <c r="N1432" i="2"/>
  <c r="N1431" i="2"/>
  <c r="N1430" i="2"/>
  <c r="N1429" i="2"/>
  <c r="N1428" i="2"/>
  <c r="N1427" i="2"/>
  <c r="N1426" i="2"/>
  <c r="N1425" i="2"/>
  <c r="N1424" i="2"/>
  <c r="N1423" i="2"/>
  <c r="N1422" i="2"/>
  <c r="N1421" i="2"/>
  <c r="N1420" i="2"/>
  <c r="N1419" i="2"/>
  <c r="N1418" i="2"/>
  <c r="N1417" i="2"/>
  <c r="N1416" i="2"/>
  <c r="N1415" i="2"/>
  <c r="N1414" i="2"/>
  <c r="N1413" i="2"/>
  <c r="N1412" i="2"/>
  <c r="N1411" i="2"/>
  <c r="N1410" i="2"/>
  <c r="N1409" i="2"/>
  <c r="N1408" i="2"/>
  <c r="N1407" i="2"/>
  <c r="N1406" i="2"/>
  <c r="N1405" i="2"/>
  <c r="N1404" i="2"/>
  <c r="N1403" i="2"/>
  <c r="N1402" i="2"/>
  <c r="N1401" i="2"/>
  <c r="N1400" i="2"/>
  <c r="N1399" i="2"/>
  <c r="N1398" i="2"/>
  <c r="N1397" i="2"/>
  <c r="N1396" i="2"/>
  <c r="N1395" i="2"/>
  <c r="N1394" i="2"/>
  <c r="N1393" i="2"/>
  <c r="N1392" i="2"/>
  <c r="N1391" i="2"/>
  <c r="N1390" i="2"/>
  <c r="N1389" i="2"/>
  <c r="N1388" i="2"/>
  <c r="N1387" i="2"/>
  <c r="N1386" i="2"/>
  <c r="N1385" i="2"/>
  <c r="N1384" i="2"/>
  <c r="N1383" i="2"/>
  <c r="N1382" i="2"/>
  <c r="N1381" i="2"/>
  <c r="N1380" i="2"/>
  <c r="N1379" i="2"/>
  <c r="N1378" i="2"/>
  <c r="N1377" i="2"/>
  <c r="N1376" i="2"/>
  <c r="N1375" i="2"/>
  <c r="N1374" i="2"/>
  <c r="N1373" i="2"/>
  <c r="N1372" i="2"/>
  <c r="N1371" i="2"/>
  <c r="N1370" i="2"/>
  <c r="N1369" i="2"/>
  <c r="N1368" i="2"/>
  <c r="N1367" i="2"/>
  <c r="N1366" i="2"/>
  <c r="N1365" i="2"/>
  <c r="N1364" i="2"/>
  <c r="N1363" i="2"/>
  <c r="N1362" i="2"/>
  <c r="N1361" i="2"/>
  <c r="N1360" i="2"/>
  <c r="N1359" i="2"/>
  <c r="N1358" i="2"/>
  <c r="N1357" i="2"/>
  <c r="N1356" i="2"/>
  <c r="N1355" i="2"/>
  <c r="N1354" i="2"/>
  <c r="N1353" i="2"/>
  <c r="N1352" i="2"/>
  <c r="N1351" i="2"/>
  <c r="N1350" i="2"/>
  <c r="N1349" i="2"/>
  <c r="N1348" i="2"/>
  <c r="N1347" i="2"/>
  <c r="N1346" i="2"/>
  <c r="N1345" i="2"/>
  <c r="N1344" i="2"/>
  <c r="N1343" i="2"/>
  <c r="N1342" i="2"/>
  <c r="N1341" i="2"/>
  <c r="N1340" i="2"/>
  <c r="N1339" i="2"/>
  <c r="N1338" i="2"/>
  <c r="N1337" i="2"/>
  <c r="N1336" i="2"/>
  <c r="N1335" i="2"/>
  <c r="N1334" i="2"/>
  <c r="N1333" i="2"/>
  <c r="N1332" i="2"/>
  <c r="N1331" i="2"/>
  <c r="N1330" i="2"/>
  <c r="N1329" i="2"/>
  <c r="N1328" i="2"/>
  <c r="N1327" i="2"/>
  <c r="N1326" i="2"/>
  <c r="N1325" i="2"/>
  <c r="N1324" i="2"/>
  <c r="N1323" i="2"/>
  <c r="N1322" i="2"/>
  <c r="N1321" i="2"/>
  <c r="N1320" i="2"/>
  <c r="N1319" i="2"/>
  <c r="N1318" i="2"/>
  <c r="N1317" i="2"/>
  <c r="N1316" i="2"/>
  <c r="N1315" i="2"/>
  <c r="N1314" i="2"/>
  <c r="N1313" i="2"/>
  <c r="N1312" i="2"/>
  <c r="N1311" i="2"/>
  <c r="N1310" i="2"/>
  <c r="N1309" i="2"/>
  <c r="N1308" i="2"/>
  <c r="N1307" i="2"/>
  <c r="N1306" i="2"/>
  <c r="N1305" i="2"/>
  <c r="N1304" i="2"/>
  <c r="N1303" i="2"/>
  <c r="N1302" i="2"/>
  <c r="N1301" i="2"/>
  <c r="N1300" i="2"/>
  <c r="N1299" i="2"/>
  <c r="N1298" i="2"/>
  <c r="N1297" i="2"/>
  <c r="N1296" i="2"/>
  <c r="N1295" i="2"/>
  <c r="N1294" i="2"/>
  <c r="N1293" i="2"/>
  <c r="N1292" i="2"/>
  <c r="N1291" i="2"/>
  <c r="N1290" i="2"/>
  <c r="N1289" i="2"/>
  <c r="N1288" i="2"/>
  <c r="N1287" i="2"/>
  <c r="N1286" i="2"/>
  <c r="N1285" i="2"/>
  <c r="N1284" i="2"/>
  <c r="N1283" i="2"/>
  <c r="N1282" i="2"/>
  <c r="N1281" i="2"/>
  <c r="N1280" i="2"/>
  <c r="N1279" i="2"/>
  <c r="N1278" i="2"/>
  <c r="N1277" i="2"/>
  <c r="N1276" i="2"/>
  <c r="N1275" i="2"/>
  <c r="N1274" i="2"/>
  <c r="N1273" i="2"/>
  <c r="N1272" i="2"/>
  <c r="N1271" i="2"/>
  <c r="N1270" i="2"/>
  <c r="N1269" i="2"/>
  <c r="N1268" i="2"/>
  <c r="N1267" i="2"/>
  <c r="N1266" i="2"/>
  <c r="N1265" i="2"/>
  <c r="N1264" i="2"/>
  <c r="N1263" i="2"/>
  <c r="N1262" i="2"/>
  <c r="N1261" i="2"/>
  <c r="N1260" i="2"/>
  <c r="N1259" i="2"/>
  <c r="N1258" i="2"/>
  <c r="N1257" i="2"/>
  <c r="N1256" i="2"/>
  <c r="N1255" i="2"/>
  <c r="N1254" i="2"/>
  <c r="N1253" i="2"/>
  <c r="N1252" i="2"/>
  <c r="N1251" i="2"/>
  <c r="N1250" i="2"/>
  <c r="N1249" i="2"/>
  <c r="N1248" i="2"/>
  <c r="N1247" i="2"/>
  <c r="N1246" i="2"/>
  <c r="N1245" i="2"/>
  <c r="N1244" i="2"/>
  <c r="N1243" i="2"/>
  <c r="N1242" i="2"/>
  <c r="N1241" i="2"/>
  <c r="N1240" i="2"/>
  <c r="N1239" i="2"/>
  <c r="N1238" i="2"/>
  <c r="N1237" i="2"/>
  <c r="N1236" i="2"/>
  <c r="N1235" i="2"/>
  <c r="N1234" i="2"/>
  <c r="N1233" i="2"/>
  <c r="N1232" i="2"/>
  <c r="N1231" i="2"/>
  <c r="N1230" i="2"/>
  <c r="N1229" i="2"/>
  <c r="N1228" i="2"/>
  <c r="N1227" i="2"/>
  <c r="N1226" i="2"/>
  <c r="N1225" i="2"/>
  <c r="N1224" i="2"/>
  <c r="N1223" i="2"/>
  <c r="N1222" i="2"/>
  <c r="N1221" i="2"/>
  <c r="N1220" i="2"/>
  <c r="N1219" i="2"/>
  <c r="N1218" i="2"/>
  <c r="N1217" i="2"/>
  <c r="N1216" i="2"/>
  <c r="N1215" i="2"/>
  <c r="N1214" i="2"/>
  <c r="N1213" i="2"/>
  <c r="N1212" i="2"/>
  <c r="N1211" i="2"/>
  <c r="N1210" i="2"/>
  <c r="N1209" i="2"/>
  <c r="N1208" i="2"/>
  <c r="N1207" i="2"/>
  <c r="N1206" i="2"/>
  <c r="N1205" i="2"/>
  <c r="N1204" i="2"/>
  <c r="N1203" i="2"/>
  <c r="N1202" i="2"/>
  <c r="N1201" i="2"/>
  <c r="N1200" i="2"/>
  <c r="N1199" i="2"/>
  <c r="N1198" i="2"/>
  <c r="N1197" i="2"/>
  <c r="N1196" i="2"/>
  <c r="N1195" i="2"/>
  <c r="N1194" i="2"/>
  <c r="N1193" i="2"/>
  <c r="N1192" i="2"/>
  <c r="N1191" i="2"/>
  <c r="N1190" i="2"/>
  <c r="N1189" i="2"/>
  <c r="N1188" i="2"/>
  <c r="N1187" i="2"/>
  <c r="N1186" i="2"/>
  <c r="N1185" i="2"/>
  <c r="N1184" i="2"/>
  <c r="N1183" i="2"/>
  <c r="N1182" i="2"/>
  <c r="N1181" i="2"/>
  <c r="N1180" i="2"/>
  <c r="N1179" i="2"/>
  <c r="N1178" i="2"/>
  <c r="N1177" i="2"/>
  <c r="N1176" i="2"/>
  <c r="N1175" i="2"/>
  <c r="N1174" i="2"/>
  <c r="N1173" i="2"/>
  <c r="N1172" i="2"/>
  <c r="N1171" i="2"/>
  <c r="N1170" i="2"/>
  <c r="N1169" i="2"/>
  <c r="N1168" i="2"/>
  <c r="N1167" i="2"/>
  <c r="N1166" i="2"/>
  <c r="N1165" i="2"/>
  <c r="N1164" i="2"/>
  <c r="N1163" i="2"/>
  <c r="N1162" i="2"/>
  <c r="N1161" i="2"/>
  <c r="N1160" i="2"/>
  <c r="N1159" i="2"/>
  <c r="N1158" i="2"/>
  <c r="N1157" i="2"/>
  <c r="N1156" i="2"/>
  <c r="N1155" i="2"/>
  <c r="N1154" i="2"/>
  <c r="N1153" i="2"/>
  <c r="N1152" i="2"/>
  <c r="N1151" i="2"/>
  <c r="N1150" i="2"/>
  <c r="N1149" i="2"/>
  <c r="N1148" i="2"/>
  <c r="N1147" i="2"/>
  <c r="N1146" i="2"/>
  <c r="N1145" i="2"/>
  <c r="N1144" i="2"/>
  <c r="N1143" i="2"/>
  <c r="N1142" i="2"/>
  <c r="N1141" i="2"/>
  <c r="N1140" i="2"/>
  <c r="N1139" i="2"/>
  <c r="N1138" i="2"/>
  <c r="N1137" i="2"/>
  <c r="N1136" i="2"/>
  <c r="N1135" i="2"/>
  <c r="N1134" i="2"/>
  <c r="N1133" i="2"/>
  <c r="N1132" i="2"/>
  <c r="N1131" i="2"/>
  <c r="N1130" i="2"/>
  <c r="N1129" i="2"/>
  <c r="N1128" i="2"/>
  <c r="N1127" i="2"/>
  <c r="N1126" i="2"/>
  <c r="N1125" i="2"/>
  <c r="N1124" i="2"/>
  <c r="N1123" i="2"/>
  <c r="N1122" i="2"/>
  <c r="N1121" i="2"/>
  <c r="N1120" i="2"/>
  <c r="N1119" i="2"/>
  <c r="N1118" i="2"/>
  <c r="N1117" i="2"/>
  <c r="N1116" i="2"/>
  <c r="N1115" i="2"/>
  <c r="N1114" i="2"/>
  <c r="N1113" i="2"/>
  <c r="N1112" i="2"/>
  <c r="N1111" i="2"/>
  <c r="N1110" i="2"/>
  <c r="N1109" i="2"/>
  <c r="N1108" i="2"/>
  <c r="N1107" i="2"/>
  <c r="N1106" i="2"/>
  <c r="N1105" i="2"/>
  <c r="N1104" i="2"/>
  <c r="N1103" i="2"/>
  <c r="N1102" i="2"/>
  <c r="N1101" i="2"/>
  <c r="N1100" i="2"/>
  <c r="N1099" i="2"/>
  <c r="N1098" i="2"/>
  <c r="N1097" i="2"/>
  <c r="N1096" i="2"/>
  <c r="N1095" i="2"/>
  <c r="N1094" i="2"/>
  <c r="N1093" i="2"/>
  <c r="N1092" i="2"/>
  <c r="N1091" i="2"/>
  <c r="N1090" i="2"/>
  <c r="N1089" i="2"/>
  <c r="N1088" i="2"/>
  <c r="N1087" i="2"/>
  <c r="N1086" i="2"/>
  <c r="N1085" i="2"/>
  <c r="N1084" i="2"/>
  <c r="N1083" i="2"/>
  <c r="N1082" i="2"/>
  <c r="N1081" i="2"/>
  <c r="N1080" i="2"/>
  <c r="N1079" i="2"/>
  <c r="N1078" i="2"/>
  <c r="N1077" i="2"/>
  <c r="N1076" i="2"/>
  <c r="N1075" i="2"/>
  <c r="N1074" i="2"/>
  <c r="N1073" i="2"/>
  <c r="N1072" i="2"/>
  <c r="N1071" i="2"/>
  <c r="N1070" i="2"/>
  <c r="N1069" i="2"/>
  <c r="N1068" i="2"/>
  <c r="N1067" i="2"/>
  <c r="N1066" i="2"/>
  <c r="N1065" i="2"/>
  <c r="N1064" i="2"/>
  <c r="N1063" i="2"/>
  <c r="N1062" i="2"/>
  <c r="N1061" i="2"/>
  <c r="N1060" i="2"/>
  <c r="N1059" i="2"/>
  <c r="N1058" i="2"/>
  <c r="N1057" i="2"/>
  <c r="N1056" i="2"/>
  <c r="N1055" i="2"/>
  <c r="N1054" i="2"/>
  <c r="N1053" i="2"/>
  <c r="N1052" i="2"/>
  <c r="N1051" i="2"/>
  <c r="N1050" i="2"/>
  <c r="N1049" i="2"/>
  <c r="N1048" i="2"/>
  <c r="N1047" i="2"/>
  <c r="N1046" i="2"/>
  <c r="N1045" i="2"/>
  <c r="N1044" i="2"/>
  <c r="N1043" i="2"/>
  <c r="N1042" i="2"/>
  <c r="N1041" i="2"/>
  <c r="N1040" i="2"/>
  <c r="N1039" i="2"/>
  <c r="N1038" i="2"/>
  <c r="N1037" i="2"/>
  <c r="N1036" i="2"/>
  <c r="N1035" i="2"/>
  <c r="N1034" i="2"/>
  <c r="N1033" i="2"/>
  <c r="N1032" i="2"/>
  <c r="N1031" i="2"/>
  <c r="N1030" i="2"/>
  <c r="N1029" i="2"/>
  <c r="N1028" i="2"/>
  <c r="N1027" i="2"/>
  <c r="N1026" i="2"/>
  <c r="N1025" i="2"/>
  <c r="N1024" i="2"/>
  <c r="N1023" i="2"/>
  <c r="N1022" i="2"/>
  <c r="N1021" i="2"/>
  <c r="N1020" i="2"/>
  <c r="N1019" i="2"/>
  <c r="N1018" i="2"/>
  <c r="N1017" i="2"/>
  <c r="N1016" i="2"/>
  <c r="N1015" i="2"/>
  <c r="N1014" i="2"/>
  <c r="N1013" i="2"/>
  <c r="N1012" i="2"/>
  <c r="N1011" i="2"/>
  <c r="N1010" i="2"/>
  <c r="N1009" i="2"/>
  <c r="N1008" i="2"/>
  <c r="N1007" i="2"/>
  <c r="N1006" i="2"/>
  <c r="N1005" i="2"/>
  <c r="N1004" i="2"/>
  <c r="N1003" i="2"/>
  <c r="N1002" i="2"/>
  <c r="N1001" i="2"/>
  <c r="N1000" i="2"/>
  <c r="N999" i="2"/>
  <c r="N998" i="2"/>
  <c r="N997" i="2"/>
  <c r="N996" i="2"/>
  <c r="N995" i="2"/>
  <c r="N994" i="2"/>
  <c r="N993" i="2"/>
  <c r="N992" i="2"/>
  <c r="N991" i="2"/>
  <c r="N990" i="2"/>
  <c r="N989" i="2"/>
  <c r="N988" i="2"/>
  <c r="N987" i="2"/>
  <c r="N986" i="2"/>
  <c r="N985" i="2"/>
  <c r="N984" i="2"/>
  <c r="N983" i="2"/>
  <c r="N982" i="2"/>
  <c r="N981" i="2"/>
  <c r="N980" i="2"/>
  <c r="N979" i="2"/>
  <c r="N978" i="2"/>
  <c r="N977" i="2"/>
  <c r="N976" i="2"/>
  <c r="N975" i="2"/>
  <c r="N974" i="2"/>
  <c r="N973" i="2"/>
  <c r="N972" i="2"/>
  <c r="N971" i="2"/>
  <c r="N970" i="2"/>
  <c r="N969" i="2"/>
  <c r="N968" i="2"/>
  <c r="N967" i="2"/>
  <c r="N966" i="2"/>
  <c r="N965" i="2"/>
  <c r="N964" i="2"/>
  <c r="N963" i="2"/>
  <c r="N962" i="2"/>
  <c r="N961" i="2"/>
  <c r="N960" i="2"/>
  <c r="N959" i="2"/>
  <c r="N958" i="2"/>
  <c r="N957" i="2"/>
  <c r="N956" i="2"/>
  <c r="N955" i="2"/>
  <c r="N954" i="2"/>
  <c r="N953" i="2"/>
  <c r="N952" i="2"/>
  <c r="N951" i="2"/>
  <c r="N950" i="2"/>
  <c r="N949" i="2"/>
  <c r="N948" i="2"/>
  <c r="N947" i="2"/>
  <c r="N946" i="2"/>
  <c r="N945" i="2"/>
  <c r="N944" i="2"/>
  <c r="N943" i="2"/>
  <c r="N942" i="2"/>
  <c r="N941" i="2"/>
  <c r="N940" i="2"/>
  <c r="N939" i="2"/>
  <c r="N938" i="2"/>
  <c r="N937" i="2"/>
  <c r="N936" i="2"/>
  <c r="N935" i="2"/>
  <c r="N934" i="2"/>
  <c r="N933" i="2"/>
  <c r="N932" i="2"/>
  <c r="N931" i="2"/>
  <c r="N930" i="2"/>
  <c r="N929" i="2"/>
  <c r="N928" i="2"/>
  <c r="N927" i="2"/>
  <c r="N926" i="2"/>
  <c r="N925" i="2"/>
  <c r="N924" i="2"/>
  <c r="N923" i="2"/>
  <c r="N922" i="2"/>
  <c r="N921" i="2"/>
  <c r="N920" i="2"/>
  <c r="N919" i="2"/>
  <c r="N918" i="2"/>
  <c r="N917" i="2"/>
  <c r="N916" i="2"/>
  <c r="N915" i="2"/>
  <c r="N914" i="2"/>
  <c r="N913" i="2"/>
  <c r="N912" i="2"/>
  <c r="N911" i="2"/>
  <c r="N910" i="2"/>
  <c r="N909" i="2"/>
  <c r="N908" i="2"/>
  <c r="N907" i="2"/>
  <c r="N906" i="2"/>
  <c r="N905" i="2"/>
  <c r="N904" i="2"/>
  <c r="N903" i="2"/>
  <c r="N902" i="2"/>
  <c r="N901" i="2"/>
  <c r="N900" i="2"/>
  <c r="N899" i="2"/>
  <c r="N898" i="2"/>
  <c r="N897" i="2"/>
  <c r="N896" i="2"/>
  <c r="N895" i="2"/>
  <c r="N894" i="2"/>
  <c r="N893" i="2"/>
  <c r="N892" i="2"/>
  <c r="N891" i="2"/>
  <c r="N890" i="2"/>
  <c r="N889" i="2"/>
  <c r="N888" i="2"/>
  <c r="N887" i="2"/>
  <c r="N886" i="2"/>
  <c r="N885" i="2"/>
  <c r="N884" i="2"/>
  <c r="N883" i="2"/>
  <c r="N882" i="2"/>
  <c r="N881" i="2"/>
  <c r="N880" i="2"/>
  <c r="N879" i="2"/>
  <c r="N878" i="2"/>
  <c r="N877" i="2"/>
  <c r="N876" i="2"/>
  <c r="N875" i="2"/>
  <c r="N874" i="2"/>
  <c r="N873" i="2"/>
  <c r="N872" i="2"/>
  <c r="N871" i="2"/>
  <c r="N870" i="2"/>
  <c r="N869" i="2"/>
  <c r="N868" i="2"/>
  <c r="N867" i="2"/>
  <c r="N866" i="2"/>
  <c r="N865" i="2"/>
  <c r="N864" i="2"/>
  <c r="N863" i="2"/>
  <c r="N862" i="2"/>
  <c r="N861" i="2"/>
  <c r="N860" i="2"/>
  <c r="N859" i="2"/>
  <c r="N858" i="2"/>
  <c r="N857" i="2"/>
  <c r="N856" i="2"/>
  <c r="N855" i="2"/>
  <c r="N854" i="2"/>
  <c r="N853" i="2"/>
  <c r="N852" i="2"/>
  <c r="N851" i="2"/>
  <c r="N850" i="2"/>
  <c r="N849" i="2"/>
  <c r="N848" i="2"/>
  <c r="N847" i="2"/>
  <c r="N846" i="2"/>
  <c r="N845" i="2"/>
  <c r="N844" i="2"/>
  <c r="N843" i="2"/>
  <c r="N842" i="2"/>
  <c r="N841" i="2"/>
  <c r="N840" i="2"/>
  <c r="N839" i="2"/>
  <c r="N838" i="2"/>
  <c r="N837" i="2"/>
  <c r="N836" i="2"/>
  <c r="N835" i="2"/>
  <c r="N834" i="2"/>
  <c r="N833" i="2"/>
  <c r="N832" i="2"/>
  <c r="N831" i="2"/>
  <c r="N830" i="2"/>
  <c r="N829" i="2"/>
  <c r="N828" i="2"/>
  <c r="N827" i="2"/>
  <c r="N826" i="2"/>
  <c r="N825" i="2"/>
  <c r="N824" i="2"/>
  <c r="N823" i="2"/>
  <c r="N822" i="2"/>
  <c r="N821" i="2"/>
  <c r="N820" i="2"/>
  <c r="N819" i="2"/>
  <c r="N818" i="2"/>
  <c r="N817" i="2"/>
  <c r="N816" i="2"/>
  <c r="N815" i="2"/>
  <c r="N814" i="2"/>
  <c r="N813" i="2"/>
  <c r="N812" i="2"/>
  <c r="N811" i="2"/>
  <c r="N810" i="2"/>
  <c r="N809" i="2"/>
  <c r="N808" i="2"/>
  <c r="N807" i="2"/>
  <c r="N806" i="2"/>
  <c r="N805" i="2"/>
  <c r="N804" i="2"/>
  <c r="N803" i="2"/>
  <c r="N802" i="2"/>
  <c r="N801" i="2"/>
  <c r="N800" i="2"/>
  <c r="N799" i="2"/>
  <c r="N798" i="2"/>
  <c r="N797" i="2"/>
  <c r="N796" i="2"/>
  <c r="N795" i="2"/>
  <c r="N794" i="2"/>
  <c r="N793" i="2"/>
  <c r="N792" i="2"/>
  <c r="N791" i="2"/>
  <c r="N790" i="2"/>
  <c r="N789" i="2"/>
  <c r="N788" i="2"/>
  <c r="N787" i="2"/>
  <c r="N786" i="2"/>
  <c r="N785" i="2"/>
  <c r="N784" i="2"/>
  <c r="N783" i="2"/>
  <c r="N782" i="2"/>
  <c r="N781" i="2"/>
  <c r="N780" i="2"/>
  <c r="N779" i="2"/>
  <c r="N778" i="2"/>
  <c r="N777" i="2"/>
  <c r="N776" i="2"/>
  <c r="N775" i="2"/>
  <c r="N774" i="2"/>
  <c r="N773" i="2"/>
  <c r="N772" i="2"/>
  <c r="N771" i="2"/>
  <c r="N770" i="2"/>
  <c r="N769" i="2"/>
  <c r="N768" i="2"/>
  <c r="N767" i="2"/>
  <c r="N766" i="2"/>
  <c r="N765" i="2"/>
  <c r="N764" i="2"/>
  <c r="N763" i="2"/>
  <c r="N762" i="2"/>
  <c r="N761" i="2"/>
  <c r="N760" i="2"/>
  <c r="N759" i="2"/>
  <c r="N758" i="2"/>
  <c r="N757" i="2"/>
  <c r="N756" i="2"/>
  <c r="N755" i="2"/>
  <c r="N754" i="2"/>
  <c r="N753" i="2"/>
  <c r="N752" i="2"/>
  <c r="N751" i="2"/>
  <c r="N750" i="2"/>
  <c r="N749" i="2"/>
  <c r="N748" i="2"/>
  <c r="N747" i="2"/>
  <c r="N746" i="2"/>
  <c r="N745" i="2"/>
  <c r="N744" i="2"/>
  <c r="N743" i="2"/>
  <c r="N742" i="2"/>
  <c r="N741" i="2"/>
  <c r="N740" i="2"/>
  <c r="N739" i="2"/>
  <c r="N738" i="2"/>
  <c r="N737" i="2"/>
  <c r="N736" i="2"/>
  <c r="N735" i="2"/>
  <c r="N734" i="2"/>
  <c r="N733" i="2"/>
  <c r="N732" i="2"/>
  <c r="N731" i="2"/>
  <c r="N730" i="2"/>
  <c r="N729" i="2"/>
  <c r="N728" i="2"/>
  <c r="N727" i="2"/>
  <c r="N726" i="2"/>
  <c r="N725" i="2"/>
  <c r="N724" i="2"/>
  <c r="N723" i="2"/>
  <c r="N722" i="2"/>
  <c r="N721" i="2"/>
  <c r="N720" i="2"/>
  <c r="N719" i="2"/>
  <c r="N718" i="2"/>
  <c r="N717" i="2"/>
  <c r="N716" i="2"/>
  <c r="N715" i="2"/>
  <c r="N714" i="2"/>
  <c r="N713" i="2"/>
  <c r="N712" i="2"/>
  <c r="N711" i="2"/>
  <c r="N710" i="2"/>
  <c r="N709" i="2"/>
  <c r="N708" i="2"/>
  <c r="N707" i="2"/>
  <c r="N706" i="2"/>
  <c r="N705" i="2"/>
  <c r="N704" i="2"/>
  <c r="N703" i="2"/>
  <c r="N702" i="2"/>
  <c r="N701" i="2"/>
  <c r="N700" i="2"/>
  <c r="N699" i="2"/>
  <c r="N698" i="2"/>
  <c r="N697" i="2"/>
  <c r="N696" i="2"/>
  <c r="N695" i="2"/>
  <c r="N694" i="2"/>
  <c r="N693" i="2"/>
  <c r="N692" i="2"/>
  <c r="N691" i="2"/>
  <c r="N690" i="2"/>
  <c r="N689" i="2"/>
  <c r="N688" i="2"/>
  <c r="N687" i="2"/>
  <c r="N686" i="2"/>
  <c r="N685" i="2"/>
  <c r="N684" i="2"/>
  <c r="N683" i="2"/>
  <c r="N682" i="2"/>
  <c r="N681" i="2"/>
  <c r="N680" i="2"/>
  <c r="N679" i="2"/>
  <c r="N678" i="2"/>
  <c r="N677" i="2"/>
  <c r="N676" i="2"/>
  <c r="N675" i="2"/>
  <c r="N674" i="2"/>
  <c r="N673" i="2"/>
  <c r="N672" i="2"/>
  <c r="N671" i="2"/>
  <c r="N670" i="2"/>
  <c r="N669" i="2"/>
  <c r="N668" i="2"/>
  <c r="N667" i="2"/>
  <c r="N666" i="2"/>
  <c r="N665" i="2"/>
  <c r="N664" i="2"/>
  <c r="N663" i="2"/>
  <c r="N662" i="2"/>
  <c r="N661" i="2"/>
  <c r="N660" i="2"/>
  <c r="N659" i="2"/>
  <c r="N658" i="2"/>
  <c r="N657" i="2"/>
  <c r="N656" i="2"/>
  <c r="N655" i="2"/>
  <c r="N654" i="2"/>
  <c r="N653" i="2"/>
  <c r="N652" i="2"/>
  <c r="N651" i="2"/>
  <c r="N650" i="2"/>
  <c r="N649" i="2"/>
  <c r="N648" i="2"/>
  <c r="N647" i="2"/>
  <c r="N646" i="2"/>
  <c r="N645" i="2"/>
  <c r="N644" i="2"/>
  <c r="N643" i="2"/>
  <c r="N642" i="2"/>
  <c r="N641" i="2"/>
  <c r="N640" i="2"/>
  <c r="N639" i="2"/>
  <c r="N638" i="2"/>
  <c r="N637" i="2"/>
  <c r="N636" i="2"/>
  <c r="N635" i="2"/>
  <c r="N634" i="2"/>
  <c r="N633" i="2"/>
  <c r="N632" i="2"/>
  <c r="N631" i="2"/>
  <c r="N630" i="2"/>
  <c r="N629" i="2"/>
  <c r="N628" i="2"/>
  <c r="N627" i="2"/>
  <c r="N626" i="2"/>
  <c r="N625" i="2"/>
  <c r="N624" i="2"/>
  <c r="N623" i="2"/>
  <c r="N622" i="2"/>
  <c r="N621" i="2"/>
  <c r="N620" i="2"/>
  <c r="N619" i="2"/>
  <c r="N618" i="2"/>
  <c r="N617" i="2"/>
  <c r="N616" i="2"/>
  <c r="N615" i="2"/>
  <c r="N614" i="2"/>
  <c r="N613" i="2"/>
  <c r="N612" i="2"/>
  <c r="N611" i="2"/>
  <c r="N610" i="2"/>
  <c r="N609" i="2"/>
  <c r="N608" i="2"/>
  <c r="N607" i="2"/>
  <c r="N606" i="2"/>
  <c r="N605" i="2"/>
  <c r="N604" i="2"/>
  <c r="N603" i="2"/>
  <c r="N602" i="2"/>
  <c r="N601" i="2"/>
  <c r="N600" i="2"/>
  <c r="N599" i="2"/>
  <c r="N598" i="2"/>
  <c r="N597" i="2"/>
  <c r="N596" i="2"/>
  <c r="N595" i="2"/>
  <c r="N594" i="2"/>
  <c r="N593" i="2"/>
  <c r="N592" i="2"/>
  <c r="N591" i="2"/>
  <c r="N590" i="2"/>
  <c r="N589" i="2"/>
  <c r="N588" i="2"/>
  <c r="N587" i="2"/>
  <c r="N586" i="2"/>
  <c r="N585" i="2"/>
  <c r="N584" i="2"/>
  <c r="N583" i="2"/>
  <c r="N582" i="2"/>
  <c r="N581" i="2"/>
  <c r="N580" i="2"/>
  <c r="N579" i="2"/>
  <c r="N578" i="2"/>
  <c r="N577" i="2"/>
  <c r="N576" i="2"/>
  <c r="N575" i="2"/>
  <c r="N574" i="2"/>
  <c r="N573" i="2"/>
  <c r="N572" i="2"/>
  <c r="N571" i="2"/>
  <c r="N570" i="2"/>
  <c r="N569" i="2"/>
  <c r="N568" i="2"/>
  <c r="N567" i="2"/>
  <c r="N566" i="2"/>
  <c r="N565" i="2"/>
  <c r="N564" i="2"/>
  <c r="N563" i="2"/>
  <c r="N562" i="2"/>
  <c r="N561" i="2"/>
  <c r="N560" i="2"/>
  <c r="N559" i="2"/>
  <c r="N558" i="2"/>
  <c r="N557" i="2"/>
  <c r="N556" i="2"/>
  <c r="N555" i="2"/>
  <c r="N554" i="2"/>
  <c r="N553" i="2"/>
  <c r="N552" i="2"/>
  <c r="N551" i="2"/>
  <c r="N550" i="2"/>
  <c r="N549" i="2"/>
  <c r="N548" i="2"/>
  <c r="N547" i="2"/>
  <c r="N546" i="2"/>
  <c r="N545" i="2"/>
  <c r="N544" i="2"/>
  <c r="N543" i="2"/>
  <c r="N542" i="2"/>
  <c r="N541" i="2"/>
  <c r="N540" i="2"/>
  <c r="N539" i="2"/>
  <c r="N538" i="2"/>
  <c r="N537" i="2"/>
  <c r="N536" i="2"/>
  <c r="N535" i="2"/>
  <c r="N534" i="2"/>
  <c r="N533" i="2"/>
  <c r="N532" i="2"/>
  <c r="N531" i="2"/>
  <c r="N530" i="2"/>
  <c r="N529" i="2"/>
  <c r="N528" i="2"/>
  <c r="N527" i="2"/>
  <c r="N526" i="2"/>
  <c r="N525" i="2"/>
  <c r="N524" i="2"/>
  <c r="N523" i="2"/>
  <c r="N522" i="2"/>
  <c r="N521" i="2"/>
  <c r="N520" i="2"/>
  <c r="N519" i="2"/>
  <c r="N518" i="2"/>
  <c r="N517" i="2"/>
  <c r="N516" i="2"/>
  <c r="N515" i="2"/>
  <c r="N514" i="2"/>
  <c r="N513" i="2"/>
  <c r="N512" i="2"/>
  <c r="N511" i="2"/>
  <c r="N510" i="2"/>
  <c r="N509" i="2"/>
  <c r="N508" i="2"/>
  <c r="N507" i="2"/>
  <c r="N506" i="2"/>
  <c r="N505" i="2"/>
  <c r="N504" i="2"/>
  <c r="N503" i="2"/>
  <c r="N502" i="2"/>
  <c r="N501" i="2"/>
  <c r="N500" i="2"/>
  <c r="N499" i="2"/>
  <c r="N498" i="2"/>
  <c r="N497" i="2"/>
  <c r="N496" i="2"/>
  <c r="N495" i="2"/>
  <c r="N494" i="2"/>
  <c r="N493" i="2"/>
  <c r="N492" i="2"/>
  <c r="N491" i="2"/>
  <c r="N490" i="2"/>
  <c r="N489" i="2"/>
  <c r="N488" i="2"/>
  <c r="N487" i="2"/>
  <c r="N486" i="2"/>
  <c r="N485" i="2"/>
  <c r="N484" i="2"/>
  <c r="N483" i="2"/>
  <c r="N482" i="2"/>
  <c r="N481" i="2"/>
  <c r="N480" i="2"/>
  <c r="N479" i="2"/>
  <c r="N478" i="2"/>
  <c r="N477" i="2"/>
  <c r="N476" i="2"/>
  <c r="N475" i="2"/>
  <c r="N474" i="2"/>
  <c r="N473" i="2"/>
  <c r="N472" i="2"/>
  <c r="N471" i="2"/>
  <c r="N470" i="2"/>
  <c r="N469" i="2"/>
  <c r="N468" i="2"/>
  <c r="N467" i="2"/>
  <c r="N466" i="2"/>
  <c r="N465" i="2"/>
  <c r="N464" i="2"/>
  <c r="N463" i="2"/>
  <c r="N462" i="2"/>
  <c r="N461" i="2"/>
  <c r="N460" i="2"/>
  <c r="N459" i="2"/>
  <c r="N458" i="2"/>
  <c r="N457" i="2"/>
  <c r="N456" i="2"/>
  <c r="N455" i="2"/>
  <c r="N454" i="2"/>
  <c r="N453" i="2"/>
  <c r="N452" i="2"/>
  <c r="N451" i="2"/>
  <c r="N450" i="2"/>
  <c r="N449" i="2"/>
  <c r="N448" i="2"/>
  <c r="N447" i="2"/>
  <c r="N446" i="2"/>
  <c r="N445" i="2"/>
  <c r="N444" i="2"/>
  <c r="N443" i="2"/>
  <c r="N442" i="2"/>
  <c r="N441" i="2"/>
  <c r="N440" i="2"/>
  <c r="N439" i="2"/>
  <c r="N438" i="2"/>
  <c r="N437" i="2"/>
  <c r="N436" i="2"/>
  <c r="N435" i="2"/>
  <c r="N434" i="2"/>
  <c r="N433" i="2"/>
  <c r="N432" i="2"/>
  <c r="N431" i="2"/>
  <c r="N430" i="2"/>
  <c r="N429" i="2"/>
  <c r="N428" i="2"/>
  <c r="N427" i="2"/>
  <c r="N426" i="2"/>
  <c r="N425" i="2"/>
  <c r="N424" i="2"/>
  <c r="N423" i="2"/>
  <c r="N422" i="2"/>
  <c r="N421" i="2"/>
  <c r="N420" i="2"/>
  <c r="N419" i="2"/>
  <c r="N418" i="2"/>
  <c r="N417" i="2"/>
  <c r="N416" i="2"/>
  <c r="N415" i="2"/>
  <c r="N414" i="2"/>
  <c r="N413" i="2"/>
  <c r="N412" i="2"/>
  <c r="N411" i="2"/>
  <c r="N410" i="2"/>
  <c r="N409" i="2"/>
  <c r="N408" i="2"/>
  <c r="N407" i="2"/>
  <c r="N406" i="2"/>
  <c r="N405" i="2"/>
  <c r="N404" i="2"/>
  <c r="N403" i="2"/>
  <c r="N402" i="2"/>
  <c r="N401" i="2"/>
  <c r="N400" i="2"/>
  <c r="N399" i="2"/>
  <c r="N398" i="2"/>
  <c r="N397" i="2"/>
  <c r="N396" i="2"/>
  <c r="N395" i="2"/>
  <c r="N394" i="2"/>
  <c r="N393" i="2"/>
  <c r="N392" i="2"/>
  <c r="N391" i="2"/>
  <c r="N390" i="2"/>
  <c r="N389" i="2"/>
  <c r="N388" i="2"/>
  <c r="N387" i="2"/>
  <c r="N386" i="2"/>
  <c r="N385" i="2"/>
  <c r="N384" i="2"/>
  <c r="N383" i="2"/>
  <c r="N382" i="2"/>
  <c r="N381" i="2"/>
  <c r="N380" i="2"/>
  <c r="N379" i="2"/>
  <c r="N378" i="2"/>
  <c r="N377" i="2"/>
  <c r="N376" i="2"/>
  <c r="N375" i="2"/>
  <c r="N374" i="2"/>
  <c r="N373" i="2"/>
  <c r="N372" i="2"/>
  <c r="N371" i="2"/>
  <c r="N370" i="2"/>
  <c r="N369" i="2"/>
  <c r="N368" i="2"/>
  <c r="N367" i="2"/>
  <c r="N366" i="2"/>
  <c r="N365" i="2"/>
  <c r="N364" i="2"/>
  <c r="N363" i="2"/>
  <c r="N362" i="2"/>
  <c r="N361" i="2"/>
  <c r="N360" i="2"/>
  <c r="N359" i="2"/>
  <c r="N358" i="2"/>
  <c r="N357" i="2"/>
  <c r="N356" i="2"/>
  <c r="N355" i="2"/>
  <c r="N354" i="2"/>
  <c r="N353" i="2"/>
  <c r="N352" i="2"/>
  <c r="N351" i="2"/>
  <c r="N350" i="2"/>
  <c r="N349" i="2"/>
  <c r="N348" i="2"/>
  <c r="N347" i="2"/>
  <c r="N346" i="2"/>
  <c r="N345" i="2"/>
  <c r="N344" i="2"/>
  <c r="N343" i="2"/>
  <c r="N342" i="2"/>
  <c r="N341" i="2"/>
  <c r="N340" i="2"/>
  <c r="N339" i="2"/>
  <c r="N338" i="2"/>
  <c r="N337" i="2"/>
  <c r="N336" i="2"/>
  <c r="N335" i="2"/>
  <c r="N334" i="2"/>
  <c r="N333" i="2"/>
  <c r="N332" i="2"/>
  <c r="N331" i="2"/>
  <c r="N330" i="2"/>
  <c r="N329" i="2"/>
  <c r="N328" i="2"/>
  <c r="N327" i="2"/>
  <c r="N326" i="2"/>
  <c r="N325" i="2"/>
  <c r="N324" i="2"/>
  <c r="N323" i="2"/>
  <c r="N322" i="2"/>
  <c r="N321" i="2"/>
  <c r="N320" i="2"/>
  <c r="N319" i="2"/>
  <c r="N318" i="2"/>
  <c r="N317" i="2"/>
  <c r="N316" i="2"/>
  <c r="N315" i="2"/>
  <c r="N314" i="2"/>
  <c r="N313" i="2"/>
  <c r="N312" i="2"/>
  <c r="N311" i="2"/>
  <c r="N310" i="2"/>
  <c r="N309" i="2"/>
  <c r="N308" i="2"/>
  <c r="N307" i="2"/>
  <c r="N306" i="2"/>
  <c r="N305" i="2"/>
  <c r="N304" i="2"/>
  <c r="N303" i="2"/>
  <c r="N302" i="2"/>
  <c r="N301" i="2"/>
  <c r="N300" i="2"/>
  <c r="N299" i="2"/>
  <c r="N298" i="2"/>
  <c r="N297" i="2"/>
  <c r="N296" i="2"/>
  <c r="N295" i="2"/>
  <c r="N294" i="2"/>
  <c r="N293" i="2"/>
  <c r="N292" i="2"/>
  <c r="N291" i="2"/>
  <c r="N290" i="2"/>
  <c r="N289" i="2"/>
  <c r="N288" i="2"/>
  <c r="N287" i="2"/>
  <c r="N286" i="2"/>
  <c r="N285" i="2"/>
  <c r="N284" i="2"/>
  <c r="N283" i="2"/>
  <c r="N282" i="2"/>
  <c r="N281" i="2"/>
  <c r="N280" i="2"/>
  <c r="N279" i="2"/>
  <c r="N278" i="2"/>
  <c r="N277" i="2"/>
  <c r="N276" i="2"/>
  <c r="N275" i="2"/>
  <c r="N274" i="2"/>
  <c r="N273" i="2"/>
  <c r="N272" i="2"/>
  <c r="N271" i="2"/>
  <c r="N270" i="2"/>
  <c r="N269" i="2"/>
  <c r="N268" i="2"/>
  <c r="N267" i="2"/>
  <c r="N266" i="2"/>
  <c r="N265" i="2"/>
  <c r="N264" i="2"/>
  <c r="N263" i="2"/>
  <c r="N262" i="2"/>
  <c r="N261" i="2"/>
  <c r="N260" i="2"/>
  <c r="N259" i="2"/>
  <c r="N258" i="2"/>
  <c r="N257" i="2"/>
  <c r="N256" i="2"/>
  <c r="N255" i="2"/>
  <c r="N254" i="2"/>
  <c r="N253" i="2"/>
  <c r="N252" i="2"/>
  <c r="N251" i="2"/>
  <c r="N250" i="2"/>
  <c r="N249" i="2"/>
  <c r="N248" i="2"/>
  <c r="N247" i="2"/>
  <c r="N246" i="2"/>
  <c r="N245" i="2"/>
  <c r="N244" i="2"/>
  <c r="N243" i="2"/>
  <c r="N242" i="2"/>
  <c r="N241" i="2"/>
  <c r="N240" i="2"/>
  <c r="N239" i="2"/>
  <c r="N238" i="2"/>
  <c r="N237" i="2"/>
  <c r="N236" i="2"/>
  <c r="N235" i="2"/>
  <c r="N234" i="2"/>
  <c r="N233" i="2"/>
  <c r="N232" i="2"/>
  <c r="N231" i="2"/>
  <c r="N230" i="2"/>
  <c r="N229" i="2"/>
  <c r="N228" i="2"/>
  <c r="N227" i="2"/>
  <c r="N226" i="2"/>
  <c r="N225" i="2"/>
  <c r="N224" i="2"/>
  <c r="N223" i="2"/>
  <c r="N222" i="2"/>
  <c r="N221" i="2"/>
  <c r="N220" i="2"/>
  <c r="N219" i="2"/>
  <c r="N218" i="2"/>
  <c r="N217" i="2"/>
  <c r="N216" i="2"/>
  <c r="N215" i="2"/>
  <c r="N214" i="2"/>
  <c r="N213" i="2"/>
  <c r="N212" i="2"/>
  <c r="N211" i="2"/>
  <c r="N210" i="2"/>
  <c r="N209" i="2"/>
  <c r="N208" i="2"/>
  <c r="N207" i="2"/>
  <c r="N206" i="2"/>
  <c r="N205" i="2"/>
  <c r="N204" i="2"/>
  <c r="N203" i="2"/>
  <c r="N202" i="2"/>
  <c r="N201" i="2"/>
  <c r="N200" i="2"/>
  <c r="N199" i="2"/>
  <c r="N198" i="2"/>
  <c r="N197" i="2"/>
  <c r="N196" i="2"/>
  <c r="N195" i="2"/>
  <c r="N194" i="2"/>
  <c r="N193" i="2"/>
  <c r="N192" i="2"/>
  <c r="N191" i="2"/>
  <c r="N190" i="2"/>
  <c r="N189" i="2"/>
  <c r="N188" i="2"/>
  <c r="N187" i="2"/>
  <c r="N186" i="2"/>
  <c r="N185" i="2"/>
  <c r="N184" i="2"/>
  <c r="N183" i="2"/>
  <c r="N182" i="2"/>
  <c r="N181" i="2"/>
  <c r="N180" i="2"/>
  <c r="N179" i="2"/>
  <c r="N178" i="2"/>
  <c r="N177" i="2"/>
  <c r="N176" i="2"/>
  <c r="N175" i="2"/>
  <c r="N174" i="2"/>
  <c r="N173" i="2"/>
  <c r="N172" i="2"/>
  <c r="N171" i="2"/>
  <c r="N170" i="2"/>
  <c r="N169" i="2"/>
  <c r="N168" i="2"/>
  <c r="N167" i="2"/>
  <c r="N166" i="2"/>
  <c r="N165" i="2"/>
  <c r="N164" i="2"/>
  <c r="N163" i="2"/>
  <c r="N162" i="2"/>
  <c r="N161" i="2"/>
  <c r="N160" i="2"/>
  <c r="N159" i="2"/>
  <c r="N158" i="2"/>
  <c r="N157" i="2"/>
  <c r="N156" i="2"/>
  <c r="N155" i="2"/>
  <c r="N154" i="2"/>
  <c r="N153" i="2"/>
  <c r="N152" i="2"/>
  <c r="N151" i="2"/>
  <c r="N150" i="2"/>
  <c r="N149" i="2"/>
  <c r="N148" i="2"/>
  <c r="N147" i="2"/>
  <c r="N146" i="2"/>
  <c r="N145" i="2"/>
  <c r="N144" i="2"/>
  <c r="N143" i="2"/>
  <c r="N142" i="2"/>
  <c r="N141" i="2"/>
  <c r="N140" i="2"/>
  <c r="N139" i="2"/>
  <c r="N138" i="2"/>
  <c r="N137" i="2"/>
  <c r="N136" i="2"/>
  <c r="N135" i="2"/>
  <c r="N134" i="2"/>
  <c r="N133" i="2"/>
  <c r="N132" i="2"/>
  <c r="N131" i="2"/>
  <c r="N130" i="2"/>
  <c r="N129" i="2"/>
  <c r="N128" i="2"/>
  <c r="N127" i="2"/>
  <c r="N126" i="2"/>
  <c r="N125" i="2"/>
  <c r="N124" i="2"/>
  <c r="N123" i="2"/>
  <c r="N122" i="2"/>
  <c r="N121" i="2"/>
  <c r="N120" i="2"/>
  <c r="N119" i="2"/>
  <c r="N118" i="2"/>
  <c r="N117" i="2"/>
  <c r="N116" i="2"/>
  <c r="N115" i="2"/>
  <c r="N114" i="2"/>
  <c r="N113" i="2"/>
  <c r="N112" i="2"/>
  <c r="N111" i="2"/>
  <c r="N110" i="2"/>
  <c r="N109" i="2"/>
  <c r="N108" i="2"/>
  <c r="N107" i="2"/>
  <c r="N106" i="2"/>
  <c r="N105" i="2"/>
  <c r="N104" i="2"/>
  <c r="N103" i="2"/>
  <c r="N102" i="2"/>
  <c r="N101" i="2"/>
  <c r="N100" i="2"/>
  <c r="N99" i="2"/>
  <c r="N98" i="2"/>
  <c r="N97" i="2"/>
  <c r="N96" i="2"/>
  <c r="N95" i="2"/>
  <c r="N94" i="2"/>
  <c r="N93" i="2"/>
  <c r="N92" i="2"/>
  <c r="N91" i="2"/>
  <c r="N90" i="2"/>
  <c r="N89" i="2"/>
  <c r="N88" i="2"/>
  <c r="N87" i="2"/>
  <c r="N86" i="2"/>
  <c r="N85" i="2"/>
  <c r="N84" i="2"/>
  <c r="N83" i="2"/>
  <c r="N82" i="2"/>
  <c r="N81" i="2"/>
  <c r="N80" i="2"/>
  <c r="N79" i="2"/>
  <c r="N78" i="2"/>
  <c r="N77" i="2"/>
  <c r="N76" i="2"/>
  <c r="N75" i="2"/>
  <c r="N74" i="2"/>
  <c r="N73" i="2"/>
  <c r="N72" i="2"/>
  <c r="N71" i="2"/>
  <c r="N70" i="2"/>
  <c r="N69" i="2"/>
  <c r="N68" i="2"/>
  <c r="N67" i="2"/>
  <c r="N66" i="2"/>
  <c r="N65" i="2"/>
  <c r="N64" i="2"/>
  <c r="N63" i="2"/>
  <c r="N62" i="2"/>
  <c r="N61" i="2"/>
  <c r="N60" i="2"/>
  <c r="N59" i="2"/>
  <c r="N58" i="2"/>
  <c r="N57" i="2"/>
  <c r="N56" i="2"/>
  <c r="N55" i="2"/>
  <c r="N54" i="2"/>
  <c r="N53" i="2"/>
  <c r="N52" i="2"/>
  <c r="N51" i="2"/>
  <c r="N50" i="2"/>
  <c r="N49" i="2"/>
  <c r="N48" i="2"/>
  <c r="N47" i="2"/>
  <c r="N46" i="2"/>
  <c r="N45" i="2"/>
  <c r="N44" i="2"/>
  <c r="N43" i="2"/>
  <c r="N42" i="2"/>
  <c r="N41" i="2"/>
  <c r="N40" i="2"/>
  <c r="N39" i="2"/>
  <c r="N38" i="2"/>
  <c r="N37" i="2"/>
  <c r="N36" i="2"/>
  <c r="N35" i="2"/>
  <c r="N34" i="2"/>
  <c r="N33" i="2"/>
  <c r="N32" i="2"/>
  <c r="N31" i="2"/>
  <c r="N30" i="2"/>
  <c r="N29" i="2"/>
  <c r="N28" i="2"/>
  <c r="N27" i="2"/>
  <c r="N26" i="2"/>
  <c r="N25" i="2"/>
  <c r="N24" i="2"/>
  <c r="N23" i="2"/>
  <c r="N22" i="2"/>
  <c r="N21" i="2"/>
  <c r="N20" i="2"/>
  <c r="N19" i="2"/>
  <c r="N18" i="2"/>
  <c r="N17" i="2"/>
  <c r="N16" i="2"/>
  <c r="N15" i="2"/>
  <c r="N14" i="2"/>
  <c r="N13" i="2"/>
  <c r="N12" i="2"/>
  <c r="N11" i="2"/>
  <c r="N10" i="2"/>
  <c r="N9" i="2"/>
  <c r="N8" i="2"/>
  <c r="N7" i="2"/>
  <c r="N6" i="2"/>
  <c r="N5" i="2"/>
  <c r="N4" i="2"/>
  <c r="N3" i="2"/>
  <c r="N2" i="2"/>
</calcChain>
</file>

<file path=xl/sharedStrings.xml><?xml version="1.0" encoding="utf-8"?>
<sst xmlns="http://schemas.openxmlformats.org/spreadsheetml/2006/main" count="11473" uniqueCount="4765">
  <si>
    <t>County</t>
  </si>
  <si>
    <t>Market Name</t>
  </si>
  <si>
    <t>Market Location</t>
  </si>
  <si>
    <t>Address Line 1</t>
  </si>
  <si>
    <t>City</t>
  </si>
  <si>
    <t>State</t>
  </si>
  <si>
    <t>Zip</t>
  </si>
  <si>
    <t>Contact</t>
  </si>
  <si>
    <t>Phone</t>
  </si>
  <si>
    <t>Market Link</t>
  </si>
  <si>
    <t>Operation Hours</t>
  </si>
  <si>
    <t>Operation Season</t>
  </si>
  <si>
    <t>Operating Months</t>
  </si>
  <si>
    <t>FMNP</t>
  </si>
  <si>
    <t>SNAP</t>
  </si>
  <si>
    <t>FCC Issued</t>
  </si>
  <si>
    <t>FCC Accepted</t>
  </si>
  <si>
    <t>Latitude</t>
  </si>
  <si>
    <t>Longitude</t>
  </si>
  <si>
    <t>Georeference_1</t>
  </si>
  <si>
    <t>InActive</t>
  </si>
  <si>
    <t>Albany</t>
  </si>
  <si>
    <t>Altamont Orchards Farm Stand</t>
  </si>
  <si>
    <t>6654 Dunnsville Rd Altamont</t>
  </si>
  <si>
    <t>6654 Dunnsville Road</t>
  </si>
  <si>
    <t>Altamont</t>
  </si>
  <si>
    <t>NY</t>
  </si>
  <si>
    <t>Jim Abbruzzese</t>
  </si>
  <si>
    <t>http://www.altamontorchards.com</t>
  </si>
  <si>
    <t>Mon-Fri 10am-5pm, Sat-Sun 10am-4:30pm</t>
  </si>
  <si>
    <t>June 14-November 20</t>
  </si>
  <si>
    <t>M</t>
  </si>
  <si>
    <t>Y</t>
  </si>
  <si>
    <t>N</t>
  </si>
  <si>
    <t>POINT (-74.01493 42.72256)</t>
  </si>
  <si>
    <t>Delaware Community Farmers' Market</t>
  </si>
  <si>
    <t>Delaware Branch Library, 331 Delaware Ave Albany</t>
  </si>
  <si>
    <t>331 Delaware Ave</t>
  </si>
  <si>
    <t>Louise McNeilly</t>
  </si>
  <si>
    <t>Tue 4pm-7pm, Oct-Nov 3pm-6pm</t>
  </si>
  <si>
    <t>June 21-November 8</t>
  </si>
  <si>
    <t>POINT (-73.77824 42.64305)</t>
  </si>
  <si>
    <t>Delmar Saturday Farmers' Market</t>
  </si>
  <si>
    <t>Bethlehem Middle School, 332 Kenwood Ave</t>
  </si>
  <si>
    <t>332 Kenwood Avenue</t>
  </si>
  <si>
    <t>Delmar</t>
  </si>
  <si>
    <t>Ken Myer</t>
  </si>
  <si>
    <t>http://www.delmarmarket.org</t>
  </si>
  <si>
    <t>Sat 9am-1pm</t>
  </si>
  <si>
    <t>May 7-December 17</t>
  </si>
  <si>
    <t>P/M/X</t>
  </si>
  <si>
    <t>POINT (-73.84 42.60116)</t>
  </si>
  <si>
    <t>Empire State Plaza Wed Farmers' Market</t>
  </si>
  <si>
    <t>Empire State Plaza, (Winter inside South Concourse)</t>
  </si>
  <si>
    <t>170 State St</t>
  </si>
  <si>
    <t>Nicholas DeBlois</t>
  </si>
  <si>
    <t>https://empirestateplaza.ny.gov/empire-state-plaza-farmers-market</t>
  </si>
  <si>
    <t>Wed 10am-2pm</t>
  </si>
  <si>
    <t>Year-round</t>
  </si>
  <si>
    <t>YR</t>
  </si>
  <si>
    <t>POINT (-73.758 42.65068)</t>
  </si>
  <si>
    <t>Farmers' Market at the Crossings</t>
  </si>
  <si>
    <t>580 Albany Shaker Rd Loudonville</t>
  </si>
  <si>
    <t>580 Albany Shaker Rd</t>
  </si>
  <si>
    <t>Colonie</t>
  </si>
  <si>
    <t>Laura Archambault</t>
  </si>
  <si>
    <t>http://www.colonie.org</t>
  </si>
  <si>
    <t>May 14-September 24</t>
  </si>
  <si>
    <t>P/M</t>
  </si>
  <si>
    <t>POINT (-73.78029 42.71016)</t>
  </si>
  <si>
    <t>New Covenant Farmers' Market</t>
  </si>
  <si>
    <t>New Covenant Presbyterian Church, 916 Western Ave Albany</t>
  </si>
  <si>
    <t>916 Western Ave</t>
  </si>
  <si>
    <t>Katy Stenta</t>
  </si>
  <si>
    <t>Tue 3pm-6pm</t>
  </si>
  <si>
    <t>May 17-September 27</t>
  </si>
  <si>
    <t>POINT (-73.81026 42.67228)</t>
  </si>
  <si>
    <t>South End Healthy Farmers Market</t>
  </si>
  <si>
    <t>Warren St between Phillip and Grand  Albany</t>
  </si>
  <si>
    <t>20 Warren Street</t>
  </si>
  <si>
    <t>Eva Bass</t>
  </si>
  <si>
    <t>https://avillageworks.org/south-end-night-market</t>
  </si>
  <si>
    <t>Thursday  5pm-8pm</t>
  </si>
  <si>
    <t>May 26-November 17</t>
  </si>
  <si>
    <t>POINT (-73.7599 42.64326)</t>
  </si>
  <si>
    <t>The Gade Farm Farm Stand</t>
  </si>
  <si>
    <t>2479 Western Ave Altamont</t>
  </si>
  <si>
    <t>2479 Western Avenue</t>
  </si>
  <si>
    <t>Amy Castillo</t>
  </si>
  <si>
    <t>http://www.gadefarm.com</t>
  </si>
  <si>
    <t>Mon-Sat 9am-6pm, Sun 9am-4pm</t>
  </si>
  <si>
    <t>POINT (-73.92593 42.71055)</t>
  </si>
  <si>
    <t>Veggie Mobile Sprout-Creighton Storey Homes</t>
  </si>
  <si>
    <t>158 3rd Street Albany</t>
  </si>
  <si>
    <t>158 3rd Street</t>
  </si>
  <si>
    <t>Marissa Peck</t>
  </si>
  <si>
    <t>http://www.capitalroots.org</t>
  </si>
  <si>
    <t>Thu 3:45pm-4:15pm</t>
  </si>
  <si>
    <t>POINT (-73.7578 42.66205)</t>
  </si>
  <si>
    <t>Veggie Mobile Sprout-Howe Library</t>
  </si>
  <si>
    <t>Schuyler St and Broad St Albany</t>
  </si>
  <si>
    <t>Schuyler St and Broad Street</t>
  </si>
  <si>
    <t>Tue 3pm-3:45pm</t>
  </si>
  <si>
    <t>POINT (-73.75802 42.64112)</t>
  </si>
  <si>
    <t>Veggie Mobile Sprout-Jim DiNapoli Park</t>
  </si>
  <si>
    <t>Pine St &amp; Broadway Albany</t>
  </si>
  <si>
    <t>Pine St &amp; Broadway</t>
  </si>
  <si>
    <t>Fri 11:45am-12:15pm</t>
  </si>
  <si>
    <t>year-round</t>
  </si>
  <si>
    <t>POINT (-73.75079 42.65029)</t>
  </si>
  <si>
    <t>Veggie Mobile Sprout-Koinonia Primary Care</t>
  </si>
  <si>
    <t>553 Clinton Ave &amp; N Lake Ave Albany</t>
  </si>
  <si>
    <t>553 Clinton Avenue</t>
  </si>
  <si>
    <t>Tue 2pm-2:45pm</t>
  </si>
  <si>
    <t>POINT (-73.76804 42.66508)</t>
  </si>
  <si>
    <t>Veggie Mobile Sprout-Robert Whalen</t>
  </si>
  <si>
    <t>305 Colonie Street Albany</t>
  </si>
  <si>
    <t>305 Colonie Street</t>
  </si>
  <si>
    <t>Wed 11:15am-12pm</t>
  </si>
  <si>
    <t>POINT (-73.75595 42.66338)</t>
  </si>
  <si>
    <t>Veggie Mobile Sprout-St. Sophia Church</t>
  </si>
  <si>
    <t>440 Whitehall Rd. Albany</t>
  </si>
  <si>
    <t>440 Whitehall Road</t>
  </si>
  <si>
    <t>Wed 12:15pm-1:15pm</t>
  </si>
  <si>
    <t>POINT (-73.81477 42.65197)</t>
  </si>
  <si>
    <t>Veggie Mobile-Arbor Hill/Oak Street Park</t>
  </si>
  <si>
    <t>Oak St and Second St Albany</t>
  </si>
  <si>
    <t>Second Street &amp; Oak Street</t>
  </si>
  <si>
    <t>Thu 12:45pm-1:30pm</t>
  </si>
  <si>
    <t>POINT (-73.76094 42.6629)</t>
  </si>
  <si>
    <t>Veggie Mobile-Center for Disability</t>
  </si>
  <si>
    <t>700 South Pearl St Albany</t>
  </si>
  <si>
    <t>700 South Pearl Street</t>
  </si>
  <si>
    <t>Tue 12:15pm-1pm</t>
  </si>
  <si>
    <t>POINT (-73.76585 42.63003)</t>
  </si>
  <si>
    <t>Veggie Mobile-Cohoes Senior Ctr</t>
  </si>
  <si>
    <t>100 Cayuga Plaza Cohoes</t>
  </si>
  <si>
    <t>100 Cayuga Plaza</t>
  </si>
  <si>
    <t>Cohoes</t>
  </si>
  <si>
    <t>Wed 3pm-4pm</t>
  </si>
  <si>
    <t>POINT (-73.70101 42.77712)</t>
  </si>
  <si>
    <t>Veggie Mobile-South Mall Towers</t>
  </si>
  <si>
    <t>101 S Pearl St Albany</t>
  </si>
  <si>
    <t>101 South Pearl Street</t>
  </si>
  <si>
    <t>Fri 11am-12:15pm</t>
  </si>
  <si>
    <t>POINT (-73.75482 42.6465)</t>
  </si>
  <si>
    <t>Veggie Mobile-Steamboat Square Apts</t>
  </si>
  <si>
    <t>20 Rensselaer St Albany</t>
  </si>
  <si>
    <t>20 Rensselaer Street</t>
  </si>
  <si>
    <t>Wed 11am-11:45am</t>
  </si>
  <si>
    <t>POINT (-73.75363 42.64093)</t>
  </si>
  <si>
    <t>Veggie Mobile-Thurlow Terrace</t>
  </si>
  <si>
    <t>2 Thurlow Terrace Albany</t>
  </si>
  <si>
    <t>2 Thurlow Terrace</t>
  </si>
  <si>
    <t>Wed 12pm-1pm</t>
  </si>
  <si>
    <t>POINT (-73.77276 42.65998)</t>
  </si>
  <si>
    <t>Veggie Mobile-Whitney Young Health Ctr</t>
  </si>
  <si>
    <t>920 Lark Drive Albany</t>
  </si>
  <si>
    <t>920 Lark Drive</t>
  </si>
  <si>
    <t>Tue 11am-12pm</t>
  </si>
  <si>
    <t>POINT (-73.74859 42.66215)</t>
  </si>
  <si>
    <t>Voorheesville Farmers' Market</t>
  </si>
  <si>
    <t>First United Methodist Church lot, 68 Maple Ave</t>
  </si>
  <si>
    <t>68 Maple Ave</t>
  </si>
  <si>
    <t>Voorheesville</t>
  </si>
  <si>
    <t>Dianne Luci</t>
  </si>
  <si>
    <t>Wed 3:30pm-6:30pm</t>
  </si>
  <si>
    <t>June 16-September 29</t>
  </si>
  <si>
    <t>POINT (-73.92991 42.64892)</t>
  </si>
  <si>
    <t>Allegany</t>
  </si>
  <si>
    <t>Alfred Farmers' Market</t>
  </si>
  <si>
    <t>3 South Main St</t>
  </si>
  <si>
    <t>3 South Main Street</t>
  </si>
  <si>
    <t>Alfred</t>
  </si>
  <si>
    <t>Amanda Khodarkavskaya</t>
  </si>
  <si>
    <t>http://www.alfredfarmersmarket.com</t>
  </si>
  <si>
    <t>Sun 11am-3pm</t>
  </si>
  <si>
    <t>June 12-October 30</t>
  </si>
  <si>
    <t>POINT (-77.79036 42.25359)</t>
  </si>
  <si>
    <t>Angelica Farmers' Market</t>
  </si>
  <si>
    <t>49 Park Circle Angelica</t>
  </si>
  <si>
    <t>49 Park Circle</t>
  </si>
  <si>
    <t>Angelica</t>
  </si>
  <si>
    <t>Michael Whitney</t>
  </si>
  <si>
    <t>Sat 9am-2pm</t>
  </si>
  <si>
    <t>May 28-October 21</t>
  </si>
  <si>
    <t>POINT (-78.01551 42.30537)</t>
  </si>
  <si>
    <t>Backporch Produce</t>
  </si>
  <si>
    <t>10260 Fairview Rd Farmersville Station</t>
  </si>
  <si>
    <t>10260 Fairview Rd</t>
  </si>
  <si>
    <t>Farmersville Station</t>
  </si>
  <si>
    <t>Cheri Stresing</t>
  </si>
  <si>
    <t>http://www.backporchproduce.com</t>
  </si>
  <si>
    <t>Daily  9am-8pm</t>
  </si>
  <si>
    <t>POINT (-78.29298113 42.44791997)</t>
  </si>
  <si>
    <t>Belmont Farmers' Market</t>
  </si>
  <si>
    <t>5429 NYS Route 19N</t>
  </si>
  <si>
    <t>5429 NYS Route 19 N</t>
  </si>
  <si>
    <t>Belmont</t>
  </si>
  <si>
    <t>Debra Wagoner</t>
  </si>
  <si>
    <t>Thu 11am-4pm</t>
  </si>
  <si>
    <t>June 2-October 13</t>
  </si>
  <si>
    <t>POINT (-78.05212 42.2356)</t>
  </si>
  <si>
    <t>Fillmore Farmers' Market</t>
  </si>
  <si>
    <t>Fillmore Central School , 35 S Genesee St</t>
  </si>
  <si>
    <t>35 South Genesee Street</t>
  </si>
  <si>
    <t>Fillmore</t>
  </si>
  <si>
    <t>May 28-October 1</t>
  </si>
  <si>
    <t>POINT (-78.11218 42.46481)</t>
  </si>
  <si>
    <t>On the River Farm Stand</t>
  </si>
  <si>
    <t>7579 Route 19 Belfast</t>
  </si>
  <si>
    <t>7579 Route 19</t>
  </si>
  <si>
    <t>Belfast</t>
  </si>
  <si>
    <t>Stephen Demarte</t>
  </si>
  <si>
    <t>Fri 5am-7pm, Sat/Sun 8am-7pm</t>
  </si>
  <si>
    <t>May 1-November 26</t>
  </si>
  <si>
    <t>POINT (-78.11563 42.34485)</t>
  </si>
  <si>
    <t>Ramsey Fresh Foods Farm Stand</t>
  </si>
  <si>
    <t>3702 State Route 19 Scio</t>
  </si>
  <si>
    <t>3702 State Route 19</t>
  </si>
  <si>
    <t>Scio</t>
  </si>
  <si>
    <t>Alissa &amp; John Ramsey</t>
  </si>
  <si>
    <t>Daily 9am-8pm</t>
  </si>
  <si>
    <t>June 1-November 1</t>
  </si>
  <si>
    <t>POINT (-77.98063 42.16076)</t>
  </si>
  <si>
    <t>Riverside Farms Farm Market</t>
  </si>
  <si>
    <t>3314 Riverside Drive  Scio</t>
  </si>
  <si>
    <t>3314 Riverside Drive</t>
  </si>
  <si>
    <t>Mon-Sat  10am-6pm, Sun  12pm-5pm</t>
  </si>
  <si>
    <t>May 1-Nov 26</t>
  </si>
  <si>
    <t>POINT (-77.97553 42.14093)</t>
  </si>
  <si>
    <t>Wagoner Bees &amp; Produce Farm Stand</t>
  </si>
  <si>
    <t>11137 Wayne Rd Fillmore</t>
  </si>
  <si>
    <t>11137 Wayne Rd.</t>
  </si>
  <si>
    <t>ny</t>
  </si>
  <si>
    <t>Terry Wagoner</t>
  </si>
  <si>
    <t>M/W 2-6, T 3-7, F 1-6, Sat 12-6  Sun 1-5</t>
  </si>
  <si>
    <t>May 15-October 31</t>
  </si>
  <si>
    <t>POINT (-78.09042 42.48057)</t>
  </si>
  <si>
    <t>Bronx</t>
  </si>
  <si>
    <t>170 Farm Stand</t>
  </si>
  <si>
    <t>1411 Townsend Ave and 170th st</t>
  </si>
  <si>
    <t>1411 Townsend Ave</t>
  </si>
  <si>
    <t>Gus Stavroulakis</t>
  </si>
  <si>
    <t>http://www.newsettlement.org/170FarmStand</t>
  </si>
  <si>
    <t>Wed 2:30-6pm</t>
  </si>
  <si>
    <t>July 13-November 23</t>
  </si>
  <si>
    <t>POINT (-73.9166 40.84009)</t>
  </si>
  <si>
    <t>Bissel Gardens Farmers' Market-Sat</t>
  </si>
  <si>
    <t>Baychester Ave below the E 241 St intersection</t>
  </si>
  <si>
    <t>Baychester Ave and East 241st St</t>
  </si>
  <si>
    <t>Heather Dombrowa</t>
  </si>
  <si>
    <t>http://www.bisselgardens.org</t>
  </si>
  <si>
    <t>Sat 10am-4pm</t>
  </si>
  <si>
    <t>July 9-November 1</t>
  </si>
  <si>
    <t>POINT (-73.84702 40.90151)</t>
  </si>
  <si>
    <t>Bronx Borough Hall Greenmarket</t>
  </si>
  <si>
    <t>900 Concourse Plaza</t>
  </si>
  <si>
    <t>901 Grand Concourse</t>
  </si>
  <si>
    <t>Siobahn Keys</t>
  </si>
  <si>
    <t>http://www.grownyc.org/greenmarket</t>
  </si>
  <si>
    <t>Tue 8am-4pm</t>
  </si>
  <si>
    <t>June 7-November 27</t>
  </si>
  <si>
    <t>POINT (-73.92276 40.82715)</t>
  </si>
  <si>
    <t>Bronx Park East Farmers' Market</t>
  </si>
  <si>
    <t>2222 Bronx Park E</t>
  </si>
  <si>
    <t>Judith Desire</t>
  </si>
  <si>
    <t>http://bxpemarket.com</t>
  </si>
  <si>
    <t>Sun 9am-1pm</t>
  </si>
  <si>
    <t>May 8-October 30</t>
  </si>
  <si>
    <t>POINT (-73.86869 40.8521)</t>
  </si>
  <si>
    <t>BronxWorks Farm Stand</t>
  </si>
  <si>
    <t>1130 Grand Concourse</t>
  </si>
  <si>
    <t>Rachel Gill</t>
  </si>
  <si>
    <t>Thu 10am-4pm</t>
  </si>
  <si>
    <t>July 7-November 17</t>
  </si>
  <si>
    <t>POINT (-73.9192 40.83256)</t>
  </si>
  <si>
    <t>Castle Hill GrowNYC Farm Stand</t>
  </si>
  <si>
    <t>625 Castle Hill Ave Bronx</t>
  </si>
  <si>
    <t>625 Castle Hill Avenue</t>
  </si>
  <si>
    <t>Andrei Kozlov</t>
  </si>
  <si>
    <t>http://grownyc.org/farmstands</t>
  </si>
  <si>
    <t>Sat 10am-3pm</t>
  </si>
  <si>
    <t>July 16-November 18</t>
  </si>
  <si>
    <t>POINT (-73.84883 40.81958)</t>
  </si>
  <si>
    <t>Eastchester GrowNYC Farm Stand</t>
  </si>
  <si>
    <t>E 229th St at Schieffelin Ave Bronx</t>
  </si>
  <si>
    <t>E 229th St at Schieffelin Ave</t>
  </si>
  <si>
    <t>http://www.grownyc.org</t>
  </si>
  <si>
    <t>Thu 9:30am-3pm</t>
  </si>
  <si>
    <t>POINT (-73.84314 40.88504)</t>
  </si>
  <si>
    <t>Harvest Home Co-op City Farm Stand</t>
  </si>
  <si>
    <t>Asch Loop &amp; Aldrich St.</t>
  </si>
  <si>
    <t>199 Aldrich St.</t>
  </si>
  <si>
    <t>Maritza Owens</t>
  </si>
  <si>
    <t>http://www.harvesthomefm.org</t>
  </si>
  <si>
    <t>Wed 8am-4pm</t>
  </si>
  <si>
    <t>June 15-November 23</t>
  </si>
  <si>
    <t>POINT (-73.83097 40.87025)</t>
  </si>
  <si>
    <t>Harvest Home Hunts Point Farmers' Market</t>
  </si>
  <si>
    <t>Monsignor Del Valle Park, E 163 St btwn Southern &amp; Bruckner Blvds</t>
  </si>
  <si>
    <t>925 Hunts Point Ave.</t>
  </si>
  <si>
    <t>POINT (-73.89088 40.82073)</t>
  </si>
  <si>
    <t>Harvest Home Jacobi Hospital Fri Farmers' Market</t>
  </si>
  <si>
    <t>1400 Pelham Parkway</t>
  </si>
  <si>
    <t>Fri  8am-4pm</t>
  </si>
  <si>
    <t>June 24-November 18</t>
  </si>
  <si>
    <t>POINT (-73.84631 40.85738)</t>
  </si>
  <si>
    <t>Harvest Home Mt. Eden Farmers' Market</t>
  </si>
  <si>
    <t>Claremont Park, Mt. Eden PKWY  &amp; Morris Ave</t>
  </si>
  <si>
    <t>Mt Eden Pkwy and Morris Ave</t>
  </si>
  <si>
    <t>Tue/Thu 8am-4pm</t>
  </si>
  <si>
    <t>June 7-November 22</t>
  </si>
  <si>
    <t>POINT (-73.90947 40.84305)</t>
  </si>
  <si>
    <t>Harvest Home N Central Bronx Farmers' Market</t>
  </si>
  <si>
    <t>E. Mosholu Parkway N. &amp; Jerome Ave.</t>
  </si>
  <si>
    <t>Jerome Ave and East Mosholu Pkwy North</t>
  </si>
  <si>
    <t>POINT (-73.88385 40.88046)</t>
  </si>
  <si>
    <t>Harvest Home St. Marys Park Farm Stand</t>
  </si>
  <si>
    <t>E 149th St. &amp; Eagle Ave</t>
  </si>
  <si>
    <t>646 E 149th St</t>
  </si>
  <si>
    <t>Thursday  8am-4pm</t>
  </si>
  <si>
    <t>POINT (-73.91173 40.81099)</t>
  </si>
  <si>
    <t>Healthy Choice Farmers' Market Farm Stand</t>
  </si>
  <si>
    <t>1434 Longfellow Ave Bronx</t>
  </si>
  <si>
    <t>1434 Longfellow Ave.</t>
  </si>
  <si>
    <t>Sandy Helms</t>
  </si>
  <si>
    <t>Thu 10:30am-1:30pm</t>
  </si>
  <si>
    <t>July 18-November 17</t>
  </si>
  <si>
    <t>POINT (-73.886882 40.830746)</t>
  </si>
  <si>
    <t>James Baldwin OLC Farmers' Market</t>
  </si>
  <si>
    <t>Sedgwick at Goulden Ave Bronx</t>
  </si>
  <si>
    <t>Sedgwick @ Goulden Ave Bronx</t>
  </si>
  <si>
    <t>Ray Pultinas</t>
  </si>
  <si>
    <t>http://www.jamesbaldwinoutdoorlearningcenter.org</t>
  </si>
  <si>
    <t>June 18-October 29</t>
  </si>
  <si>
    <t>POINT (-73.88809 40.88277)</t>
  </si>
  <si>
    <t>La Familia Verde Farmers' Market</t>
  </si>
  <si>
    <t>Walter Gladwin Park</t>
  </si>
  <si>
    <t>East Tremont Ave and Arthur Ave</t>
  </si>
  <si>
    <t>Aleyna Rodriguez</t>
  </si>
  <si>
    <t>http://www.lafamiliaverde.org</t>
  </si>
  <si>
    <t>Tue 8am-2pm</t>
  </si>
  <si>
    <t>July 12-November 15</t>
  </si>
  <si>
    <t>POINT (-73.89334 40.84643)</t>
  </si>
  <si>
    <t>La Familia Verde/ Highbridge Farmers' Market</t>
  </si>
  <si>
    <t>1430 Plimpon Ave Bronx</t>
  </si>
  <si>
    <t>1430 Plimpon Ave</t>
  </si>
  <si>
    <t>http://lafamiliaverde.com</t>
  </si>
  <si>
    <t>Wed 9am-2pm</t>
  </si>
  <si>
    <t>September 21-November 16</t>
  </si>
  <si>
    <t>POINT (-73.92213 40.8433)</t>
  </si>
  <si>
    <t>Lincoln Hospital Fri Greenmarket</t>
  </si>
  <si>
    <t>234 E 149th St btwn Park and Morris Aves</t>
  </si>
  <si>
    <t>East 149th St and Morris Ave</t>
  </si>
  <si>
    <t>Fri 8am-3pm</t>
  </si>
  <si>
    <t>POINT (-73.92276 40.8174)</t>
  </si>
  <si>
    <t>Lincoln Hospital Tue Greenmarket</t>
  </si>
  <si>
    <t>Tue 8am-3pm</t>
  </si>
  <si>
    <t>June 28-November 22</t>
  </si>
  <si>
    <t>POINT (-73.92274 40.81739)</t>
  </si>
  <si>
    <t>Morris Heights GrowNYC Farm Stand</t>
  </si>
  <si>
    <t>85 W Burnside Ave Bronx</t>
  </si>
  <si>
    <t>85 W Burnside Ave</t>
  </si>
  <si>
    <t>Wed 11am-3pm</t>
  </si>
  <si>
    <t>July 6-November 23</t>
  </si>
  <si>
    <t>POINT (-73.91035 40.8547)</t>
  </si>
  <si>
    <t>Morrisania GrowNYC Farm Stand</t>
  </si>
  <si>
    <t>169th St &amp; Boston Rd at McKinley Square</t>
  </si>
  <si>
    <t>E. 169th St. and Boston Rd.</t>
  </si>
  <si>
    <t>https://www.grownyc.org/farmstands</t>
  </si>
  <si>
    <t>Wed 8am-3pm</t>
  </si>
  <si>
    <t>POINT (-73.90022 40.83121)</t>
  </si>
  <si>
    <t>Mott Haven Farm Stand</t>
  </si>
  <si>
    <t>541 East 139th Street</t>
  </si>
  <si>
    <t>545 East 142nd Street</t>
  </si>
  <si>
    <t>http://www.bronxworks.org</t>
  </si>
  <si>
    <t>Wed 9am-1pm</t>
  </si>
  <si>
    <t>July 6-November 16</t>
  </si>
  <si>
    <t>POINT (-73.91585 40.80979)</t>
  </si>
  <si>
    <t>New Roots Community Farm Stand</t>
  </si>
  <si>
    <t>670 Grand Concourse Bronx</t>
  </si>
  <si>
    <t>670 Grand Concourse</t>
  </si>
  <si>
    <t>Sheryll Durrant</t>
  </si>
  <si>
    <t>July 9-October 29</t>
  </si>
  <si>
    <t>POINT (-73.92524 40.82172)</t>
  </si>
  <si>
    <t>New York Botanical Garden Farmers' Market</t>
  </si>
  <si>
    <t>2950 Southern Boulevard Mosholu Gate</t>
  </si>
  <si>
    <t>2950 Southern Boulevard</t>
  </si>
  <si>
    <t>10458-5126</t>
  </si>
  <si>
    <t>Pascale Le Draoulec</t>
  </si>
  <si>
    <t>Wed 10am-3pm</t>
  </si>
  <si>
    <t>June 1-October 26</t>
  </si>
  <si>
    <t>POINT (-73.88061 40.86689)</t>
  </si>
  <si>
    <t>Norwood GrowNYC Farm Stand</t>
  </si>
  <si>
    <t>E Gun Hill Rd &amp; Dekalb Ave</t>
  </si>
  <si>
    <t>Dekalb Ave. and East Gun Hill Rd.</t>
  </si>
  <si>
    <t>Thu 8:30am-4pm</t>
  </si>
  <si>
    <t>POINT (-73.88048 40.88223)</t>
  </si>
  <si>
    <t>Parkchester Greenmarket</t>
  </si>
  <si>
    <t>1878 Cross Bx Service Rd South</t>
  </si>
  <si>
    <t>White Plains Rd &amp; Westchester Ave</t>
  </si>
  <si>
    <t>Fri 8am-4pm</t>
  </si>
  <si>
    <t>June 10-November 23</t>
  </si>
  <si>
    <t>POINT (-73.86257 40.83319)</t>
  </si>
  <si>
    <t>Poe Park Greenmarket</t>
  </si>
  <si>
    <t>2580 Grand Concourse at Valentine Ave</t>
  </si>
  <si>
    <t>2580 Grand Concourse</t>
  </si>
  <si>
    <t>POINT (-73.8955 40.86412)</t>
  </si>
  <si>
    <t>Riverdale Y Sunday Farmers' Market</t>
  </si>
  <si>
    <t>4545 Independence Ave. Bronx</t>
  </si>
  <si>
    <t>649 W 237th St</t>
  </si>
  <si>
    <t>Shira Silverman</t>
  </si>
  <si>
    <t>http://www.riverdaley.org/community/Sunday-market</t>
  </si>
  <si>
    <t>Sun 9am-2pm</t>
  </si>
  <si>
    <t>April 3-December 18</t>
  </si>
  <si>
    <t>P/M/X/W</t>
  </si>
  <si>
    <t>POINT (-73.912784 40.888442)</t>
  </si>
  <si>
    <t>The Market at Preston</t>
  </si>
  <si>
    <t>2780 Schurz Ave</t>
  </si>
  <si>
    <t>Heather Warren-Dombrowa</t>
  </si>
  <si>
    <t>Tue 4pm-7pm</t>
  </si>
  <si>
    <t>June 28-October 4</t>
  </si>
  <si>
    <t>POINT (-73.8193 40.81407)</t>
  </si>
  <si>
    <t>Van Cortlandt Park Alliance Farm Stand</t>
  </si>
  <si>
    <t>Corner of Gale Place and Orloff Ave</t>
  </si>
  <si>
    <t>98 Van Cortlandt Park South</t>
  </si>
  <si>
    <t>Sara Kempton</t>
  </si>
  <si>
    <t>Wed 2pm-7pm</t>
  </si>
  <si>
    <t>July 6-October 26</t>
  </si>
  <si>
    <t>POINT (-73.89124 40.88485)</t>
  </si>
  <si>
    <t>Broome</t>
  </si>
  <si>
    <t>Broome Co Regional Sat Farmers' Market</t>
  </si>
  <si>
    <t>840 Upper Front St Binghamton</t>
  </si>
  <si>
    <t>840 Upper Front St.</t>
  </si>
  <si>
    <t>Binghamton</t>
  </si>
  <si>
    <t>Amanda Poodiack</t>
  </si>
  <si>
    <t>http://www.broomecountyregionalmarket.com</t>
  </si>
  <si>
    <t>POINT (-75.90609 42.12921)</t>
  </si>
  <si>
    <t>CR Nutz Farm Stand</t>
  </si>
  <si>
    <t>204 Pollard Hill Rd Johnson City</t>
  </si>
  <si>
    <t>204 Pollard Hill Rd</t>
  </si>
  <si>
    <t>Johnson City</t>
  </si>
  <si>
    <t>Rodney Carley</t>
  </si>
  <si>
    <t>Tue/Thu 3pm-6pm</t>
  </si>
  <si>
    <t>June 2-October 27</t>
  </si>
  <si>
    <t>POINT (-76.04444 42.19334)</t>
  </si>
  <si>
    <t>Russell Farms Farm Stand</t>
  </si>
  <si>
    <t>2911 Old Vestal Rd Vestal</t>
  </si>
  <si>
    <t>2911 Old Vestal Rd</t>
  </si>
  <si>
    <t>Vestal</t>
  </si>
  <si>
    <t>Allison Russell</t>
  </si>
  <si>
    <t>http://www.russell-farm.com</t>
  </si>
  <si>
    <t>Mon-Fri 8am-7pm, Sat 8am-6pm</t>
  </si>
  <si>
    <t>September 1-November 20</t>
  </si>
  <si>
    <t>POINT (-76.00682 42.1004)</t>
  </si>
  <si>
    <t>Vestal Farmers' Market</t>
  </si>
  <si>
    <t>Library parking lot, near museum, 320 Vestal Pkwy East (Rt. 434)</t>
  </si>
  <si>
    <t>320 Vestal Pkwy East</t>
  </si>
  <si>
    <t>MaKenzie Darrow</t>
  </si>
  <si>
    <t>Wed/Sat  9am-1pm</t>
  </si>
  <si>
    <t>May 28-November 23</t>
  </si>
  <si>
    <t>POINT (-76.045678 42.087322)</t>
  </si>
  <si>
    <t>Cattaraugus</t>
  </si>
  <si>
    <t>Canticle Farm Market</t>
  </si>
  <si>
    <t>3809 Old State Rd Allegany</t>
  </si>
  <si>
    <t>3809 Old State Road</t>
  </si>
  <si>
    <t>Mark Printz</t>
  </si>
  <si>
    <t>http://www.canticlefarm.org</t>
  </si>
  <si>
    <t>Tue/Fri 12pm-6pm, Dec-June: Tue only</t>
  </si>
  <si>
    <t>POINT (-78.50618 42.09601)</t>
  </si>
  <si>
    <t>Enchanted Mountains Farmers' Market</t>
  </si>
  <si>
    <t>1900 Constitution Ave Olean</t>
  </si>
  <si>
    <t>1900 Constituion Ave</t>
  </si>
  <si>
    <t>Olean</t>
  </si>
  <si>
    <t>Tammy Gardner</t>
  </si>
  <si>
    <t>Fri 2pm-6pm</t>
  </si>
  <si>
    <t>May 27-October 28</t>
  </si>
  <si>
    <t>POINT (-78.45343 42.08304)</t>
  </si>
  <si>
    <t>Little Valley Farmers' Market</t>
  </si>
  <si>
    <t>103 Rock City St Little Valley</t>
  </si>
  <si>
    <t>103 Rock City Street</t>
  </si>
  <si>
    <t>Little Valley</t>
  </si>
  <si>
    <t>Tina Armstrong</t>
  </si>
  <si>
    <t>Thu 2pm-6pm</t>
  </si>
  <si>
    <t>May 5-October 27</t>
  </si>
  <si>
    <t>POINT (-78.7989 42.2489)</t>
  </si>
  <si>
    <t>Miller's Farm Market</t>
  </si>
  <si>
    <t>1685 Olean Portville Rd Olean</t>
  </si>
  <si>
    <t>1685 Olean Portville Rd.</t>
  </si>
  <si>
    <t>Shanna Miller</t>
  </si>
  <si>
    <t>Mon-Sat 9am-6pm, Sun 9am-5pm</t>
  </si>
  <si>
    <t>April 15-December 24</t>
  </si>
  <si>
    <t>POINT (-78.39814 42.071439)</t>
  </si>
  <si>
    <t>Olean Area Farmers' Market</t>
  </si>
  <si>
    <t>Lincoln Park Pavilion, 100 E State St Olean</t>
  </si>
  <si>
    <t>100 E. State Street</t>
  </si>
  <si>
    <t>Stephanie Beneg</t>
  </si>
  <si>
    <t>http://www.oleanfarmersmarket.com</t>
  </si>
  <si>
    <t>Sat 8am-1pm</t>
  </si>
  <si>
    <t>May 7-October 29</t>
  </si>
  <si>
    <t>POINT (-78.42821 42.07726)</t>
  </si>
  <si>
    <t>Perfectly Blended Farm Farm Stand</t>
  </si>
  <si>
    <t>3819 Riceville Rd Machias</t>
  </si>
  <si>
    <t>3819 Riceville Rd</t>
  </si>
  <si>
    <t>Machias</t>
  </si>
  <si>
    <t>Melissa Keller</t>
  </si>
  <si>
    <t>http://www.perfectlyblendedfarm.com</t>
  </si>
  <si>
    <t>Fri 4pm-6pm, Sat 10am-2pm</t>
  </si>
  <si>
    <t>April 29-October 8</t>
  </si>
  <si>
    <t>POINT (-78.51896 42.43378)</t>
  </si>
  <si>
    <t>Putt Farm Stand</t>
  </si>
  <si>
    <t>3508 West Branch Rd Allegany NY</t>
  </si>
  <si>
    <t>3508 West Branch Road</t>
  </si>
  <si>
    <t>Pamela Putt</t>
  </si>
  <si>
    <t>Mon-Thu 10a-5p, Weekend hours vary</t>
  </si>
  <si>
    <t>July 25-October 29</t>
  </si>
  <si>
    <t>POINT (-78.49288 42.06489)</t>
  </si>
  <si>
    <t>Salamanca Farmers' Market</t>
  </si>
  <si>
    <t>768 Broad St Salamanca</t>
  </si>
  <si>
    <t>768 Broad St</t>
  </si>
  <si>
    <t>Salamanca</t>
  </si>
  <si>
    <t>Rachael Ferguson</t>
  </si>
  <si>
    <t>Tue 11am-5pm</t>
  </si>
  <si>
    <t>May 24-October 25</t>
  </si>
  <si>
    <t>POINT (-78.74484 42.1593)</t>
  </si>
  <si>
    <t>South Dayton Farmers' Market</t>
  </si>
  <si>
    <t>Railroad St and Route 322</t>
  </si>
  <si>
    <t>Railroad Street and RT 322</t>
  </si>
  <si>
    <t>South Dayton</t>
  </si>
  <si>
    <t>Karen Strickland</t>
  </si>
  <si>
    <t>https://www.facebook.com/south.dayton.farmers.market/</t>
  </si>
  <si>
    <t>POINT (-79.04917 42.36074)</t>
  </si>
  <si>
    <t>Wild Acres Family Farm Stand</t>
  </si>
  <si>
    <t>5963 Route 98, Great Valley</t>
  </si>
  <si>
    <t>5963 Route 98</t>
  </si>
  <si>
    <t>Great Valley</t>
  </si>
  <si>
    <t>Donald Wild</t>
  </si>
  <si>
    <t>Daily 1pm-6pm</t>
  </si>
  <si>
    <t>June 1-November 30</t>
  </si>
  <si>
    <t>POINT (-78.63471 42.21576)</t>
  </si>
  <si>
    <t>Cayuga</t>
  </si>
  <si>
    <t>Auburn Sat Co-op Farmers' Market</t>
  </si>
  <si>
    <t>96 State St Curley's Restaurant Pkg Lot</t>
  </si>
  <si>
    <t>96 State Street</t>
  </si>
  <si>
    <t>Auburn</t>
  </si>
  <si>
    <t>Mark Soper</t>
  </si>
  <si>
    <t>http://www.auburnfarmerscoopmarketinc.com</t>
  </si>
  <si>
    <t>Sat 7am-2pm</t>
  </si>
  <si>
    <t>June 2-October 29</t>
  </si>
  <si>
    <t>POINT (-76.56985 42.93406)</t>
  </si>
  <si>
    <t>Auburn Thu Co-op Farmers' Market</t>
  </si>
  <si>
    <t>Thu 7am-2pm</t>
  </si>
  <si>
    <t>POINT (-76.57007 42.93401)</t>
  </si>
  <si>
    <t>Auburn Tue Co-op Farmers' Market</t>
  </si>
  <si>
    <t>Tue 7am-2pm</t>
  </si>
  <si>
    <t>Badman's Bushel Basket</t>
  </si>
  <si>
    <t>14698 Route 90 Cortland</t>
  </si>
  <si>
    <t>14698 Route 90</t>
  </si>
  <si>
    <t>Cortland</t>
  </si>
  <si>
    <t>Scott Badman</t>
  </si>
  <si>
    <t>Tue-Sun 9am-6:30pm</t>
  </si>
  <si>
    <t>May 3-October 30</t>
  </si>
  <si>
    <t>POINT (-76.27522 42.63978)</t>
  </si>
  <si>
    <t>Centurion Farm Stand</t>
  </si>
  <si>
    <t>287 Creek Rd Locke</t>
  </si>
  <si>
    <t>287 Creek Road</t>
  </si>
  <si>
    <t>Locke</t>
  </si>
  <si>
    <t>Jeff Saeli</t>
  </si>
  <si>
    <t>Thu-Sat 9am-7pm, Mon-Wed By Appt</t>
  </si>
  <si>
    <t>May 1-November 30</t>
  </si>
  <si>
    <t>POINT (-76.45455 42.6309)</t>
  </si>
  <si>
    <t>Horning's Produce Farm Stand</t>
  </si>
  <si>
    <t>2213 State Rt 270</t>
  </si>
  <si>
    <t>Cato</t>
  </si>
  <si>
    <t>Vera Horning</t>
  </si>
  <si>
    <t>Mon-Sat 9am-6pm</t>
  </si>
  <si>
    <t>POINT (-76.59499 43.16733)</t>
  </si>
  <si>
    <t>Moravia Farmers' Market</t>
  </si>
  <si>
    <t>Kinney Drug Store pkg lot 130 Main St.</t>
  </si>
  <si>
    <t>130 Main St</t>
  </si>
  <si>
    <t>Moravia</t>
  </si>
  <si>
    <t>Jayne Andrews</t>
  </si>
  <si>
    <t>Thursday  10am-2pm</t>
  </si>
  <si>
    <t>POINT (-76.42079 42.71209)</t>
  </si>
  <si>
    <t>Morgan's Half Acre Produce Farm Stand</t>
  </si>
  <si>
    <t>6169 Half Acre Rd Auburn</t>
  </si>
  <si>
    <t>6169 Half Acre Road</t>
  </si>
  <si>
    <t>Kelli Morgan</t>
  </si>
  <si>
    <t>http://www.morganshalfacreproduce.com</t>
  </si>
  <si>
    <t>Mon-Sat 9am-6pm, Sun 10am-4pm</t>
  </si>
  <si>
    <t>May 14-Oct 31</t>
  </si>
  <si>
    <t>POINT (-76.62457 42.91629)</t>
  </si>
  <si>
    <t>Owen Orchards Farm Stand</t>
  </si>
  <si>
    <t>8174 Grant Ave Weedsport</t>
  </si>
  <si>
    <t>8174 Grant Ave.</t>
  </si>
  <si>
    <t>Weedsport</t>
  </si>
  <si>
    <t>Gordon Tripp</t>
  </si>
  <si>
    <t>http://www.owenorchard.com</t>
  </si>
  <si>
    <t>Mon-Sat 9am-6pm Sun 9am-5pm</t>
  </si>
  <si>
    <t>Aug 1-March 31, 2023</t>
  </si>
  <si>
    <t>M/X/W</t>
  </si>
  <si>
    <t>POINT (-76.50749 43.01314)</t>
  </si>
  <si>
    <t>Chautauqua</t>
  </si>
  <si>
    <t>Abers Acres Farm Stand</t>
  </si>
  <si>
    <t>884 Route 394  Kennedy</t>
  </si>
  <si>
    <t>884 Rte. 394</t>
  </si>
  <si>
    <t>Kennedy</t>
  </si>
  <si>
    <t>Sue Abers</t>
  </si>
  <si>
    <t>http://www.abersacres.com</t>
  </si>
  <si>
    <t>Daily 9am-6:30pm, Nov-May 19am-5pm</t>
  </si>
  <si>
    <t>POINT (-79.10996 42.14495)</t>
  </si>
  <si>
    <t>Carlberg Livestock and Produce Farm Stand</t>
  </si>
  <si>
    <t>1982 Peck Settlement Rd, Jamestown</t>
  </si>
  <si>
    <t>1982 Peck Settlement Rd</t>
  </si>
  <si>
    <t>Jamestown</t>
  </si>
  <si>
    <t>Virginia Carlberg</t>
  </si>
  <si>
    <t>http://www.carlbergfarm.com</t>
  </si>
  <si>
    <t>May 1-October 31</t>
  </si>
  <si>
    <t>POINT (-79.18337 42.08618)</t>
  </si>
  <si>
    <t>Dunkirk Farmers' Market</t>
  </si>
  <si>
    <t>Dunkirk Senior Center 45 Cliffstar Court</t>
  </si>
  <si>
    <t>45 Cliffstar Court</t>
  </si>
  <si>
    <t>Dunkirk</t>
  </si>
  <si>
    <t>Edward Hayes</t>
  </si>
  <si>
    <t>http://www.cityofdunkirk.com</t>
  </si>
  <si>
    <t>June 8-October 12</t>
  </si>
  <si>
    <t>POINT (-79.32751 42.48481)</t>
  </si>
  <si>
    <t>Fredonia Farmers' Market</t>
  </si>
  <si>
    <t>Village Hall Barker Commons , 9 Church St</t>
  </si>
  <si>
    <t>11 Church St</t>
  </si>
  <si>
    <t>Fredonia</t>
  </si>
  <si>
    <t>Anneliese Bruegel</t>
  </si>
  <si>
    <t>POINT (-79.33235 42.44064)</t>
  </si>
  <si>
    <t>Fredonia WINTER Farmers' Market</t>
  </si>
  <si>
    <t>329 East Main St. (Rt 20) Masonic Lodge</t>
  </si>
  <si>
    <t>321 East Main St. (Rte 20)</t>
  </si>
  <si>
    <t>Rosemary Joy</t>
  </si>
  <si>
    <t>http://www.fredoniafarmersmarket.org</t>
  </si>
  <si>
    <t>Sat 10am-1pm</t>
  </si>
  <si>
    <t>November 6-May 14, 2022</t>
  </si>
  <si>
    <t>M/X/W/P</t>
  </si>
  <si>
    <t>POINT (-79.315 42.44764)</t>
  </si>
  <si>
    <t>Jamestown Mobile Market-Chautaqua Center</t>
  </si>
  <si>
    <t>410 N Main St. Jamestown</t>
  </si>
  <si>
    <t>410 North Main Street</t>
  </si>
  <si>
    <t>Linnea Carlson</t>
  </si>
  <si>
    <t>http://jtownpublicmarket.org</t>
  </si>
  <si>
    <t>Wed 10am-2pm, Thu 1pm-5pm</t>
  </si>
  <si>
    <t>June 15-September 28</t>
  </si>
  <si>
    <t>POINT (-79.23505 42.09308)</t>
  </si>
  <si>
    <t>Jamestown Mobile Market-Prendergast Library</t>
  </si>
  <si>
    <t>509 Cherry St. Jamestown</t>
  </si>
  <si>
    <t>509 Cherry Street</t>
  </si>
  <si>
    <t>POINT (-79.24361 42.09831)</t>
  </si>
  <si>
    <t>Jamestown Mobile Market-Silver Tree Seniors</t>
  </si>
  <si>
    <t>9 Crane St. Jamestown</t>
  </si>
  <si>
    <t>9 Crane Street</t>
  </si>
  <si>
    <t>POINT (-79.23317 42.09627)</t>
  </si>
  <si>
    <t>Jamestown Public Market</t>
  </si>
  <si>
    <t>Third Street</t>
  </si>
  <si>
    <t>Cherry and West 2nd St</t>
  </si>
  <si>
    <t>Sat 10am-2pm</t>
  </si>
  <si>
    <t>June 11-October 29</t>
  </si>
  <si>
    <t>POINT (-79.24234 42.09567)</t>
  </si>
  <si>
    <t>Richard Feinen Farms Farm Stand</t>
  </si>
  <si>
    <t>3251 Route 39 Forestville</t>
  </si>
  <si>
    <t>3251 Route 39</t>
  </si>
  <si>
    <t>Forestville</t>
  </si>
  <si>
    <t>Richard Feinen</t>
  </si>
  <si>
    <t>Daily 10am-6pm</t>
  </si>
  <si>
    <t>POINT (-79.27186 42.46786)</t>
  </si>
  <si>
    <t>Roberto Fred Farm Stand</t>
  </si>
  <si>
    <t>10655 Temple Rd Dunkirk</t>
  </si>
  <si>
    <t>10655 Temple Rd</t>
  </si>
  <si>
    <t>Roberto Fred</t>
  </si>
  <si>
    <t>Daily 9am-6pm</t>
  </si>
  <si>
    <t>POINT (-79.361694 42.464201)</t>
  </si>
  <si>
    <t>Scott's Farm &amp; Greenhouse Farm Stand</t>
  </si>
  <si>
    <t>6029 Route 60 Sinclairville</t>
  </si>
  <si>
    <t>6029 Route 60</t>
  </si>
  <si>
    <t>Sinclairville</t>
  </si>
  <si>
    <t>Kurt Scott</t>
  </si>
  <si>
    <t>March 31-December 25</t>
  </si>
  <si>
    <t>POINT (-79.28836 42.26142)</t>
  </si>
  <si>
    <t>Westfield Farmers' and Artisans Market</t>
  </si>
  <si>
    <t>Moore Park Routes 20 &amp; 394</t>
  </si>
  <si>
    <t>Rt 20 and Rt 394</t>
  </si>
  <si>
    <t>Westfield</t>
  </si>
  <si>
    <t>Kathleen Mayer</t>
  </si>
  <si>
    <t>http://www.westfieldny.com/farmers-market</t>
  </si>
  <si>
    <t>May 28-October 29</t>
  </si>
  <si>
    <t>POINT (-79.57812 42.32203)</t>
  </si>
  <si>
    <t>Chemung</t>
  </si>
  <si>
    <t>Chemung Valley ECL Market</t>
  </si>
  <si>
    <t>800 West Broad St Horseheads</t>
  </si>
  <si>
    <t>800 West Broad Street</t>
  </si>
  <si>
    <t>Horseheads</t>
  </si>
  <si>
    <t>Kendal Granger</t>
  </si>
  <si>
    <t>Thu 3pm-6pm</t>
  </si>
  <si>
    <t>July 7-September 29</t>
  </si>
  <si>
    <t>POINT (-76.82182 42.16027)</t>
  </si>
  <si>
    <t>EastSide Farmers' Market</t>
  </si>
  <si>
    <t>301-311 Maple Ave Brand Park Elmira</t>
  </si>
  <si>
    <t>760 East Water St</t>
  </si>
  <si>
    <t>Elmira</t>
  </si>
  <si>
    <t>Leah Sorensen</t>
  </si>
  <si>
    <t>June 22-September 28</t>
  </si>
  <si>
    <t>POINT (-76.7922 42.08905)</t>
  </si>
  <si>
    <t>Grove Park Farmers' Market</t>
  </si>
  <si>
    <t>4th St &amp; Walnut Ave Elmira</t>
  </si>
  <si>
    <t>Walnut Ave and West 4th St</t>
  </si>
  <si>
    <t>Matthew Glenn</t>
  </si>
  <si>
    <t>Mon 3pm-6pm</t>
  </si>
  <si>
    <t>June 6-October 31</t>
  </si>
  <si>
    <t>POINT (-76.82013 42.0921)</t>
  </si>
  <si>
    <t>Wisner Park Farmers' Market</t>
  </si>
  <si>
    <t>208 W Grey St Elmira</t>
  </si>
  <si>
    <t>208 W Grey Street</t>
  </si>
  <si>
    <t>Tiffany Millerd</t>
  </si>
  <si>
    <t>http://www.wisnermarket.org</t>
  </si>
  <si>
    <t>Thu 10am-2pm</t>
  </si>
  <si>
    <t>Jun 6-September 29</t>
  </si>
  <si>
    <t>POINT (-76.80801 42.08943)</t>
  </si>
  <si>
    <t>Chenango</t>
  </si>
  <si>
    <t>Community Farmers' Market</t>
  </si>
  <si>
    <t>East Park Norwich</t>
  </si>
  <si>
    <t>East Park Place</t>
  </si>
  <si>
    <t>Norwich</t>
  </si>
  <si>
    <t>Carol Eichler</t>
  </si>
  <si>
    <t>Fri/Sat 9am-3pm</t>
  </si>
  <si>
    <t>POINT (-75.5229 42.53184)</t>
  </si>
  <si>
    <t>Lamb's Quarters Organic Farm Stand</t>
  </si>
  <si>
    <t>213 Pierce Rd Plymouth</t>
  </si>
  <si>
    <t>213 Pierce Road</t>
  </si>
  <si>
    <t>Plymouth</t>
  </si>
  <si>
    <t>Sandy Pierce</t>
  </si>
  <si>
    <t>http://www.lambsquarterorganicfarm.com</t>
  </si>
  <si>
    <t>Daily 12pm-6pm, Closed Wed &amp; Sat</t>
  </si>
  <si>
    <t>POINT (-75.59991 42.60058)</t>
  </si>
  <si>
    <t>Norwich Farmers' Market</t>
  </si>
  <si>
    <t>East Park 2 North Broad St</t>
  </si>
  <si>
    <t>North Broad St. and Main St.</t>
  </si>
  <si>
    <t>POINT (-75.52365 42.53055)</t>
  </si>
  <si>
    <t>Pires Farmers' Market Farm Stand</t>
  </si>
  <si>
    <t>6066 State Hwy 12 Norwich</t>
  </si>
  <si>
    <t>6066 State Highway 12</t>
  </si>
  <si>
    <t>Richard Williams</t>
  </si>
  <si>
    <t>Mon-Fri 9am-5pm, Sat 9am-4pm , Sun 10am-2pm</t>
  </si>
  <si>
    <t>POINT (-75.52498 42.54525)</t>
  </si>
  <si>
    <t>Sunrise Farms Farm Stand</t>
  </si>
  <si>
    <t>252 Plymouth-North Norwich Rd  Plymouth</t>
  </si>
  <si>
    <t>252 Plymouth-North Norwich Rd.</t>
  </si>
  <si>
    <t>Kathryn Clemens</t>
  </si>
  <si>
    <t>Mon-Fri 9am-5pm, Sun 9am-2pm</t>
  </si>
  <si>
    <t>POINT (-75.59152 42.62427)</t>
  </si>
  <si>
    <t>Clinton</t>
  </si>
  <si>
    <t>Champlain Farmers' Market</t>
  </si>
  <si>
    <t>Paquette Park Gazebo Main St (Rte 9)</t>
  </si>
  <si>
    <t>Main Street</t>
  </si>
  <si>
    <t>Champlain</t>
  </si>
  <si>
    <t>Janet McFetridge</t>
  </si>
  <si>
    <t>http://www.vchamplain.com</t>
  </si>
  <si>
    <t>Sat 9am-12pm</t>
  </si>
  <si>
    <t>July 1-Sept 30</t>
  </si>
  <si>
    <t>POINT (-73.44961 44.98721)</t>
  </si>
  <si>
    <t>JCEO MM-Akwasasne Housing Authority</t>
  </si>
  <si>
    <t>29 Business Park Rd Hoagansburg</t>
  </si>
  <si>
    <t>29 business Park Rd</t>
  </si>
  <si>
    <t>Hoagansburg</t>
  </si>
  <si>
    <t>Robert King</t>
  </si>
  <si>
    <t>http://www.jceo.org</t>
  </si>
  <si>
    <t>Wed 10am-12pm</t>
  </si>
  <si>
    <t>June 1-September 30</t>
  </si>
  <si>
    <t>POINT (-74.67137 44.97626)</t>
  </si>
  <si>
    <t>JCEO MM-Churubusco Senior Center</t>
  </si>
  <si>
    <t>23 Smith St. Churubusco</t>
  </si>
  <si>
    <t>23 Smith St.</t>
  </si>
  <si>
    <t>Churubusco</t>
  </si>
  <si>
    <t>Mon 10am-11:45am</t>
  </si>
  <si>
    <t>POINT (-73.92805 44.95591)</t>
  </si>
  <si>
    <t>JCEO MM-Ellenburg Center Senior Ctr</t>
  </si>
  <si>
    <t>5538 Old State Rd Ellenburg Center</t>
  </si>
  <si>
    <t>5538 Old State Rd</t>
  </si>
  <si>
    <t>Ellenburg Center</t>
  </si>
  <si>
    <t>Mon 12:10pm-2pm</t>
  </si>
  <si>
    <t>POINT (-73.87197 44.89508)</t>
  </si>
  <si>
    <t>Northern Orchard Farm Stand</t>
  </si>
  <si>
    <t>470 Union Rd Peru</t>
  </si>
  <si>
    <t>470 Union Road</t>
  </si>
  <si>
    <t>Peru</t>
  </si>
  <si>
    <t>Jenna Mulbury</t>
  </si>
  <si>
    <t>http://www.northernorchard.com</t>
  </si>
  <si>
    <t>Daily 10am-5pm</t>
  </si>
  <si>
    <t>May 1-December 23</t>
  </si>
  <si>
    <t>POINT (-73.53324 44.5569)</t>
  </si>
  <si>
    <t>Plattsburgh Farmers' and Craft Sat Market</t>
  </si>
  <si>
    <t>Green Street</t>
  </si>
  <si>
    <t>Broad St and Durkee St</t>
  </si>
  <si>
    <t>Plattsburgh</t>
  </si>
  <si>
    <t>Julie Baughn</t>
  </si>
  <si>
    <t>Sat 9am-3pm</t>
  </si>
  <si>
    <t>May 7-October 8</t>
  </si>
  <si>
    <t>POINT (-73.45226 44.69538)</t>
  </si>
  <si>
    <t>Prays Family Farm Stand-Plattsburgh</t>
  </si>
  <si>
    <t>605 State Route 3 Plattsburgh</t>
  </si>
  <si>
    <t>605 State Route 3</t>
  </si>
  <si>
    <t>Randy Pray</t>
  </si>
  <si>
    <t>Daily 8:30am-6pm</t>
  </si>
  <si>
    <t>M/X</t>
  </si>
  <si>
    <t>POINT (-73.5069 44.6948)</t>
  </si>
  <si>
    <t>Rouses Point Farmers' Market</t>
  </si>
  <si>
    <t>Dodge Memorial Library 144 Lake St</t>
  </si>
  <si>
    <t>144 Lake Street</t>
  </si>
  <si>
    <t>Rouses Point</t>
  </si>
  <si>
    <t>Jim Rabideau</t>
  </si>
  <si>
    <t>Fri 3pm-7pm</t>
  </si>
  <si>
    <t>June 24-September 30</t>
  </si>
  <si>
    <t>POINT (-73.36434 44.99038)</t>
  </si>
  <si>
    <t>Rulfs Orchard Farm Stand</t>
  </si>
  <si>
    <t>531 Bear Swamp Rd Peru</t>
  </si>
  <si>
    <t>531 Bear Swamp Road</t>
  </si>
  <si>
    <t>Shannon Wilkins</t>
  </si>
  <si>
    <t>http://www.rulfsorchard.com</t>
  </si>
  <si>
    <t>Daily 6am-6pm</t>
  </si>
  <si>
    <t>POINT (-73.49804 44.5786)</t>
  </si>
  <si>
    <t>Shield's Vegetables Farm Stand</t>
  </si>
  <si>
    <t>6303 State Route 22 Plattsburgh</t>
  </si>
  <si>
    <t>6303 State Route 22</t>
  </si>
  <si>
    <t>Sam Dyer</t>
  </si>
  <si>
    <t>July 15-October 31</t>
  </si>
  <si>
    <t>POINT (-73.47064 44.73789)</t>
  </si>
  <si>
    <t>Columbia</t>
  </si>
  <si>
    <t>City of Hudson Farmers' Market</t>
  </si>
  <si>
    <t>DMV parking lot Sixth &amp; Columbia Sts</t>
  </si>
  <si>
    <t>Columbia St and North 6th St</t>
  </si>
  <si>
    <t>Hudson</t>
  </si>
  <si>
    <t>Brandon Bjerke</t>
  </si>
  <si>
    <t>http://www.hudsonfarmersmarketny.com</t>
  </si>
  <si>
    <t>April 23-November 19</t>
  </si>
  <si>
    <t>POINT (-73.78369 42.24866)</t>
  </si>
  <si>
    <t>City of Hudson WINTER Farmers' Market</t>
  </si>
  <si>
    <t>601 Union St. Hudson, sidewalk</t>
  </si>
  <si>
    <t>601 Union St.</t>
  </si>
  <si>
    <t>Marilyn Cederoth</t>
  </si>
  <si>
    <t>Saturday  10am-1pm</t>
  </si>
  <si>
    <t>December 3-December 24, 2022</t>
  </si>
  <si>
    <t>X</t>
  </si>
  <si>
    <t>POINT (-73.78535 42.24738)</t>
  </si>
  <si>
    <t>Copake Hillsdale Farmers' Market</t>
  </si>
  <si>
    <t>Roeliff Jansen Park 9140 Route 22</t>
  </si>
  <si>
    <t>9140 Route 22</t>
  </si>
  <si>
    <t>Hillsdale</t>
  </si>
  <si>
    <t>Diane Creed</t>
  </si>
  <si>
    <t>http://www.copakehillsdalefarmersmarket.com</t>
  </si>
  <si>
    <t>May 21-November 19</t>
  </si>
  <si>
    <t>POINT (-73.51771 42.17077)</t>
  </si>
  <si>
    <t>Germantown Farmers' Market</t>
  </si>
  <si>
    <t>50 Palatine Park Rd Germantown</t>
  </si>
  <si>
    <t>50 Palatine Park Road</t>
  </si>
  <si>
    <t>Germantown</t>
  </si>
  <si>
    <t>Lauren Williams</t>
  </si>
  <si>
    <t>POINT (-73.88551 42.135)</t>
  </si>
  <si>
    <t>Kinderhook Farmers' Market</t>
  </si>
  <si>
    <t>Kinderhook Village Square 1 Hudson St</t>
  </si>
  <si>
    <t>US Route 9 and Hudson St</t>
  </si>
  <si>
    <t>Kinderhook</t>
  </si>
  <si>
    <t>Kim Voltz</t>
  </si>
  <si>
    <t>http://www.kinderhookfarmersmarket.com</t>
  </si>
  <si>
    <t>Sat 8:30am-12:30pm</t>
  </si>
  <si>
    <t>POINT (-73.69817 42.3954)</t>
  </si>
  <si>
    <t>Martin's Farm Fresh Farm Stand</t>
  </si>
  <si>
    <t>820 State Route 66 Hudson</t>
  </si>
  <si>
    <t>820 State Route 66</t>
  </si>
  <si>
    <t>Hannah Martin</t>
  </si>
  <si>
    <t>Mon-Sat 9am-5pm</t>
  </si>
  <si>
    <t>POINT (-73.72226 42.27318)</t>
  </si>
  <si>
    <t>New Lebanon Farmers' Market</t>
  </si>
  <si>
    <t>502 State Rte 20 (Columbia Turnpike) New Lebanon</t>
  </si>
  <si>
    <t>502 NYS Route 20</t>
  </si>
  <si>
    <t>New Lebanon</t>
  </si>
  <si>
    <t>Joshua Young</t>
  </si>
  <si>
    <t>http://newlebanonfarmersmarket.com</t>
  </si>
  <si>
    <t>Sun 10am-2pm</t>
  </si>
  <si>
    <t>June 5-November 6</t>
  </si>
  <si>
    <t>POINT (-73.3917 42.46715)</t>
  </si>
  <si>
    <t>Scarecrow Farm Stand</t>
  </si>
  <si>
    <t>20 Old Barrington Rd Hudson</t>
  </si>
  <si>
    <t>20 Old Barrington Rd</t>
  </si>
  <si>
    <t>Claverack</t>
  </si>
  <si>
    <t>Virginia Ambrose</t>
  </si>
  <si>
    <t>http://www.scarecrowfarmny.com</t>
  </si>
  <si>
    <t>Thu/Fri/Sun 11am-5pm, Mon/Wed call for appt.</t>
  </si>
  <si>
    <t>June 15-November 1</t>
  </si>
  <si>
    <t>POINT (-73.67909 42.2105)</t>
  </si>
  <si>
    <t>Cincinnatus Farmers' Market</t>
  </si>
  <si>
    <t>Cortland-Chenango Rural Services, 2704 Lower Cincinnatus Rd</t>
  </si>
  <si>
    <t>2704 Lower Cincinnatus Rd</t>
  </si>
  <si>
    <t>Cincinnatus</t>
  </si>
  <si>
    <t>Paul Halstead</t>
  </si>
  <si>
    <t>June 4-October 15</t>
  </si>
  <si>
    <t>POINT (-75.89662 42.53812)</t>
  </si>
  <si>
    <t>Cortland Saturday Farmers' Market</t>
  </si>
  <si>
    <t>13 Court St, In front of Grace &amp; Holy Spirit Church</t>
  </si>
  <si>
    <t>Main St and Orchard St</t>
  </si>
  <si>
    <t>Nicole Bennett</t>
  </si>
  <si>
    <t>Sat 8am-2pm</t>
  </si>
  <si>
    <t>June 4-October 29</t>
  </si>
  <si>
    <t>POINT (-76.18044 42.60028)</t>
  </si>
  <si>
    <t>Cortland Tuesday Farmers' Market</t>
  </si>
  <si>
    <t>13 Court St  , In front of Grace &amp; Holy Spirit Church</t>
  </si>
  <si>
    <t>Dave's Veggies Farm Stand</t>
  </si>
  <si>
    <t>5178 NYS Route 41 Homer</t>
  </si>
  <si>
    <t>5178 NY-41</t>
  </si>
  <si>
    <t>Homer</t>
  </si>
  <si>
    <t>David Root</t>
  </si>
  <si>
    <t>Daily 12am-6pm</t>
  </si>
  <si>
    <t>POINT (-76.203042 42.659118)</t>
  </si>
  <si>
    <t>Plunkett Farms Farm Stand</t>
  </si>
  <si>
    <t>2180 Tower Rd Cortland</t>
  </si>
  <si>
    <t>2180 Tower Road</t>
  </si>
  <si>
    <t>John and Carla Plunkett</t>
  </si>
  <si>
    <t>Daily 9am-5pm</t>
  </si>
  <si>
    <t>July 1-October 31</t>
  </si>
  <si>
    <t>POINT (-76.13123 42.55495)</t>
  </si>
  <si>
    <t>Valley View Farms Farm Stand</t>
  </si>
  <si>
    <t>44 James St Homer, at Old Homer House</t>
  </si>
  <si>
    <t>44 James St</t>
  </si>
  <si>
    <t>Joan Franklin</t>
  </si>
  <si>
    <t>Thu 1pm-5pm</t>
  </si>
  <si>
    <t>June 9-October 27</t>
  </si>
  <si>
    <t>POINT (-76.18335 42.63646)</t>
  </si>
  <si>
    <t>Delaware</t>
  </si>
  <si>
    <t>Catskill Cattle Farm Stand</t>
  </si>
  <si>
    <t>96 Laurel Bank Ave Deposit</t>
  </si>
  <si>
    <t>96 Laurel Bank Ave</t>
  </si>
  <si>
    <t>Deposit</t>
  </si>
  <si>
    <t>Lonny Schaefer</t>
  </si>
  <si>
    <t>http://www.catskillcattle.com</t>
  </si>
  <si>
    <t>Wed-Sat 11am-6pm, Sun 12pm-4pm</t>
  </si>
  <si>
    <t>POINT (-75.40725 42.06673)</t>
  </si>
  <si>
    <t>Covered Bridge Farm Market</t>
  </si>
  <si>
    <t>331 Covered Bridge Rd Unadilla</t>
  </si>
  <si>
    <t>331 Covered Bridge Rd</t>
  </si>
  <si>
    <t>Unadilla</t>
  </si>
  <si>
    <t>Erin Johnson</t>
  </si>
  <si>
    <t>July 5-October 31</t>
  </si>
  <si>
    <t>POINT (-75.28612 42.33657)</t>
  </si>
  <si>
    <t>Delhi Farmers' Market</t>
  </si>
  <si>
    <t>Courthouse Square Main St</t>
  </si>
  <si>
    <t>Main St and Court St</t>
  </si>
  <si>
    <t>Delhi</t>
  </si>
  <si>
    <t>Christina Viafore</t>
  </si>
  <si>
    <t>POINT (-74.91673 42.27744)</t>
  </si>
  <si>
    <t>Franklin Farmers' Market</t>
  </si>
  <si>
    <t>Chapel Hall 25 Institute St</t>
  </si>
  <si>
    <t>25 Institute St.</t>
  </si>
  <si>
    <t>Franklin</t>
  </si>
  <si>
    <t>Brian Brock</t>
  </si>
  <si>
    <t>May 29-October 10</t>
  </si>
  <si>
    <t>POINT (-75.1672 42.33901)</t>
  </si>
  <si>
    <t>Pakatakan Farmers' Market</t>
  </si>
  <si>
    <t>Round Barn of Halcottville, 46676 State Hwy 30</t>
  </si>
  <si>
    <t>46676 State Highway 30</t>
  </si>
  <si>
    <t>Halcottville</t>
  </si>
  <si>
    <t>Georgianna Fairlie</t>
  </si>
  <si>
    <t>http://pakatanfarmersmarket.com</t>
  </si>
  <si>
    <t>May 14-November 26</t>
  </si>
  <si>
    <t>POINT (-74.59909 42.20103)</t>
  </si>
  <si>
    <t>Walton Farmers' Market</t>
  </si>
  <si>
    <t>Veterans Plaza 181 Delaware St</t>
  </si>
  <si>
    <t>181 Delware Street</t>
  </si>
  <si>
    <t>Walton</t>
  </si>
  <si>
    <t>Jeanne Darling</t>
  </si>
  <si>
    <t>http://www.ccedelaware.org</t>
  </si>
  <si>
    <t>Fri 11am-4pm</t>
  </si>
  <si>
    <t>July 1-September 30</t>
  </si>
  <si>
    <t>POINT (-75.13157 42.16855)</t>
  </si>
  <si>
    <t>Dutchess</t>
  </si>
  <si>
    <t>Arlington Farmers' Market</t>
  </si>
  <si>
    <t>Vassar College Alumni Lawn , 123 Raymond Ave Poughkeepsie</t>
  </si>
  <si>
    <t>123 Raymond Ave</t>
  </si>
  <si>
    <t>Poughkeepsie</t>
  </si>
  <si>
    <t>Bob Legacy</t>
  </si>
  <si>
    <t>http://www.arlingtonhasit.org</t>
  </si>
  <si>
    <t>POINT (-73.89636 41.68187)</t>
  </si>
  <si>
    <t>Beacon Farmers' Market</t>
  </si>
  <si>
    <t>223 Main St</t>
  </si>
  <si>
    <t>Veteran's Place</t>
  </si>
  <si>
    <t>Beacon</t>
  </si>
  <si>
    <t>Lisa Urrico</t>
  </si>
  <si>
    <t>http://www.beaconfarmersmarket.org</t>
  </si>
  <si>
    <t>Sun 10am-3pm, Dec-April 10am-2pm</t>
  </si>
  <si>
    <t>POINT (-73.96823 41.50402)</t>
  </si>
  <si>
    <t>Beacon WINTER Farmers' Market</t>
  </si>
  <si>
    <t>223 Main St, Beacpm</t>
  </si>
  <si>
    <t>413 Main Street</t>
  </si>
  <si>
    <t>Paloma Wake</t>
  </si>
  <si>
    <t>Sun  10am-2pm</t>
  </si>
  <si>
    <t>December 6-April 24</t>
  </si>
  <si>
    <t>X/W/P</t>
  </si>
  <si>
    <t>POINT (-73.96674 41.50321)</t>
  </si>
  <si>
    <t>Dykeman Farm Farm Stand</t>
  </si>
  <si>
    <t>31 Dykeman Lane Pawling</t>
  </si>
  <si>
    <t>31 Dykeman Lane</t>
  </si>
  <si>
    <t>Pawling</t>
  </si>
  <si>
    <t>Amanda Dykeman</t>
  </si>
  <si>
    <t>http://www.dykemanfarm.com</t>
  </si>
  <si>
    <t>Sun 9am-5pm, Mon/Tue 10am-5pm, Wed-Sat 10am-6pm</t>
  </si>
  <si>
    <t>POINT (-73.60795 41.62739)</t>
  </si>
  <si>
    <t>Judson Farm Market FS</t>
  </si>
  <si>
    <t>Route 22 Wingdale</t>
  </si>
  <si>
    <t>Route 22</t>
  </si>
  <si>
    <t>Wingdale</t>
  </si>
  <si>
    <t>Richard Judson</t>
  </si>
  <si>
    <t>August 15-October 30</t>
  </si>
  <si>
    <t>POINT (-73.57399 41.62978)</t>
  </si>
  <si>
    <t>Millerton Farmers' Market</t>
  </si>
  <si>
    <t>6 Dutchess Ave , Millerton Methodist Church</t>
  </si>
  <si>
    <t>6 Dutchess Ave.</t>
  </si>
  <si>
    <t>Millerton</t>
  </si>
  <si>
    <t>Christine Sergent</t>
  </si>
  <si>
    <t>https://www.neccmillerton.org/farmers-market</t>
  </si>
  <si>
    <t>POINT (-73.50977 41.9543)</t>
  </si>
  <si>
    <t>Obercreek Farm Stand</t>
  </si>
  <si>
    <t>81 New Hamburg Rd , Wappingers Falls</t>
  </si>
  <si>
    <t>87 New Hamburg Road</t>
  </si>
  <si>
    <t>Wappingers Falls</t>
  </si>
  <si>
    <t>Nina Doig</t>
  </si>
  <si>
    <t>http://www.obercreekfarm.com</t>
  </si>
  <si>
    <t>Wed-Sat 11am-6pm, Sun 11am-5pm</t>
  </si>
  <si>
    <t>POINT (-73.93705 41.58378)</t>
  </si>
  <si>
    <t>Poughkeepsie Plenty Fresh Market Farm Stand</t>
  </si>
  <si>
    <t>29 N Hamilton St , Family Partnership Center</t>
  </si>
  <si>
    <t>29 N Hamilton Street</t>
  </si>
  <si>
    <t>Stacy Dedring</t>
  </si>
  <si>
    <t>http://www.dutchessoutreach.org</t>
  </si>
  <si>
    <t>Tue &amp; Wed 11 am-3 pm, Thursday 11 am-1 pm</t>
  </si>
  <si>
    <t>POINT (-73.92197 41.70459)</t>
  </si>
  <si>
    <t>Poughkeepsie Waterfront Farmers' Market</t>
  </si>
  <si>
    <t>75 North Water St.</t>
  </si>
  <si>
    <t>Theresa Mikoleski</t>
  </si>
  <si>
    <t>Monday  3pm-6:30pm</t>
  </si>
  <si>
    <t>May 2-October 24</t>
  </si>
  <si>
    <t>POINT (-73.93896 41.70891)</t>
  </si>
  <si>
    <t>Rhinebeck Farmers' Market</t>
  </si>
  <si>
    <t>Municipal lot 61 E Market St</t>
  </si>
  <si>
    <t>61 East Market St</t>
  </si>
  <si>
    <t>Rhinebeck</t>
  </si>
  <si>
    <t>Andrea Bartolomeo</t>
  </si>
  <si>
    <t>http://www.rhinebeckfarmersmarket.com</t>
  </si>
  <si>
    <t>May 1-December 18</t>
  </si>
  <si>
    <t>POINT (-73.91027 41.92704)</t>
  </si>
  <si>
    <t>Share the Bounty Farm Stand</t>
  </si>
  <si>
    <t>Hudson River Healthcare , 3360 Route 343 Amenia</t>
  </si>
  <si>
    <t>3360 Route 343</t>
  </si>
  <si>
    <t>Amenia</t>
  </si>
  <si>
    <t>Edward Frederick</t>
  </si>
  <si>
    <t>Tue 9am-1pm</t>
  </si>
  <si>
    <t>June 28-October 25</t>
  </si>
  <si>
    <t>POINT (-73.55065 41.85035)</t>
  </si>
  <si>
    <t>Z Farms Farm Stand</t>
  </si>
  <si>
    <t>355 Poplar Hill Rd.  Dover Plains</t>
  </si>
  <si>
    <t>355 Poplar Hill Road</t>
  </si>
  <si>
    <t>Dover Plains</t>
  </si>
  <si>
    <t>Zachary Elwood</t>
  </si>
  <si>
    <t>http://www.zfarmsorganic.com</t>
  </si>
  <si>
    <t>Daily 10am-6pm, closed Wednesday</t>
  </si>
  <si>
    <t>POINT (-73.55278 41.75631)</t>
  </si>
  <si>
    <t>Erie</t>
  </si>
  <si>
    <t>5 Loaves Farm Stand-Delavan Ave</t>
  </si>
  <si>
    <t>70 West Delavan Ave Buffalo</t>
  </si>
  <si>
    <t>70 West Delevan Ave</t>
  </si>
  <si>
    <t>Buffalo</t>
  </si>
  <si>
    <t>Matt Kauffman</t>
  </si>
  <si>
    <t>http://5loavesfarm.org</t>
  </si>
  <si>
    <t>Fri 4pm-7pm</t>
  </si>
  <si>
    <t>July 7-October 27</t>
  </si>
  <si>
    <t>POINT (-78.8969 42.9223)</t>
  </si>
  <si>
    <t>Bowman Farms Farm stand</t>
  </si>
  <si>
    <t>11259 Gowanda State Rd. North Collins</t>
  </si>
  <si>
    <t>11259 Gowanda State Rd.</t>
  </si>
  <si>
    <t>North Collins</t>
  </si>
  <si>
    <t>Susan Bowman</t>
  </si>
  <si>
    <t>http://www.bowmanfarmsinc.com</t>
  </si>
  <si>
    <t>June 10-October 10</t>
  </si>
  <si>
    <t>POINT (-78.93838 42.57506)</t>
  </si>
  <si>
    <t>Broadway Farmers' Market</t>
  </si>
  <si>
    <t>999 Broadway Buffalo parking entrances on Gibson or Lombard St.</t>
  </si>
  <si>
    <t>999 Broadway</t>
  </si>
  <si>
    <t>Kathleen Peterson</t>
  </si>
  <si>
    <t>Mon-Sat  8am-5pm</t>
  </si>
  <si>
    <t>POINT (-78.837667 42.893162)</t>
  </si>
  <si>
    <t>Chiavetta's Potatoes &amp; Greenhouse Farm Stand</t>
  </si>
  <si>
    <t>9784 South Main St Angola</t>
  </si>
  <si>
    <t>9784 South Main St</t>
  </si>
  <si>
    <t>Angola</t>
  </si>
  <si>
    <t>Michael Chiavetta</t>
  </si>
  <si>
    <t>Mon-Fri 9am-6pm, Sat-Sun 9am-5pm</t>
  </si>
  <si>
    <t>August 1-October 31</t>
  </si>
  <si>
    <t>POINT (-79.01784 42.61859)</t>
  </si>
  <si>
    <t>Clarence Hollow Farmers' Market</t>
  </si>
  <si>
    <t>10717 Main St , Bike Path pkng lot Clarence</t>
  </si>
  <si>
    <t>10717 Main St</t>
  </si>
  <si>
    <t>Clarence</t>
  </si>
  <si>
    <t>Cheryl Anthony</t>
  </si>
  <si>
    <t>http://www.clarencefarmersmarket.com</t>
  </si>
  <si>
    <t>POINT (-78.58904 42.9808)</t>
  </si>
  <si>
    <t>Clinton Bailey Fri Farmers' Market</t>
  </si>
  <si>
    <t>1517 Clinton St Buffalo</t>
  </si>
  <si>
    <t>Bailey Ave and Clinton St</t>
  </si>
  <si>
    <t>Sharon Baldi</t>
  </si>
  <si>
    <t>http://www.clintonbaileymarket.com</t>
  </si>
  <si>
    <t>Fri 8am-5pm</t>
  </si>
  <si>
    <t>May 13-October 28</t>
  </si>
  <si>
    <t>POINT (-78.81997 42.87206)</t>
  </si>
  <si>
    <t>Clinton Bailey Mon Farmers' Market</t>
  </si>
  <si>
    <t>Mon 8am-5pm</t>
  </si>
  <si>
    <t>May 9-October 31</t>
  </si>
  <si>
    <t>Clinton Bailey Sat Farmers' Market</t>
  </si>
  <si>
    <t>1443-1517 Clinton St Buffalo, corner of Clinton &amp; Bailey Sts</t>
  </si>
  <si>
    <t>Sat 4am-5pm, Nov-Apr 6am-12pm</t>
  </si>
  <si>
    <t>POINT (-78.81998 42.87205)</t>
  </si>
  <si>
    <t>Clinton Bailey Sun Farmers' Market</t>
  </si>
  <si>
    <t>1443-1517 Clinton St Buffalo</t>
  </si>
  <si>
    <t>Sun 8am-5pm</t>
  </si>
  <si>
    <t>Clinton Bailey Thu Farmers' Market</t>
  </si>
  <si>
    <t>Thu 4am-5pm</t>
  </si>
  <si>
    <t>May 12-October 27</t>
  </si>
  <si>
    <t>Clinton Bailey Tue Farmers' Market</t>
  </si>
  <si>
    <t>Tue 4am-5pm</t>
  </si>
  <si>
    <t>May 10-October 25</t>
  </si>
  <si>
    <t>Clinton Bailey Wed Farmers' Market</t>
  </si>
  <si>
    <t>Wed 8am-5pm</t>
  </si>
  <si>
    <t>May 11-October 26</t>
  </si>
  <si>
    <t>Common Roots Urban Farm Stand</t>
  </si>
  <si>
    <t>309 Peckham St Buffalo</t>
  </si>
  <si>
    <t>309 Peckham St</t>
  </si>
  <si>
    <t>Terra Dumas</t>
  </si>
  <si>
    <t>http://www.commonrootsurbanfarm.com</t>
  </si>
  <si>
    <t>June 2-September 30</t>
  </si>
  <si>
    <t>POINT (-78.84284 42.88783)</t>
  </si>
  <si>
    <t>Dirt Rich Farm Stand</t>
  </si>
  <si>
    <t>12318 Springville Boston Rd</t>
  </si>
  <si>
    <t>12318 Springville Boston Road</t>
  </si>
  <si>
    <t>Springville</t>
  </si>
  <si>
    <t>Laura Colligan</t>
  </si>
  <si>
    <t>http://dirtrichcsa.com</t>
  </si>
  <si>
    <t>Daily 7am-7pm</t>
  </si>
  <si>
    <t>POINT (-78.67584 42.5422)</t>
  </si>
  <si>
    <t>Downtown Buffalo Country Thursday Farmers' Market</t>
  </si>
  <si>
    <t>350 Main St btwn Court &amp; Church Sts</t>
  </si>
  <si>
    <t>350 Main St. outside btwn Court &amp; Church Streets</t>
  </si>
  <si>
    <t>Caeley Robinson</t>
  </si>
  <si>
    <t>https://buffaloplace.com/play/our-events/#countrymarket</t>
  </si>
  <si>
    <t>Thu 10am-2:30pm</t>
  </si>
  <si>
    <t>May 12-October 20</t>
  </si>
  <si>
    <t>POINT (-78.8754 42.8844)</t>
  </si>
  <si>
    <t>East Aurora Saturday Farmers' Market</t>
  </si>
  <si>
    <t>Aurora Village (TOPS) Plaza 123 Grey St.</t>
  </si>
  <si>
    <t>123 Grey St</t>
  </si>
  <si>
    <t>East Aurora</t>
  </si>
  <si>
    <t>Gail Fenton</t>
  </si>
  <si>
    <t>http://www.eastaurorafarmersmarket.com</t>
  </si>
  <si>
    <t>Sat 7am-1pm</t>
  </si>
  <si>
    <t>May 7-November 19</t>
  </si>
  <si>
    <t>POINT (-78.63413 42.76593)</t>
  </si>
  <si>
    <t>East Aurora Wednesday Farmers' Market</t>
  </si>
  <si>
    <t>Wed 7am-1pm</t>
  </si>
  <si>
    <t>May 11-November 23</t>
  </si>
  <si>
    <t>Elmwood Village Farmers' Market</t>
  </si>
  <si>
    <t>Bidwell Parkway corner of Elmwood Ave</t>
  </si>
  <si>
    <t>Elmwood Ave and Bidwell Pkwy</t>
  </si>
  <si>
    <t>James Chichocki</t>
  </si>
  <si>
    <t>http://www.elmwoodmarket.org</t>
  </si>
  <si>
    <t>May 7-November 26</t>
  </si>
  <si>
    <t>POINT (-78.87702 42.92371)</t>
  </si>
  <si>
    <t>Farm This Way Farm Stand</t>
  </si>
  <si>
    <t>11086 Brant Reservation Rd.  Brant</t>
  </si>
  <si>
    <t>11086 Brant Reservation Road</t>
  </si>
  <si>
    <t>Brant</t>
  </si>
  <si>
    <t>Carolyn Rosiek</t>
  </si>
  <si>
    <t>Sun-Thu 9am-5pm, Fri/Sat 9am-7pm</t>
  </si>
  <si>
    <t>June 1-October 31</t>
  </si>
  <si>
    <t>POINT (-79.01732 42.58029)</t>
  </si>
  <si>
    <t>Four Corners Farmers' Market</t>
  </si>
  <si>
    <t>9470 Clarence Center Rd, Clarence Center</t>
  </si>
  <si>
    <t>9470 Clarence Center Road</t>
  </si>
  <si>
    <t>Clarence Center</t>
  </si>
  <si>
    <t>Deborah Tangelder</t>
  </si>
  <si>
    <t>POINT (-78.63751 43.01059)</t>
  </si>
  <si>
    <t>Groundwork Market Garden Farm Stand</t>
  </si>
  <si>
    <t>52 Leslie St Buffalo</t>
  </si>
  <si>
    <t>1698 Genesee St.</t>
  </si>
  <si>
    <t>Mayda Pozantides</t>
  </si>
  <si>
    <t>http://www.groundworkmg.com</t>
  </si>
  <si>
    <t>June 7-October 25</t>
  </si>
  <si>
    <t>POINT (-78.81813 42.91092)</t>
  </si>
  <si>
    <t>Hamburg Farmers' Market</t>
  </si>
  <si>
    <t>45 Church St.</t>
  </si>
  <si>
    <t>Hamburg</t>
  </si>
  <si>
    <t>Jamie Decker</t>
  </si>
  <si>
    <t>Sat 7:30am-1pm</t>
  </si>
  <si>
    <t>POINT (-78.82994 42.71677)</t>
  </si>
  <si>
    <t>Holland Farmers' Market</t>
  </si>
  <si>
    <t>25 North Main St.  Holland, Municipal lot Next to Fire Dept</t>
  </si>
  <si>
    <t>25 North Main St.</t>
  </si>
  <si>
    <t>Holland</t>
  </si>
  <si>
    <t>Marg Wnek</t>
  </si>
  <si>
    <t>http://www.thehollandmkt.com</t>
  </si>
  <si>
    <t>Sun 8:30am-1pm</t>
  </si>
  <si>
    <t>May 1-October 30</t>
  </si>
  <si>
    <t>POINT (-78.54248 42.64149)</t>
  </si>
  <si>
    <t>Huntington Farm Stand II</t>
  </si>
  <si>
    <t>11503 Main Street Clarence</t>
  </si>
  <si>
    <t>11503 Main Street</t>
  </si>
  <si>
    <t>Dan Huntington</t>
  </si>
  <si>
    <t>Daily 11am-7pm</t>
  </si>
  <si>
    <t>POINT (-78.55762 42.98909)</t>
  </si>
  <si>
    <t>Kwilos Farm Farm Stand</t>
  </si>
  <si>
    <t>7678 Erie Rd Derby</t>
  </si>
  <si>
    <t>7678 Erie Rd.</t>
  </si>
  <si>
    <t>Derby</t>
  </si>
  <si>
    <t>Joseph Kwilos</t>
  </si>
  <si>
    <t>Mon-Sat 10am-6pm, Sun 10am-4pm</t>
  </si>
  <si>
    <t>May 6-October 31</t>
  </si>
  <si>
    <t>POINT (-79.02178 42.67729)</t>
  </si>
  <si>
    <t>MAP Farm Stand</t>
  </si>
  <si>
    <t>387 Massachusetts Ave Buffalo, btwn Barton &amp; Shields</t>
  </si>
  <si>
    <t>389 Massachusetts Ave.</t>
  </si>
  <si>
    <t>Karine Amato</t>
  </si>
  <si>
    <t>http://www.mass-ave.org</t>
  </si>
  <si>
    <t>POINT (-78.88774 42.9128)</t>
  </si>
  <si>
    <t>MAP Mobile Market-Boys and Girls Club of the Northtowns: Town Clubhouse</t>
  </si>
  <si>
    <t>54 Riverdale Ave Buffalo</t>
  </si>
  <si>
    <t>54 Riverdale Ave.</t>
  </si>
  <si>
    <t>http://www.mass-ave.org/shop</t>
  </si>
  <si>
    <t>Thu 4pm-6pm</t>
  </si>
  <si>
    <t>POINT (-78.91335 42.95964)</t>
  </si>
  <si>
    <t>MAP Mobile Market-Broadway Pediatrics</t>
  </si>
  <si>
    <t>1021 Broadway Buffalo</t>
  </si>
  <si>
    <t>1021 Broadway</t>
  </si>
  <si>
    <t>Fri 10am-12pm</t>
  </si>
  <si>
    <t>June 10-October 28</t>
  </si>
  <si>
    <t>POINT (-78.83677 42.89349)</t>
  </si>
  <si>
    <t>MAP Mobile Market-Buffalo Adult Education</t>
  </si>
  <si>
    <t>389 Virginia St Buffalo</t>
  </si>
  <si>
    <t>389 Virginia St.</t>
  </si>
  <si>
    <t>Thu 10am-12pm</t>
  </si>
  <si>
    <t>POINT (-78.87764 42.89682)</t>
  </si>
  <si>
    <t>MAP Mobile Market-Buffalo Promise</t>
  </si>
  <si>
    <t>3251 Bailey Ave Buffalo, at Dartmouth Ave Vacant Lot</t>
  </si>
  <si>
    <t>3251 Bailey Ave</t>
  </si>
  <si>
    <t>Tue 3pm-5pm</t>
  </si>
  <si>
    <t>June 7-October 2</t>
  </si>
  <si>
    <t>POINT (-78.8134 42.9433)</t>
  </si>
  <si>
    <t>MAP Mobile Market-Elim Fellowship</t>
  </si>
  <si>
    <t>70 Chalmers Ave Buffalo, Parking lot at Holden St</t>
  </si>
  <si>
    <t>70 Chalmers Avenue</t>
  </si>
  <si>
    <t>Wed 4pm-6pm</t>
  </si>
  <si>
    <t>June 8-October 2</t>
  </si>
  <si>
    <t>POINT (-78.83581 42.93779)</t>
  </si>
  <si>
    <t>MAP Mobile Market-Jami Masjid Muslim Society</t>
  </si>
  <si>
    <t>1955 Genesee St Buffalo</t>
  </si>
  <si>
    <t>1955 Genesee St.</t>
  </si>
  <si>
    <t>Fri 2pm-4pm</t>
  </si>
  <si>
    <t>POINT (-78.80951 42.91378)</t>
  </si>
  <si>
    <t>MAP Mobile Market-Jericho Rd Broadway</t>
  </si>
  <si>
    <t>Jericho Rd Community Health Center  , 1021 Broadway Buffalo</t>
  </si>
  <si>
    <t>POINT (-78.83678 42.89347)</t>
  </si>
  <si>
    <t>MAP Mobile Market-Jericho Road Barton</t>
  </si>
  <si>
    <t>Jericho Road Community Health Center - Barton Clinic</t>
  </si>
  <si>
    <t>184 Barton Street</t>
  </si>
  <si>
    <t>Danielle Rovillo</t>
  </si>
  <si>
    <t>Tue 11am-1pm</t>
  </si>
  <si>
    <t>POINT (-78.89466 42.9179)</t>
  </si>
  <si>
    <t>MAP Mobile Market-Neighboorhood Health Center NW</t>
  </si>
  <si>
    <t>155 Lawn Ave Buffalo</t>
  </si>
  <si>
    <t>155 Lawn Ave</t>
  </si>
  <si>
    <t>Wed 11am-12pm</t>
  </si>
  <si>
    <t>June 8-October2</t>
  </si>
  <si>
    <t>POINT (-78.8895 42.9506)</t>
  </si>
  <si>
    <t>MAP Mobile Market-Neighborhood Health Center Mattina</t>
  </si>
  <si>
    <t>300 Niagara Street Buffalo</t>
  </si>
  <si>
    <t>300 Niagara Street</t>
  </si>
  <si>
    <t>Wed 11am-1pm</t>
  </si>
  <si>
    <t>June 8-October 26</t>
  </si>
  <si>
    <t>POINT (-78.88399 42.89206)</t>
  </si>
  <si>
    <t>Providence Farm Collective Farmers' Market</t>
  </si>
  <si>
    <t>130 Grant St Buffalo</t>
  </si>
  <si>
    <t>130 Grant Street</t>
  </si>
  <si>
    <t>Hamadi Ali</t>
  </si>
  <si>
    <t>http://providencefarmcollective.org</t>
  </si>
  <si>
    <t>June 25-October 15</t>
  </si>
  <si>
    <t>POINT (-78.89072 42.91746)</t>
  </si>
  <si>
    <t>Springville Farmers' Market</t>
  </si>
  <si>
    <t>Gentner Auction 341 W. Main St. (Rt. 39)</t>
  </si>
  <si>
    <t>341 West Main St</t>
  </si>
  <si>
    <t>Donna Goldhawk</t>
  </si>
  <si>
    <t>Wednesday  7am-3pm</t>
  </si>
  <si>
    <t>POINT (-78.67989 42.50906)</t>
  </si>
  <si>
    <t>West Shore Farmers' Market</t>
  </si>
  <si>
    <t>11 Church St Russell Park Akron</t>
  </si>
  <si>
    <t>Akron</t>
  </si>
  <si>
    <t>Elleen Short</t>
  </si>
  <si>
    <t>June 5-September 25</t>
  </si>
  <si>
    <t>POINT (-78.499 43.02066)</t>
  </si>
  <si>
    <t>Westside Tilth Market Farm Stand</t>
  </si>
  <si>
    <t>246 Normal Ave Buffalo</t>
  </si>
  <si>
    <t>246 Normal Ave.</t>
  </si>
  <si>
    <t>Carrie Nader</t>
  </si>
  <si>
    <t>http://www.westsidetilth.com</t>
  </si>
  <si>
    <t>POINT (-78.88899 42.90687)</t>
  </si>
  <si>
    <t>Essex</t>
  </si>
  <si>
    <t>Drinkwine Produce Farm Stand</t>
  </si>
  <si>
    <t>Routes 9N &amp; 22 St Rd Ticonderoga</t>
  </si>
  <si>
    <t>Route 9N and 22 Street Road</t>
  </si>
  <si>
    <t>Ticonderoga</t>
  </si>
  <si>
    <t>Henry Drinkwine</t>
  </si>
  <si>
    <t>Mon-Sat 10am-6pm, Sun 11am-6pm</t>
  </si>
  <si>
    <t>POINT (-73.44955 43.88032)</t>
  </si>
  <si>
    <t>Elizabethtown Farmers' Market</t>
  </si>
  <si>
    <t>7590 Court St., Behind Adirondack Center Museum</t>
  </si>
  <si>
    <t>7590 Court St</t>
  </si>
  <si>
    <t>Elizabethtown</t>
  </si>
  <si>
    <t>Vicky Rayl</t>
  </si>
  <si>
    <t>http://www.adirondackfarmersmarket.com</t>
  </si>
  <si>
    <t>Fri 9am-1pm</t>
  </si>
  <si>
    <t>June 7-October 11</t>
  </si>
  <si>
    <t>POINT (-73.59168 44.21552)</t>
  </si>
  <si>
    <t>Keene Farmers' Market</t>
  </si>
  <si>
    <t>Rt. 73 Marcy Airfield 1 mi. South of Rt. 9N jct.</t>
  </si>
  <si>
    <t>2253 State Route 73</t>
  </si>
  <si>
    <t>Keene Valley</t>
  </si>
  <si>
    <t>Sun 9:30am-2pm</t>
  </si>
  <si>
    <t>May 29-October 9</t>
  </si>
  <si>
    <t>POINT (-73.78561 44.22067)</t>
  </si>
  <si>
    <t>Mountain Weavers' Farm Store</t>
  </si>
  <si>
    <t>4322 Main St Port Henry</t>
  </si>
  <si>
    <t>4322 Main Street</t>
  </si>
  <si>
    <t>Port Henry</t>
  </si>
  <si>
    <t>Andrea Connor</t>
  </si>
  <si>
    <t>http://www.mountainweaversfarmstore.com</t>
  </si>
  <si>
    <t>Tue-Sat 10am-5pm</t>
  </si>
  <si>
    <t>POINT (-73.45958 44.04849)</t>
  </si>
  <si>
    <t>Ticonderoga Area Farmers' Market</t>
  </si>
  <si>
    <t>1114 Wicker St near Walmart entrance</t>
  </si>
  <si>
    <t>1114 Wicker Street</t>
  </si>
  <si>
    <t>Mathew Courtright</t>
  </si>
  <si>
    <t>http://www.ticonderogany.com</t>
  </si>
  <si>
    <t>July 9-September 24</t>
  </si>
  <si>
    <t>POINT (-73.43642 43.85688)</t>
  </si>
  <si>
    <t>Willsboro Farmers' Market</t>
  </si>
  <si>
    <t>Route 22 South of Champlain National Bank</t>
  </si>
  <si>
    <t>3900 NY Rt 22</t>
  </si>
  <si>
    <t>Willsboro</t>
  </si>
  <si>
    <t>Thu 9am-1pm</t>
  </si>
  <si>
    <t>June 16-September 8</t>
  </si>
  <si>
    <t>POINT (-73.395629 44.36971)</t>
  </si>
  <si>
    <t>Wilmington Farmers Market</t>
  </si>
  <si>
    <t>5733 NYS Rt 86</t>
  </si>
  <si>
    <t>5753 NYS Rt 86</t>
  </si>
  <si>
    <t>Wilmington</t>
  </si>
  <si>
    <t>Michelle Preston</t>
  </si>
  <si>
    <t>http://www.whitefaceregion.com</t>
  </si>
  <si>
    <t>June 1-September 14</t>
  </si>
  <si>
    <t>POINT (-73.81642 44.38895)</t>
  </si>
  <si>
    <t>Akwesasne Farmers' Market</t>
  </si>
  <si>
    <t>580 State Route 37</t>
  </si>
  <si>
    <t>30 Margaret Terrance Memorial Way</t>
  </si>
  <si>
    <t>Akwesasne</t>
  </si>
  <si>
    <t>John Bonaparte</t>
  </si>
  <si>
    <t>Wed/Sat 11am-2pm</t>
  </si>
  <si>
    <t>June 18-November 5</t>
  </si>
  <si>
    <t>POINT (-74.6755 44.9867)</t>
  </si>
  <si>
    <t>Bickford Acres Farm Stand</t>
  </si>
  <si>
    <t>10 Maple Drive Ft. Covington</t>
  </si>
  <si>
    <t>10 Maple Drive</t>
  </si>
  <si>
    <t>Fort Covington</t>
  </si>
  <si>
    <t>Kay-Lynn Bickford</t>
  </si>
  <si>
    <t>Daily 10am-7pm</t>
  </si>
  <si>
    <t>June 15-September 15</t>
  </si>
  <si>
    <t>POINT (-74.50265 44.98738)</t>
  </si>
  <si>
    <t>Franklin WINTER Farmers Market</t>
  </si>
  <si>
    <t>Franklin Railroad Museum and Franklin Community Center</t>
  </si>
  <si>
    <t>574 Main St.</t>
  </si>
  <si>
    <t>Second Sundays 10am-1pm</t>
  </si>
  <si>
    <t>December 12-April 1</t>
  </si>
  <si>
    <t>POINT (-75.16374 42.3418)</t>
  </si>
  <si>
    <t>JCEO MM-Akwesasne Generations Park</t>
  </si>
  <si>
    <t>30 Margaret Margaret Terrace Memorial Way Generations Park Akwesasne (Hogansburg)</t>
  </si>
  <si>
    <t>Margaret Terrace Memorial Way</t>
  </si>
  <si>
    <t>Hogansburg</t>
  </si>
  <si>
    <t>Wed 12:10pm-2pm</t>
  </si>
  <si>
    <t>POINT (-74.66642 44.98041)</t>
  </si>
  <si>
    <t>JCEO MM-Alice Center</t>
  </si>
  <si>
    <t>45 6th St Malone</t>
  </si>
  <si>
    <t>45 6th St</t>
  </si>
  <si>
    <t>Malone</t>
  </si>
  <si>
    <t>Thu 10am-11:30am</t>
  </si>
  <si>
    <t>POINT (-74.29201 44.86017)</t>
  </si>
  <si>
    <t>JCEO MM-Citizen Advocates</t>
  </si>
  <si>
    <t>125 Finney Blvd Malone</t>
  </si>
  <si>
    <t>125 Finney Blvd</t>
  </si>
  <si>
    <t>Fri 10am-11:30am</t>
  </si>
  <si>
    <t>POINT (-74.30111 44.84193)</t>
  </si>
  <si>
    <t>JCEO MM-Elm St. Housing</t>
  </si>
  <si>
    <t>215 Elm St Malone</t>
  </si>
  <si>
    <t>215 Elm St</t>
  </si>
  <si>
    <t>Tue 11:15am-11:45pm</t>
  </si>
  <si>
    <t>POINT (-74.28165 44.85535)</t>
  </si>
  <si>
    <t>JCEO MM-Franklin Co Courthouse</t>
  </si>
  <si>
    <t>355 W Main St.  Malone</t>
  </si>
  <si>
    <t>355 W Main St.</t>
  </si>
  <si>
    <t>Tue 12pm-2pm</t>
  </si>
  <si>
    <t>POINT (-74.29518 44.84882)</t>
  </si>
  <si>
    <t>JCEO MM-Malone DSS</t>
  </si>
  <si>
    <t>184 Finney Blvd Malone</t>
  </si>
  <si>
    <t>184 Finney Blvd</t>
  </si>
  <si>
    <t>Fri 11:45am-2pm</t>
  </si>
  <si>
    <t>June 4-October 1</t>
  </si>
  <si>
    <t>POINT (-74.30102 44.83873)</t>
  </si>
  <si>
    <t>JCEO MM-Owls Head</t>
  </si>
  <si>
    <t>Old Catholic Church 	197 Rte 27 Owls Head</t>
  </si>
  <si>
    <t>197 ounty Route27</t>
  </si>
  <si>
    <t>Owls Head</t>
  </si>
  <si>
    <t>Wed  12:30pm-2:00pm</t>
  </si>
  <si>
    <t>POINT (-74.11341 44.69206)</t>
  </si>
  <si>
    <t>JCEO MM-Riverside Haven Apartments</t>
  </si>
  <si>
    <t>77 Catherine St. Malone, Catherine St. Housing</t>
  </si>
  <si>
    <t>50 Catherine St.</t>
  </si>
  <si>
    <t>Tue 10am-11am</t>
  </si>
  <si>
    <t>June 3-September 30</t>
  </si>
  <si>
    <t>POINT (-74.29156 44.84783)</t>
  </si>
  <si>
    <t>JCEO MM-Trails at Malone</t>
  </si>
  <si>
    <t>156 Falling Leaf Dr. Malone</t>
  </si>
  <si>
    <t>166 Falling Leave Dr.</t>
  </si>
  <si>
    <t>POINT (-74.2986 44.83505)</t>
  </si>
  <si>
    <t>JCEO MM-Waverly Municipal Lot</t>
  </si>
  <si>
    <t>6 North Main St St Regis Falls, Municipal Complex</t>
  </si>
  <si>
    <t>6 North Main St</t>
  </si>
  <si>
    <t>St. Regis Falls</t>
  </si>
  <si>
    <t>Tue 10am-11:30am, Thu 10am-11:15am</t>
  </si>
  <si>
    <t>POINT (-74.54355 44.67283)</t>
  </si>
  <si>
    <t>Malone Farmers' Market</t>
  </si>
  <si>
    <t>27 Airport Rd (Rte 11) , Pavilion at Marcy Airfield</t>
  </si>
  <si>
    <t>27 Airport Road</t>
  </si>
  <si>
    <t>Wed 12pm-4:30pm</t>
  </si>
  <si>
    <t>May 25-October 5</t>
  </si>
  <si>
    <t>POINT (-74.32773 44.84733)</t>
  </si>
  <si>
    <t>Saranac Lake Village Farmers' Market</t>
  </si>
  <si>
    <t>Riverside Park , Corner of Main St &amp; Route 3</t>
  </si>
  <si>
    <t>Corner of Main St. &amp; Route 3</t>
  </si>
  <si>
    <t>Saranac Lake</t>
  </si>
  <si>
    <t>Dan Rivera</t>
  </si>
  <si>
    <t>http://www.ausablevalleygrangefarmersmarkets.com</t>
  </si>
  <si>
    <t>May 28-October 8</t>
  </si>
  <si>
    <t>POINT (-74.13178 44.32503)</t>
  </si>
  <si>
    <t>Tupper Lake Farmers' Market</t>
  </si>
  <si>
    <t>320 Park St. Tupper Lake</t>
  </si>
  <si>
    <t>320 Park St.</t>
  </si>
  <si>
    <t>Tupper Lake</t>
  </si>
  <si>
    <t>Cherie Whitten</t>
  </si>
  <si>
    <t>https://www.facebook.com/TLFarmMarket/</t>
  </si>
  <si>
    <t>Friday 2-6pm</t>
  </si>
  <si>
    <t>June 24-October 29</t>
  </si>
  <si>
    <t>POINT (-74.43693 44.21956)</t>
  </si>
  <si>
    <t>320 Park St Tupper Lake</t>
  </si>
  <si>
    <t>POINT (-74.44821 44.22528)</t>
  </si>
  <si>
    <t>Whitten Family Farm Stand-The Hub</t>
  </si>
  <si>
    <t>320 Park Street</t>
  </si>
  <si>
    <t>http://www.whittenfamilyfarm.com</t>
  </si>
  <si>
    <t>Thu/Sat 9am-7pm</t>
  </si>
  <si>
    <t>June 16-October 29</t>
  </si>
  <si>
    <t>Fulton</t>
  </si>
  <si>
    <t>Broadalbin Farmers' Market</t>
  </si>
  <si>
    <t>3687 State Hwy 30 Broadalbin</t>
  </si>
  <si>
    <t>3687 Highway 30</t>
  </si>
  <si>
    <t>Broadalbin</t>
  </si>
  <si>
    <t>Michael Tillson</t>
  </si>
  <si>
    <t>http://www.fmfma.org</t>
  </si>
  <si>
    <t>Fri 3pm-6pm</t>
  </si>
  <si>
    <t>June 10-September 30</t>
  </si>
  <si>
    <t>POINT (-74.2173 43.04809)</t>
  </si>
  <si>
    <t>Gloversville Farmers' Market</t>
  </si>
  <si>
    <t>Elm Street Pavilion</t>
  </si>
  <si>
    <t>9 Elm Street</t>
  </si>
  <si>
    <t>Gloversville</t>
  </si>
  <si>
    <t>May 7-October 15</t>
  </si>
  <si>
    <t>POINT (-74.345796 43.052604)</t>
  </si>
  <si>
    <t>Gray's Garden and Greenhouse Farm Stand</t>
  </si>
  <si>
    <t>6193 State Highway 29, Saint Johnsville</t>
  </si>
  <si>
    <t>6193 State Highway 29</t>
  </si>
  <si>
    <t>Saint Johnsville</t>
  </si>
  <si>
    <t>Stephanie Gray</t>
  </si>
  <si>
    <t>http://www.graysgardenandgreenhouse.com</t>
  </si>
  <si>
    <t>Thu-Sun 10am-6pm</t>
  </si>
  <si>
    <t>July 1-October 8</t>
  </si>
  <si>
    <t>POINT (-74.6389 43.05214)</t>
  </si>
  <si>
    <t>Harmony Harvest and Herd Farm Stand</t>
  </si>
  <si>
    <t>159 County Highway 148 Johnstown</t>
  </si>
  <si>
    <t>159 County Highway 148</t>
  </si>
  <si>
    <t>Johnstown</t>
  </si>
  <si>
    <t>Shauna Hauser</t>
  </si>
  <si>
    <t>Sun/Wed 3pm-7pm</t>
  </si>
  <si>
    <t>June 28-November 30</t>
  </si>
  <si>
    <t>POINT (-74.36296 42.98984)</t>
  </si>
  <si>
    <t>Johnstown Farmers' Market</t>
  </si>
  <si>
    <t>Shirley J Luck Senior Center 109 E. Main</t>
  </si>
  <si>
    <t>109 E. Main Street</t>
  </si>
  <si>
    <t>June 23-October 13</t>
  </si>
  <si>
    <t>POINT (-74.36427 43.00731)</t>
  </si>
  <si>
    <t>Genesee</t>
  </si>
  <si>
    <t>Curbside Market-400 Towers</t>
  </si>
  <si>
    <t>400 E Main St Batavia</t>
  </si>
  <si>
    <t>400 East Main St.</t>
  </si>
  <si>
    <t>Batavia</t>
  </si>
  <si>
    <t>Camille Verbofsky</t>
  </si>
  <si>
    <t>http://www.foodlinkny.org</t>
  </si>
  <si>
    <t>Mon 1:30pm-2:30pm</t>
  </si>
  <si>
    <t>POINT (-78.17634 42.99659)</t>
  </si>
  <si>
    <t>Genesee Country Friday Farmers' Market</t>
  </si>
  <si>
    <t>Bank St at Alva Place Batavia</t>
  </si>
  <si>
    <t>Bank St and Alva Place</t>
  </si>
  <si>
    <t>Kathryn Cringoli</t>
  </si>
  <si>
    <t>Fri 9am-4pm</t>
  </si>
  <si>
    <t>June 3-October 28</t>
  </si>
  <si>
    <t>POINT (-78.18151 42.99905)</t>
  </si>
  <si>
    <t>Genesee Country Thursday Farmers' Market</t>
  </si>
  <si>
    <t>Thu 9am-4pm</t>
  </si>
  <si>
    <t>Genesee Country Tuesday Farmers' Market</t>
  </si>
  <si>
    <t>Tue 9am-4pm</t>
  </si>
  <si>
    <t>LeRoy Farmers' Market</t>
  </si>
  <si>
    <t>Trigon Park Route 5 (Main St)</t>
  </si>
  <si>
    <t>Trigon Park</t>
  </si>
  <si>
    <t>Le Roy</t>
  </si>
  <si>
    <t>Mary Margaret Ripley</t>
  </si>
  <si>
    <t>http://www.leroyfarmersmarket.wordpress.com</t>
  </si>
  <si>
    <t>Sat 9am-12:30pm</t>
  </si>
  <si>
    <t>June 11-October 1</t>
  </si>
  <si>
    <t>POINT (-77.98592 42.97756)</t>
  </si>
  <si>
    <t>Greene</t>
  </si>
  <si>
    <t>Black Horse Farms Farm Stand</t>
  </si>
  <si>
    <t>10094 Route 9W Athens</t>
  </si>
  <si>
    <t>10094 Rte 9W</t>
  </si>
  <si>
    <t>Athens</t>
  </si>
  <si>
    <t>Chellie Apa</t>
  </si>
  <si>
    <t>http://www.blackhorsefarms.com</t>
  </si>
  <si>
    <t>POINT (-73.85043 42.30634)</t>
  </si>
  <si>
    <t>Bulich Creekside Farm Farm Stand</t>
  </si>
  <si>
    <t>1682 Route 23B Leeds</t>
  </si>
  <si>
    <t>1682 Route 23B</t>
  </si>
  <si>
    <t>Leeds</t>
  </si>
  <si>
    <t>Ron Bulich</t>
  </si>
  <si>
    <t>June 15-October 31</t>
  </si>
  <si>
    <t>POINT (-73.92541 42.26297)</t>
  </si>
  <si>
    <t>Catskill Farmers' Market</t>
  </si>
  <si>
    <t>145 Water St</t>
  </si>
  <si>
    <t>Catskill</t>
  </si>
  <si>
    <t>Wesley Wright Nichols</t>
  </si>
  <si>
    <t>Sun 10am-1pm</t>
  </si>
  <si>
    <t>POINT (-73.8671 42.21975)</t>
  </si>
  <si>
    <t>Fromer Market Gardens Farm Stand</t>
  </si>
  <si>
    <t>6120 Main St Tannersville</t>
  </si>
  <si>
    <t>6120 Main Street</t>
  </si>
  <si>
    <t>Tannersville</t>
  </si>
  <si>
    <t>Samantha Metz</t>
  </si>
  <si>
    <t>http://www.fromermarketgardens.com</t>
  </si>
  <si>
    <t>Sat 9am-2pm, Wed 2pm-6pm</t>
  </si>
  <si>
    <t>POINT (-74.13889 42.19546)</t>
  </si>
  <si>
    <t>Nimble Roots Farm Farm Stand</t>
  </si>
  <si>
    <t>150 Water St Catskill</t>
  </si>
  <si>
    <t>150 Water St</t>
  </si>
  <si>
    <t>Christine Ritmo</t>
  </si>
  <si>
    <t>Thu 5pm-8pm</t>
  </si>
  <si>
    <t>May 26-November 3</t>
  </si>
  <si>
    <t>POINT (-73.86609 42.21933)</t>
  </si>
  <si>
    <t>Stoneledge Farm Stand</t>
  </si>
  <si>
    <t>145 Garcia Lane Leeds</t>
  </si>
  <si>
    <t>145 Garcia Lane</t>
  </si>
  <si>
    <t>Candice Kavakos</t>
  </si>
  <si>
    <t>http://www.stoneledge.farm</t>
  </si>
  <si>
    <t>Sat/Sun 9am-4pm</t>
  </si>
  <si>
    <t>May 14-October 9</t>
  </si>
  <si>
    <t>POINT (-73.95216 42.27878)</t>
  </si>
  <si>
    <t>Hamilton</t>
  </si>
  <si>
    <t>Speculator Farmers &amp; Crafters Farmers' Market</t>
  </si>
  <si>
    <t>Speculator Village Pavilion Route 30</t>
  </si>
  <si>
    <t>State Route 30 and Elliot Ln</t>
  </si>
  <si>
    <t>Speculator</t>
  </si>
  <si>
    <t>Donna Benkovich</t>
  </si>
  <si>
    <t>http://www.speculatorchamber.com</t>
  </si>
  <si>
    <t>Thu 2pm-5pm</t>
  </si>
  <si>
    <t>June 23-September 15</t>
  </si>
  <si>
    <t>POINT (-74.36073 43.49679)</t>
  </si>
  <si>
    <t>Herkimer</t>
  </si>
  <si>
    <t>Dolgeville Farmers' Market</t>
  </si>
  <si>
    <t>Plowe Park Corner of South Main and Cramer Lane</t>
  </si>
  <si>
    <t>South Helmer Avenue</t>
  </si>
  <si>
    <t>Dolgeville</t>
  </si>
  <si>
    <t>Christin Reynolds</t>
  </si>
  <si>
    <t>June 4-October 8</t>
  </si>
  <si>
    <t>POINT (-74.7755 43.10057)</t>
  </si>
  <si>
    <t>Juliano's Farm Market</t>
  </si>
  <si>
    <t>2365 State Route 5 Utica</t>
  </si>
  <si>
    <t>2365 State Route 5</t>
  </si>
  <si>
    <t>Utica</t>
  </si>
  <si>
    <t>Deborah E Juliano</t>
  </si>
  <si>
    <t>Mon-Sat 7:30am-6pm, Sun 7:30am-4pm</t>
  </si>
  <si>
    <t>April 21-October 31</t>
  </si>
  <si>
    <t>POINT (-75.14626 43.09608)</t>
  </si>
  <si>
    <t>Little Falls Farmers' &amp; Flea Market</t>
  </si>
  <si>
    <t>M&amp;T Bank parking lot  Albany St</t>
  </si>
  <si>
    <t>Albany Street and 2nd Street</t>
  </si>
  <si>
    <t>Little Falls</t>
  </si>
  <si>
    <t>Mary Davis</t>
  </si>
  <si>
    <t>Sat 8am-12pm</t>
  </si>
  <si>
    <t>POINT (-74.85828 43.04284)</t>
  </si>
  <si>
    <t>MAWS Farm Stand</t>
  </si>
  <si>
    <t>7342 Main Street Newport</t>
  </si>
  <si>
    <t>7342 Main Street</t>
  </si>
  <si>
    <t>Newport</t>
  </si>
  <si>
    <t>Michael Skwara</t>
  </si>
  <si>
    <t>http://www.mawsfarm.com</t>
  </si>
  <si>
    <t>POINT (-75.01054 43.18096)</t>
  </si>
  <si>
    <t>Northshire Farm Farm Stand</t>
  </si>
  <si>
    <t>1067 US Highway 20 West Winfield</t>
  </si>
  <si>
    <t>1067 US Highway 20</t>
  </si>
  <si>
    <t>West Winfield</t>
  </si>
  <si>
    <t>S. James Grillo</t>
  </si>
  <si>
    <t>http://www.northshirefarmstore.com</t>
  </si>
  <si>
    <t>Daily 8am-7pm</t>
  </si>
  <si>
    <t>POINT (-75.14503 42.89471)</t>
  </si>
  <si>
    <t>Old Forge Farmers' Market</t>
  </si>
  <si>
    <t>201 North St (George Hiltebrant Rec Center Parking Lot)</t>
  </si>
  <si>
    <t>Crosby Blvd and Park Ave</t>
  </si>
  <si>
    <t>Old Forge</t>
  </si>
  <si>
    <t>Robin Hill</t>
  </si>
  <si>
    <t>http://www.cap-21.org</t>
  </si>
  <si>
    <t>Fri 1pm-5pm</t>
  </si>
  <si>
    <t>June 17-October 7</t>
  </si>
  <si>
    <t>POINT (-74.97286 43.70893)</t>
  </si>
  <si>
    <t>West End Farm Stand</t>
  </si>
  <si>
    <t>110 West End Rd Herkimer</t>
  </si>
  <si>
    <t>110 West End Rd</t>
  </si>
  <si>
    <t>Richard Hayes</t>
  </si>
  <si>
    <t>http://westendfresh.com</t>
  </si>
  <si>
    <t>Sat-Thu 10am-6pm, Fri 12pm-6pm</t>
  </si>
  <si>
    <t>May 13-November 1</t>
  </si>
  <si>
    <t>POINT (-74.99038 43.06862)</t>
  </si>
  <si>
    <t>Jefferson</t>
  </si>
  <si>
    <t>Bushgardens Farm Stand</t>
  </si>
  <si>
    <t>10371 NYS Route 26 Carthage</t>
  </si>
  <si>
    <t>10371 NYS Route 26</t>
  </si>
  <si>
    <t>Carthage</t>
  </si>
  <si>
    <t>Chris Bush</t>
  </si>
  <si>
    <t>Daily 7am-7pm, Wed 3pm-7pm</t>
  </si>
  <si>
    <t>May 15-November 30</t>
  </si>
  <si>
    <t>POINT (-75.58686 43.91954)</t>
  </si>
  <si>
    <t>Carthage Farmers' Market</t>
  </si>
  <si>
    <t>Farmers Market Pavilion , 150 Riverside Dr. (behind Carthage Rescue Squad)</t>
  </si>
  <si>
    <t>150 Riverside Drive</t>
  </si>
  <si>
    <t>Rebecca Wallen</t>
  </si>
  <si>
    <t>http://www.carthageny.com</t>
  </si>
  <si>
    <t>Fri 1pm-6pm</t>
  </si>
  <si>
    <t>May 27-October 14</t>
  </si>
  <si>
    <t>POINT (-75.61247 43.97714)</t>
  </si>
  <si>
    <t>Clayton Chamber of Commerce Farmers' Market</t>
  </si>
  <si>
    <t>Village Park Circle 425 Mary St</t>
  </si>
  <si>
    <t>425 Mary Street</t>
  </si>
  <si>
    <t>Clayton</t>
  </si>
  <si>
    <t>Tricia Bannister</t>
  </si>
  <si>
    <t>http://www.1000islands-clayton.com</t>
  </si>
  <si>
    <t>POINT (-76.08508 44.23992)</t>
  </si>
  <si>
    <t>Cross Island Farms Farm Stand</t>
  </si>
  <si>
    <t>44301 Cross Island Rd, Wellesley Island</t>
  </si>
  <si>
    <t>44301 Cross Island Road</t>
  </si>
  <si>
    <t>Wellesley Island</t>
  </si>
  <si>
    <t>Dani Baker</t>
  </si>
  <si>
    <t>http://www.crossislandfarms.com</t>
  </si>
  <si>
    <t>Daily 7am-8pm</t>
  </si>
  <si>
    <t>POINT (-76.00675 44.30891)</t>
  </si>
  <si>
    <t>Farm Fresh Produce Farm Stand</t>
  </si>
  <si>
    <t>1753 State Street Watertown</t>
  </si>
  <si>
    <t>1753 State Street</t>
  </si>
  <si>
    <t>Watertown</t>
  </si>
  <si>
    <t>Henry M. Stoltzfus</t>
  </si>
  <si>
    <t>Tue/Fri 8am-4pm</t>
  </si>
  <si>
    <t>June 17-October 14</t>
  </si>
  <si>
    <t>POINT (-75.88011 43.96701)</t>
  </si>
  <si>
    <t>Tickle the Earth Farm Stand</t>
  </si>
  <si>
    <t>13501 County Route 155  Adams Center</t>
  </si>
  <si>
    <t>13501 County Route 155</t>
  </si>
  <si>
    <t>Adams Center</t>
  </si>
  <si>
    <t>Almeda Grandjean</t>
  </si>
  <si>
    <t>Daily 8am-9pm</t>
  </si>
  <si>
    <t>Apr 23-October 31</t>
  </si>
  <si>
    <t>POINT (-75.94957 43.88524)</t>
  </si>
  <si>
    <t>Watertown Farm &amp; Craft Market</t>
  </si>
  <si>
    <t>317 Washington Street , State Office Building Plaza</t>
  </si>
  <si>
    <t>317 Washington Street</t>
  </si>
  <si>
    <t>Kayla Perry</t>
  </si>
  <si>
    <t>http://www.watertownny.com</t>
  </si>
  <si>
    <t>Wed 7am-3pm</t>
  </si>
  <si>
    <t>POINT (-75.91116 43.97173)</t>
  </si>
  <si>
    <t>Watertown Saturday Farmers' Market</t>
  </si>
  <si>
    <t>Pavilion at J.B. Wise , 175 Black River Pkway</t>
  </si>
  <si>
    <t>175 Black River Parkway</t>
  </si>
  <si>
    <t>Mike Nuckols</t>
  </si>
  <si>
    <t>POINT (-75.90988 43.97651)</t>
  </si>
  <si>
    <t>Windswept Meadows Farm Stand</t>
  </si>
  <si>
    <t>17025 Cty Rt 68 Watertown</t>
  </si>
  <si>
    <t>17025 County Road 68</t>
  </si>
  <si>
    <t>Delta Keeney</t>
  </si>
  <si>
    <t>http://www.keeneyswindsweptmeadowsfarm.com</t>
  </si>
  <si>
    <t>Daily 8am-8pm</t>
  </si>
  <si>
    <t>June 27-October 29</t>
  </si>
  <si>
    <t>POINT (-75.87206 43.91784)</t>
  </si>
  <si>
    <t>Kings</t>
  </si>
  <si>
    <t>4th Ave. Sunset Park Greenmarket</t>
  </si>
  <si>
    <t>60 4th Ave btwn 59th &amp; 60th Sts</t>
  </si>
  <si>
    <t>4th Ave and 60th St</t>
  </si>
  <si>
    <t>Brooklyn</t>
  </si>
  <si>
    <t>Sat 8am-3pm</t>
  </si>
  <si>
    <t>July 9-November 19</t>
  </si>
  <si>
    <t>POINT (-74.01836 40.64081)</t>
  </si>
  <si>
    <t>6th Ave. Sunset Park Greenmarket</t>
  </si>
  <si>
    <t>602 44th St at 6th Ave</t>
  </si>
  <si>
    <t>44th Street at 6th Avenue</t>
  </si>
  <si>
    <t>POINT (-74.00463 40.64711)</t>
  </si>
  <si>
    <t>Bartel-Pritchard Square Sunday Greenmarket</t>
  </si>
  <si>
    <t>205 Prospect Park at West 15th St inside park</t>
  </si>
  <si>
    <t>Prospect Park West and 14th Street</t>
  </si>
  <si>
    <t>Sun 9am-3pm</t>
  </si>
  <si>
    <t>POINT (-73.97979 40.66094)</t>
  </si>
  <si>
    <t>Bartel-Pritchard Square Wed Greenmarket</t>
  </si>
  <si>
    <t>POINT (-73.97939 40.6616)</t>
  </si>
  <si>
    <t>Bay Ridge Greenmarket</t>
  </si>
  <si>
    <t>9408 3rd Ave at 95th St inside Walgreen's parking lot</t>
  </si>
  <si>
    <t>Third Ave and 95th St</t>
  </si>
  <si>
    <t>POINT (-74.03362 40.61724)</t>
  </si>
  <si>
    <t>Bensonhurst Greenmarket</t>
  </si>
  <si>
    <t>8118 18th Ave btwn 81st &amp; 82nd Sts</t>
  </si>
  <si>
    <t>8100 18th Ave</t>
  </si>
  <si>
    <t>Sun 9am-4pm</t>
  </si>
  <si>
    <t>May 29-November 20</t>
  </si>
  <si>
    <t>POINT (-73.99944 40.60958)</t>
  </si>
  <si>
    <t>Borough Park Greenmarket</t>
  </si>
  <si>
    <t>4910 14th Ave btwn 49th &amp; 50th Sts</t>
  </si>
  <si>
    <t>14th Ave and 49th St</t>
  </si>
  <si>
    <t>Thu 8am-3pm</t>
  </si>
  <si>
    <t>POINT (-73.98992 40.6337)</t>
  </si>
  <si>
    <t>Brooklyn Borough Hall Saturday Greenmarket</t>
  </si>
  <si>
    <t>211 Montague St Supreme Court Plaza</t>
  </si>
  <si>
    <t>Court St and Montague St</t>
  </si>
  <si>
    <t>Sat 8am-4pm</t>
  </si>
  <si>
    <t>POINT (-73.99043 40.69374)</t>
  </si>
  <si>
    <t>Brooklyn Borough Hall Tuesday Greenmarket</t>
  </si>
  <si>
    <t>http://www.grownyc.org/greenmarket/brooklyn/boro-hall-sa</t>
  </si>
  <si>
    <t>Brooklyn Grange Farm Stand @ SSP</t>
  </si>
  <si>
    <t>850 3rd Ave Brooklyn (rooftop)</t>
  </si>
  <si>
    <t>850 3rd Ave</t>
  </si>
  <si>
    <t>Calliope Bosen</t>
  </si>
  <si>
    <t>http://www.brooklyngrangefarm.org</t>
  </si>
  <si>
    <t>Sun 10am-3pm</t>
  </si>
  <si>
    <t>May 22-October 31</t>
  </si>
  <si>
    <t>POINT (-74.0044 40.6594)</t>
  </si>
  <si>
    <t>Brownsville Pitkin  GrowNYC Farm Stand</t>
  </si>
  <si>
    <t>Pitkin Ave and Thomas Boyland St</t>
  </si>
  <si>
    <t>Pitkin Avenue and Thomas Boyland Street</t>
  </si>
  <si>
    <t>POINT (-73.91356 40.66926)</t>
  </si>
  <si>
    <t>Bushwick Hope Ball Field Farmers' Market</t>
  </si>
  <si>
    <t>Knickerbocker Ave btwn Menahan St &amp; Grove St.</t>
  </si>
  <si>
    <t>Knickerbocker Ave</t>
  </si>
  <si>
    <t>Bushwick</t>
  </si>
  <si>
    <t>Bianca Bockman</t>
  </si>
  <si>
    <t>http://www.riseboro.org</t>
  </si>
  <si>
    <t>Wed 9am-3pm</t>
  </si>
  <si>
    <t>May 18-November 23</t>
  </si>
  <si>
    <t>POINT (-73.92252 40.70117)</t>
  </si>
  <si>
    <t>Bushwick Maria Hernandez Pk Farmers' Market</t>
  </si>
  <si>
    <t>Knickerbocker Ave @ Starr &amp; Suydam</t>
  </si>
  <si>
    <t>Knickerbocker Avenue</t>
  </si>
  <si>
    <t>POINT (-73.92497 40.70257)</t>
  </si>
  <si>
    <t>Carroll Gardens Greenmarket</t>
  </si>
  <si>
    <t>330 Carroll St btwn Smith &amp; Court Sts</t>
  </si>
  <si>
    <t>Carroll St and Court St</t>
  </si>
  <si>
    <t>http://www.grownyc.org/greenmarket/brooklyn/carroll-gardens</t>
  </si>
  <si>
    <t>Sun 8am-2pm</t>
  </si>
  <si>
    <t>POINT (-73.99653 40.68106)</t>
  </si>
  <si>
    <t>Cortelyou Greenmarket</t>
  </si>
  <si>
    <t>Cortelyou Rd btwn Argyle &amp; Rugby Rds</t>
  </si>
  <si>
    <t>1399 Cortelyou Rd</t>
  </si>
  <si>
    <t>POINT (-73.96617 40.64044)</t>
  </si>
  <si>
    <t>Crown Heights GrowNYC Farm Stand</t>
  </si>
  <si>
    <t>Nostrand Ave and Crown St Brooklyn</t>
  </si>
  <si>
    <t>Nostrand Ave and Crown St</t>
  </si>
  <si>
    <t>Fri 9am-3pm</t>
  </si>
  <si>
    <t>POINT (-73.95081 40.66629)</t>
  </si>
  <si>
    <t>Cypress Hills  GrowNYC Farm Stand</t>
  </si>
  <si>
    <t>Fulton St btwn Richmond and Logan Sts</t>
  </si>
  <si>
    <t>Fulton St. and Logan St.</t>
  </si>
  <si>
    <t>Fri 10am-5pm</t>
  </si>
  <si>
    <t>July 8-November 18</t>
  </si>
  <si>
    <t>POINT (-73.87788 40.68206)</t>
  </si>
  <si>
    <t>East New York Farm Stand 1</t>
  </si>
  <si>
    <t>New Lots &amp; Georgia Aves Brooklyn</t>
  </si>
  <si>
    <t>New Lots Ave and Georgia Ave</t>
  </si>
  <si>
    <t>Iyeshima Harris</t>
  </si>
  <si>
    <t>http://ucceny.org</t>
  </si>
  <si>
    <t>Wed 2pm-6:30pm</t>
  </si>
  <si>
    <t>POINT (-73.8955 40.66075)</t>
  </si>
  <si>
    <t>East New York Farm Stand 2</t>
  </si>
  <si>
    <t>404 Pine St Brooklyn</t>
  </si>
  <si>
    <t>404 Pine St</t>
  </si>
  <si>
    <t>Thu 2:30pm-6:30pm</t>
  </si>
  <si>
    <t>POINT (-73.87123 40.67578)</t>
  </si>
  <si>
    <t>East New York Farmers' Market</t>
  </si>
  <si>
    <t>620 Schenck Ave Brooklyn</t>
  </si>
  <si>
    <t>620 Schenk Ave</t>
  </si>
  <si>
    <t>Delah Bee</t>
  </si>
  <si>
    <t>http://ucceny.org/enyf</t>
  </si>
  <si>
    <t>June 25-November 19</t>
  </si>
  <si>
    <t>POINT (-73.88661 40.66526)</t>
  </si>
  <si>
    <t>Eastern Parkway Farm Stand</t>
  </si>
  <si>
    <t>1420 Eastern Parkway Brooklyn</t>
  </si>
  <si>
    <t>1420 Eastern Parkway</t>
  </si>
  <si>
    <t>Melony Samuels</t>
  </si>
  <si>
    <t>POINT (-73.92129 40.66881)</t>
  </si>
  <si>
    <t>Flatbush Junction  GrowNYC Farm Stand</t>
  </si>
  <si>
    <t>Flatbush &amp; Nostrand Aves</t>
  </si>
  <si>
    <t>Flatbush Ave and Nostrand Ave</t>
  </si>
  <si>
    <t>POINT (-73.9477 40.63286)</t>
  </si>
  <si>
    <t>Fort Greene Park Greenmarket</t>
  </si>
  <si>
    <t>Washington Park btwn Dekalb Ave &amp; Willoughby St</t>
  </si>
  <si>
    <t>Washington Park and DeKalb Ave</t>
  </si>
  <si>
    <t>http://www.grownyc.org/greenmarket/brooklyn/fort-greene</t>
  </si>
  <si>
    <t>POINT (-73.97313 40.68962)</t>
  </si>
  <si>
    <t>Grand Army Plaza Greenmarket</t>
  </si>
  <si>
    <t>Flatbush Ave &amp; Prospect Park W</t>
  </si>
  <si>
    <t>Flatbush Ave and Grand Army Plaza</t>
  </si>
  <si>
    <t>http://www.grownyc.org/greenmarket/brooklyn-grand-army-plaza</t>
  </si>
  <si>
    <t>POINT (-73.9695 40.67412)</t>
  </si>
  <si>
    <t>Harvest Home Brower Park Farm Stand</t>
  </si>
  <si>
    <t>Prospect Place &amp; Brooklyn Ave. Next to Brooklyn Childrens Museum</t>
  </si>
  <si>
    <t>Prospect Place and Brooklyn Ave.</t>
  </si>
  <si>
    <t>Thursday 8am-4pm</t>
  </si>
  <si>
    <t>June 16-November 17</t>
  </si>
  <si>
    <t>POINT (-73.94454 40.674)</t>
  </si>
  <si>
    <t>Harvest Home Coney Island Farm Stand</t>
  </si>
  <si>
    <t>Ocean Parkway btwn Ave Z &amp; Shore Pkwy</t>
  </si>
  <si>
    <t>Ocean Pkwy and Avenue Z</t>
  </si>
  <si>
    <t>June 17-November 18</t>
  </si>
  <si>
    <t>POINT (-73.96578 40.58669)</t>
  </si>
  <si>
    <t>Harvest Home Kings Co. Hospital Farmers' Market</t>
  </si>
  <si>
    <t>Clarkson Ave btwn E 37th &amp; E 39th Sts.</t>
  </si>
  <si>
    <t>511 Clarkson Ave</t>
  </si>
  <si>
    <t>POINT (-73.94245 40.65588)</t>
  </si>
  <si>
    <t>Isabahlia Farm Stand-Rockaway Ave</t>
  </si>
  <si>
    <t>514 Rockaway Ave Brooklyn</t>
  </si>
  <si>
    <t>514 Rockaway Avenue</t>
  </si>
  <si>
    <t>Brenda Thompson-Duchene</t>
  </si>
  <si>
    <t>http://www.isabahlialoefinc.org</t>
  </si>
  <si>
    <t>Fri/Sat 8:30am-3pm</t>
  </si>
  <si>
    <t>POINT (-73.91021 40.66751)</t>
  </si>
  <si>
    <t>Isabahlia Farmers' Market</t>
  </si>
  <si>
    <t>410 Livonia Ave Brooklyn</t>
  </si>
  <si>
    <t>410 Livonia Ave</t>
  </si>
  <si>
    <t>Sat 8:30am-3pm</t>
  </si>
  <si>
    <t>June 25-October 29</t>
  </si>
  <si>
    <t>POINT (-73.90226 40.66353)</t>
  </si>
  <si>
    <t>McCarren Park Greenmarket</t>
  </si>
  <si>
    <t>228 N 12th St at Union Ave</t>
  </si>
  <si>
    <t>N 12th Street and Driggs Ave</t>
  </si>
  <si>
    <t>http://www.grownyc.org/greenmarket/brooklyn/greenpoint-sa</t>
  </si>
  <si>
    <t>POINT (-73.95269 40.72046)</t>
  </si>
  <si>
    <t>McGolrick Park Farmers' Market</t>
  </si>
  <si>
    <t>130 Russell St. Brooklyn, Center Pavillion in McGolrick Park</t>
  </si>
  <si>
    <t>130 Russell Street</t>
  </si>
  <si>
    <t>Dacotah Rousseau</t>
  </si>
  <si>
    <t>http://www.downtoearthmarkets.com</t>
  </si>
  <si>
    <t>May 15-December 18</t>
  </si>
  <si>
    <t>POINT (-73.94432 40.72483)</t>
  </si>
  <si>
    <t>Park Slope Farmers' Market</t>
  </si>
  <si>
    <t>289 4th Street at 5th Ave.  near PS 51 Brooklyn</t>
  </si>
  <si>
    <t>289 4th Street</t>
  </si>
  <si>
    <t>POINT (-73.98379 40.6722)</t>
  </si>
  <si>
    <t>Red Hook Farm Stand I</t>
  </si>
  <si>
    <t>560 Columbia St. Brooklyn, Near the BASIS Independent School</t>
  </si>
  <si>
    <t>560 Columbia St</t>
  </si>
  <si>
    <t>Saara Nafici</t>
  </si>
  <si>
    <t>http://www.added-value.org/farmers-market</t>
  </si>
  <si>
    <t>June 18-November 19</t>
  </si>
  <si>
    <t>POINT (-74.00884 40.67237)</t>
  </si>
  <si>
    <t>Saratoga Farm Stand</t>
  </si>
  <si>
    <t>1965-1971 Fulton St. Brooklyn</t>
  </si>
  <si>
    <t>1965 Fulton Street</t>
  </si>
  <si>
    <t>POINT (-73.9162 40.67849)</t>
  </si>
  <si>
    <t>Seeds in the Middle Farm Stand Ocean Hill</t>
  </si>
  <si>
    <t>2163 Dean Street</t>
  </si>
  <si>
    <t>Nancie Katz</t>
  </si>
  <si>
    <t>http://seedsinthemiddle.org</t>
  </si>
  <si>
    <t>Wednesday 12:30pm-3:00pm</t>
  </si>
  <si>
    <t>POINT (-73.91536 40.67524)</t>
  </si>
  <si>
    <t>Seeds in the Middle Farm Stand-Brownsville</t>
  </si>
  <si>
    <t>213 Osborn St Brooklyn</t>
  </si>
  <si>
    <t>213 Osborn St</t>
  </si>
  <si>
    <t>Friday 2pm-5pm</t>
  </si>
  <si>
    <t>POINT (-73.90811 40.66699)</t>
  </si>
  <si>
    <t>Seeds in the Middle Farm Stand-Parkside Plaza</t>
  </si>
  <si>
    <t>Parkside Plaza, Brooklyn NY</t>
  </si>
  <si>
    <t>Ocean Avenue at Parkside Avenue</t>
  </si>
  <si>
    <t>Sunday 10am-2pm</t>
  </si>
  <si>
    <t>POINT (-73.96188 40.65487)</t>
  </si>
  <si>
    <t>Seeds in the Middle Farm Stand-Wyckoff</t>
  </si>
  <si>
    <t>Wyckoff Street between Bond and Hoyt Streets</t>
  </si>
  <si>
    <t>Saturday 10am-2pm</t>
  </si>
  <si>
    <t>POINT (-73.98871 40.68523)</t>
  </si>
  <si>
    <t>Urban Oasis Farm Stand</t>
  </si>
  <si>
    <t>Kingsboro Psychiatric Center, 681 Clarkson Ave. btwn Troy Ave &amp; 43rd St.</t>
  </si>
  <si>
    <t>681 Clarkson Ave</t>
  </si>
  <si>
    <t>Michelle Almonte</t>
  </si>
  <si>
    <t>Wed 2pm-5:30pm</t>
  </si>
  <si>
    <t>June 29-November 16</t>
  </si>
  <si>
    <t>POINT (-73.93741 40.65621)</t>
  </si>
  <si>
    <t>Lewis</t>
  </si>
  <si>
    <t>Colwell's Farm Market and Garden Center</t>
  </si>
  <si>
    <t>6007 State Route 12 Glenfield</t>
  </si>
  <si>
    <t>6007 State Route 12</t>
  </si>
  <si>
    <t>Glenfield</t>
  </si>
  <si>
    <t>Michael Colwell</t>
  </si>
  <si>
    <t>http://www.colwellsfarmmarket.com</t>
  </si>
  <si>
    <t>Mon-Sat  8am-7pm, Sun 9am-6pm</t>
  </si>
  <si>
    <t>April 1-November 17</t>
  </si>
  <si>
    <t>POINT (-75.41148 43.71844)</t>
  </si>
  <si>
    <t>Harrisville Farmers' Market</t>
  </si>
  <si>
    <t>Scenic View lot , State Street</t>
  </si>
  <si>
    <t>State Street and Main Street</t>
  </si>
  <si>
    <t>Harrisville</t>
  </si>
  <si>
    <t>Laura La Platney</t>
  </si>
  <si>
    <t>Sat 9am-4pm</t>
  </si>
  <si>
    <t>POINT (-75.31571 44.14849)</t>
  </si>
  <si>
    <t>Lewis Co. General Hospital Farmers' Market</t>
  </si>
  <si>
    <t>7785 N. State St.  Lowville, Children's Clinic  parking lot</t>
  </si>
  <si>
    <t>7785 North State St</t>
  </si>
  <si>
    <t>Lowville</t>
  </si>
  <si>
    <t>Darcy Zehr</t>
  </si>
  <si>
    <t>http://www.lcgh.net</t>
  </si>
  <si>
    <t>Thu 11am-3pm</t>
  </si>
  <si>
    <t>June 9-October 6</t>
  </si>
  <si>
    <t>POINT (-75.49832 43.79599)</t>
  </si>
  <si>
    <t>Lowville Farmers' Market</t>
  </si>
  <si>
    <t>Lewis Co Fairgrounds 5485 Bostwick St</t>
  </si>
  <si>
    <t>5485 Bostwick Street</t>
  </si>
  <si>
    <t>Rhonda Farney</t>
  </si>
  <si>
    <t>Sat 8am-2pm, Oct 10am-2pm</t>
  </si>
  <si>
    <t>POINT (-75.48769 43.79484)</t>
  </si>
  <si>
    <t>Lyons Falls Farmers' Market</t>
  </si>
  <si>
    <t>Riverside Park  6904 Laura St.</t>
  </si>
  <si>
    <t>6904 Laura St</t>
  </si>
  <si>
    <t>Lyons Falls</t>
  </si>
  <si>
    <t>Catherine Liendecker</t>
  </si>
  <si>
    <t>http://www.lewisfirst.com/lyonsfallsalive</t>
  </si>
  <si>
    <t>Tue 11am-4pm</t>
  </si>
  <si>
    <t>June 14-October 4</t>
  </si>
  <si>
    <t>POINT (-75.3562 43.61458)</t>
  </si>
  <si>
    <t>Roads End Orchards Farm Stand</t>
  </si>
  <si>
    <t>5044 Crofoot Hill Rd Constableville</t>
  </si>
  <si>
    <t>5044 Crofoot Hill Road</t>
  </si>
  <si>
    <t>Constableville</t>
  </si>
  <si>
    <t>Matthew Swiernik</t>
  </si>
  <si>
    <t>http://www.roadsendorchards.com</t>
  </si>
  <si>
    <t>Sat/Sun 1pm-4pm</t>
  </si>
  <si>
    <t>POINT (-75.48159 43.59227)</t>
  </si>
  <si>
    <t>Livingston</t>
  </si>
  <si>
    <t>Dansville Farmers' Market</t>
  </si>
  <si>
    <t>50 Maple St. Dansville</t>
  </si>
  <si>
    <t>50 Maple St</t>
  </si>
  <si>
    <t>Dansville</t>
  </si>
  <si>
    <t>James D Romley</t>
  </si>
  <si>
    <t>POINT (-77.70838 42.56606)</t>
  </si>
  <si>
    <t>Eicher's Produce Farm Stand</t>
  </si>
  <si>
    <t>2437 Ridge Rd Mt. Morris</t>
  </si>
  <si>
    <t>2437 Ridge Rd</t>
  </si>
  <si>
    <t>Mt. Morris</t>
  </si>
  <si>
    <t>Rosie and Martha Eicher</t>
  </si>
  <si>
    <t>June 13-October 29</t>
  </si>
  <si>
    <t>POINT (-77.90353 42.67662)</t>
  </si>
  <si>
    <t>Geneseo Farmers' Market</t>
  </si>
  <si>
    <t>Center St &amp; Main St</t>
  </si>
  <si>
    <t>Main St and Center St</t>
  </si>
  <si>
    <t>Geneseo</t>
  </si>
  <si>
    <t>Kyli Stevens</t>
  </si>
  <si>
    <t>http://www.geneseofarmersmarket.org</t>
  </si>
  <si>
    <t>Thu 3pm-6:30pm</t>
  </si>
  <si>
    <t>June 16-October 13</t>
  </si>
  <si>
    <t>POINT (-77.81679 42.79624)</t>
  </si>
  <si>
    <t>Lima Presbyterian Church Farmers' Market</t>
  </si>
  <si>
    <t>7295 W Main St, Corner of Route 15A</t>
  </si>
  <si>
    <t>7295 W. Main St.</t>
  </si>
  <si>
    <t>Lima</t>
  </si>
  <si>
    <t>Suzanne Muehleisen</t>
  </si>
  <si>
    <t>http://limapreschurch.org</t>
  </si>
  <si>
    <t>June 21-October 25</t>
  </si>
  <si>
    <t>POINT (-77.61175 42.90496)</t>
  </si>
  <si>
    <t>Little Lakes Farmers' Market</t>
  </si>
  <si>
    <t>4705 South Main St Hemlock</t>
  </si>
  <si>
    <t>4705 South Main St</t>
  </si>
  <si>
    <t>Hemlock</t>
  </si>
  <si>
    <t>Robin Mcilwaine</t>
  </si>
  <si>
    <t>June 18-October 15</t>
  </si>
  <si>
    <t>POINT (-77.60556 42.79342)</t>
  </si>
  <si>
    <t>Madison</t>
  </si>
  <si>
    <t>Cazenovia Farmers Market</t>
  </si>
  <si>
    <t>Emory and Greene St Village Green</t>
  </si>
  <si>
    <t>48 Albany St. Memorial Park</t>
  </si>
  <si>
    <t>Cazenovia</t>
  </si>
  <si>
    <t>Anna Marie Newland</t>
  </si>
  <si>
    <t>http://www.cazenoviachamber.com</t>
  </si>
  <si>
    <t>May 7-October 21</t>
  </si>
  <si>
    <t>POINT (-75.85456 42.92975)</t>
  </si>
  <si>
    <t>Cottage Lawn Farmers' Market</t>
  </si>
  <si>
    <t>435 Main St. Oneida, Madison Co. Historical Society</t>
  </si>
  <si>
    <t>435 Main St.</t>
  </si>
  <si>
    <t>Oneida</t>
  </si>
  <si>
    <t>Colleen Donahue</t>
  </si>
  <si>
    <t>http://www.mchsfarmersmarket.org</t>
  </si>
  <si>
    <t>Tue 2pm-6pm</t>
  </si>
  <si>
    <t>June 7-August 30</t>
  </si>
  <si>
    <t>POINT (-75.64705 43.08719)</t>
  </si>
  <si>
    <t>Debrucque's Produce Farm Stand</t>
  </si>
  <si>
    <t>3392 Seneca Turnpike Canastota</t>
  </si>
  <si>
    <t>3392 Seneca Turnpike</t>
  </si>
  <si>
    <t>Canastota</t>
  </si>
  <si>
    <t>Gary J. Debrucque</t>
  </si>
  <si>
    <t>Mon-Fri 10am-6pm, Sat/Sun 9am-3pm</t>
  </si>
  <si>
    <t>POINT (-75.75169 43.06975)</t>
  </si>
  <si>
    <t>Dizzy Lizzie's Farm Farm Stand</t>
  </si>
  <si>
    <t>3823 Sanderson Rd Erieville</t>
  </si>
  <si>
    <t>3823 Sanderson Rd</t>
  </si>
  <si>
    <t>Erieville</t>
  </si>
  <si>
    <t>Elizabeth Blackburn</t>
  </si>
  <si>
    <t>http://www.dizzylizziesfarm.com</t>
  </si>
  <si>
    <t>Mon 11pm-2pm</t>
  </si>
  <si>
    <t>May 16-October 17</t>
  </si>
  <si>
    <t>POINT (-75.74399 42.83934)</t>
  </si>
  <si>
    <t>Kubeckas Farm Stand</t>
  </si>
  <si>
    <t>691 Chestnut Ridge Rd. Kirkville</t>
  </si>
  <si>
    <t>691 Chestnut Ridge Rd</t>
  </si>
  <si>
    <t>Kirkville</t>
  </si>
  <si>
    <t>Karissa Atwood</t>
  </si>
  <si>
    <t>Mon-Fri 10am-6pm, Sat 10am-5pm</t>
  </si>
  <si>
    <t>June 13-October 31</t>
  </si>
  <si>
    <t>POINT (-75.94782 43.11239)</t>
  </si>
  <si>
    <t>Mosher Farms Farm Stand</t>
  </si>
  <si>
    <t>3214 Fargo Rd. Bouckville</t>
  </si>
  <si>
    <t>3214 Fargo Rd</t>
  </si>
  <si>
    <t>Bouckville</t>
  </si>
  <si>
    <t>Terry Mosher</t>
  </si>
  <si>
    <t>http://www.mosherfarms.com</t>
  </si>
  <si>
    <t>June 10-October 31</t>
  </si>
  <si>
    <t>POINT (-75.57175 42.87972)</t>
  </si>
  <si>
    <t>Village of Hamilton Farmers' Market</t>
  </si>
  <si>
    <t>Village Green 3 Broad St.</t>
  </si>
  <si>
    <t>Broad St and Payne St</t>
  </si>
  <si>
    <t>Kim Taranto</t>
  </si>
  <si>
    <t>http://www.hamilton-ny.gov</t>
  </si>
  <si>
    <t>May 7-October 22</t>
  </si>
  <si>
    <t>POINT (-75.54436 42.82684)</t>
  </si>
  <si>
    <t>Monroe</t>
  </si>
  <si>
    <t>Brightly's Farm Market</t>
  </si>
  <si>
    <t>525 Drake Rd Hamlin</t>
  </si>
  <si>
    <t>525 Drake Rd.</t>
  </si>
  <si>
    <t>Hamlin</t>
  </si>
  <si>
    <t>Betsy Brightly</t>
  </si>
  <si>
    <t>http://www.brightlyfarms.com</t>
  </si>
  <si>
    <t>Mon-Thu 9am-5pm, Fri/Sat 9am-7pm, Sun 10am-4pm</t>
  </si>
  <si>
    <t>POINT (-77.94344 43.29471)</t>
  </si>
  <si>
    <t>Brighton Farmers' Market</t>
  </si>
  <si>
    <t>Brighton High School lot, 1150 Winton Rd. South</t>
  </si>
  <si>
    <t>1150 Winton Rd South</t>
  </si>
  <si>
    <t>Rochester</t>
  </si>
  <si>
    <t>Sue Gardner-Smith</t>
  </si>
  <si>
    <t>http://www.brightonfarmersmarket.org</t>
  </si>
  <si>
    <t>April 24-December 18</t>
  </si>
  <si>
    <t>POINT (-77.56808 43.12204)</t>
  </si>
  <si>
    <t>Brighton WINTER Farmers' Market</t>
  </si>
  <si>
    <t>Brookside Center  220 Idlewood Rd. Rochester</t>
  </si>
  <si>
    <t>220 Idlewood Road</t>
  </si>
  <si>
    <t>Sun 10am-12pm</t>
  </si>
  <si>
    <t>November 27-December 18</t>
  </si>
  <si>
    <t>POINT (-77.56809 43.11275)</t>
  </si>
  <si>
    <t>Brockport Farmers' Market</t>
  </si>
  <si>
    <t>Market St. off Main St. Brockport</t>
  </si>
  <si>
    <t>Main St and Market St</t>
  </si>
  <si>
    <t>Brockport</t>
  </si>
  <si>
    <t>Charlene Veltz</t>
  </si>
  <si>
    <t>http://www.brockportny.org/community/farmers-market</t>
  </si>
  <si>
    <t>Sun 8am-1pm</t>
  </si>
  <si>
    <t>June 19-October 30</t>
  </si>
  <si>
    <t>POINT (-77.9385 43.21556)</t>
  </si>
  <si>
    <t>Curbside Market-Andrews Terrace</t>
  </si>
  <si>
    <t>125 St. Paul St Rochester</t>
  </si>
  <si>
    <t>125 Saint Paul Street</t>
  </si>
  <si>
    <t>Wed 1:15pm-2:30pm</t>
  </si>
  <si>
    <t>POINT (-77.61047 43.15872)</t>
  </si>
  <si>
    <t>Curbside Market-Beechwood Neighborhood</t>
  </si>
  <si>
    <t>441 Parsells Ave Rochester</t>
  </si>
  <si>
    <t>441 Parsells Ave</t>
  </si>
  <si>
    <t>Thu 3pm-4pm</t>
  </si>
  <si>
    <t>POINT (-77.56665 43.1658)</t>
  </si>
  <si>
    <t>Curbside Market-Buena Vista Manor</t>
  </si>
  <si>
    <t>229 Avenue A Rochester</t>
  </si>
  <si>
    <t>229 Avenue A</t>
  </si>
  <si>
    <t>Thu 1:45pm-2:45pm</t>
  </si>
  <si>
    <t>POINT (-77.61842 43.17777)</t>
  </si>
  <si>
    <t>Curbside Market-Carriage Factory Apts</t>
  </si>
  <si>
    <t>33 Litchfield St Rochester</t>
  </si>
  <si>
    <t>33 Litchfield Street</t>
  </si>
  <si>
    <t>Tue 1:30pm-2:30pm</t>
  </si>
  <si>
    <t>POINT (-77.62575 43.15396)</t>
  </si>
  <si>
    <t>Curbside Market-Charlotte Harbortower I</t>
  </si>
  <si>
    <t>4575 Lake Ave Rochester</t>
  </si>
  <si>
    <t>4575 Lake Avenue</t>
  </si>
  <si>
    <t>Fri 1:30pm-2:30pm</t>
  </si>
  <si>
    <t>POINT (-77.61411 43.25492)</t>
  </si>
  <si>
    <t>Curbside Market-Charlotte Harbortower II</t>
  </si>
  <si>
    <t>60 River St Rochester</t>
  </si>
  <si>
    <t>60 River Street</t>
  </si>
  <si>
    <t>Fri 2:45pm-4pm</t>
  </si>
  <si>
    <t>POINT (-77.61607 43.2444)</t>
  </si>
  <si>
    <t>Curbside Market-Cornerstone Pointe</t>
  </si>
  <si>
    <t>3 GBC Parkway Greece</t>
  </si>
  <si>
    <t>3 GBC Parkway</t>
  </si>
  <si>
    <t>Greece</t>
  </si>
  <si>
    <t>Thu 11:15am-12:15pm</t>
  </si>
  <si>
    <t>POINT (-77.69366 43.21335)</t>
  </si>
  <si>
    <t>Curbside Market-Creek House Commons</t>
  </si>
  <si>
    <t>3000 White Swan Dr Rochester</t>
  </si>
  <si>
    <t>3000 White Swan Dr</t>
  </si>
  <si>
    <t>Sat 3:30pm-4:15pm</t>
  </si>
  <si>
    <t>POINT (-77.73798 43.21894)</t>
  </si>
  <si>
    <t>Curbside Market-Danforth Towers</t>
  </si>
  <si>
    <t>140 West Ave Rochester</t>
  </si>
  <si>
    <t>140 West Avenue</t>
  </si>
  <si>
    <t>Thu 1:30pm-2:30pm</t>
  </si>
  <si>
    <t>POINT (-77.64166 43.15038)</t>
  </si>
  <si>
    <t>Curbside Market-DePaul Ridgeview</t>
  </si>
  <si>
    <t>109 Marburger St Rochester</t>
  </si>
  <si>
    <t>109 Marburger Street</t>
  </si>
  <si>
    <t>Wed 3:15pm-4:15pm</t>
  </si>
  <si>
    <t>POINT (-77.6078 43.19375)</t>
  </si>
  <si>
    <t>Curbside Market-Dunn Towers</t>
  </si>
  <si>
    <t>100 Dunn Tower Dr Rochester</t>
  </si>
  <si>
    <t>100 Dunn Tower Drive</t>
  </si>
  <si>
    <t>Thu 11am-12pm</t>
  </si>
  <si>
    <t>POINT (-77.69727 43.16924)</t>
  </si>
  <si>
    <t>Curbside Market-EL Towers</t>
  </si>
  <si>
    <t>500 South Ave Rochester</t>
  </si>
  <si>
    <t>500 South Ave</t>
  </si>
  <si>
    <t>Tue 3pm-4:15pm</t>
  </si>
  <si>
    <t>POINT (-77.60524 43.1465)</t>
  </si>
  <si>
    <t>Curbside Market-Fairport Apartments</t>
  </si>
  <si>
    <t>1030 Whitney Rd E Fairport</t>
  </si>
  <si>
    <t>1030 Whitney Road E</t>
  </si>
  <si>
    <t>Fairport</t>
  </si>
  <si>
    <t>Thu 10:45am-11:45am</t>
  </si>
  <si>
    <t>POINT (-77.43938 43.10913)</t>
  </si>
  <si>
    <t>Curbside Market-Glenwood Gardens (Santee St)</t>
  </si>
  <si>
    <t>306 Santee St Rochester</t>
  </si>
  <si>
    <t>295 Santee St</t>
  </si>
  <si>
    <t>Tue 3:15pm-4pm</t>
  </si>
  <si>
    <t>POINT (-77.64307 43.17496)</t>
  </si>
  <si>
    <t>Curbside Market-Hudson Ridge Tower</t>
  </si>
  <si>
    <t>401 Seneca Manor Dr Rochester</t>
  </si>
  <si>
    <t>401 Seneca Manor Drive</t>
  </si>
  <si>
    <t>Wed 1:45pm-2:45pm</t>
  </si>
  <si>
    <t>POINT (-77.60324 43.19309)</t>
  </si>
  <si>
    <t>Curbside Market-James Dobson Apts</t>
  </si>
  <si>
    <t>150 Van Auker St Rochester</t>
  </si>
  <si>
    <t>150 Van Auker Street</t>
  </si>
  <si>
    <t>Sat 12:15pm-1:45pm</t>
  </si>
  <si>
    <t>POINT (-77.62109 43.14997)</t>
  </si>
  <si>
    <t>Curbside Market-Keeler Apts</t>
  </si>
  <si>
    <t>501 Seneca Manor Dr Rochester</t>
  </si>
  <si>
    <t>501 Seneca Manor Dr.</t>
  </si>
  <si>
    <t>POINT (-77.60168 43.19395)</t>
  </si>
  <si>
    <t>Curbside Market-Kennedy Towers</t>
  </si>
  <si>
    <t>666 S Plymouth Ave Rochester</t>
  </si>
  <si>
    <t>666 South Plymouth Ave</t>
  </si>
  <si>
    <t>Mon 3:30pm-4:30pm</t>
  </si>
  <si>
    <t>POINT (-77.61894 43.14251)</t>
  </si>
  <si>
    <t>Curbside Market-Lake Tower</t>
  </si>
  <si>
    <t>321 Lake Ave Rochester</t>
  </si>
  <si>
    <t>321 Lake Ave.</t>
  </si>
  <si>
    <t>POINT (-77.62751 43.17054)</t>
  </si>
  <si>
    <t>Curbside Market-Long Pond Sr Housing</t>
  </si>
  <si>
    <t>1230 Long Pond Rd Greece</t>
  </si>
  <si>
    <t>1230 Long Pond Road</t>
  </si>
  <si>
    <t>Thu 10am-11am</t>
  </si>
  <si>
    <t>POINT (-77.69579 43.2122)</t>
  </si>
  <si>
    <t>Curbside Market-Manhattan Sq Family Medicine</t>
  </si>
  <si>
    <t>454 E Broad St Rochester</t>
  </si>
  <si>
    <t>454 E Broad St</t>
  </si>
  <si>
    <t>Thu 1:15pm-2:30pm</t>
  </si>
  <si>
    <t>POINT (-77.59957 43.15531)</t>
  </si>
  <si>
    <t>Curbside Market-Maplewood YMCA</t>
  </si>
  <si>
    <t>25 Driving Park Blvd Rochester</t>
  </si>
  <si>
    <t>25 Driving Park Ave</t>
  </si>
  <si>
    <t>Fri 10:30am-11:30am</t>
  </si>
  <si>
    <t>POINT (-77.63017 43.18092)</t>
  </si>
  <si>
    <t>Curbside Market-Phillips Village</t>
  </si>
  <si>
    <t>100 Krieger Rd Webster</t>
  </si>
  <si>
    <t>100 Krieger Rd.</t>
  </si>
  <si>
    <t>Webster</t>
  </si>
  <si>
    <t>Sat 2pm-2:45pm</t>
  </si>
  <si>
    <t>POINT (-77.4189 43.20943)</t>
  </si>
  <si>
    <t>Curbside Market-Pinnacle Place Apartments</t>
  </si>
  <si>
    <t>919 S Clinton Ave Rochester</t>
  </si>
  <si>
    <t>919 South Clinton Ave</t>
  </si>
  <si>
    <t>Wed 10:30am-11:45am</t>
  </si>
  <si>
    <t>POINT (-77.59637 43.14006)</t>
  </si>
  <si>
    <t>Curbside Market-Plymouth Gardens</t>
  </si>
  <si>
    <t>1400 S Plymouth Ave Rochester</t>
  </si>
  <si>
    <t>1400 S Plymouth Ave.</t>
  </si>
  <si>
    <t>Fri 10:30am-11:45pm</t>
  </si>
  <si>
    <t>POINT (-77.6339 43.13192)</t>
  </si>
  <si>
    <t>Curbside Market-RCSD School #33</t>
  </si>
  <si>
    <t>500 Webster Ave Rochester</t>
  </si>
  <si>
    <t>500 Webster Ave</t>
  </si>
  <si>
    <t>Sat 11am-12:30pm</t>
  </si>
  <si>
    <t>POINT (-77.57192 43.16969)</t>
  </si>
  <si>
    <t>Curbside Market-Rochester Highlands</t>
  </si>
  <si>
    <t>47 Green Knolls Dr, across from dog park</t>
  </si>
  <si>
    <t>47 Green Knolls Dr</t>
  </si>
  <si>
    <t>http://www.foodlinkny.org/CurbsideMarket</t>
  </si>
  <si>
    <t>POINT (-77.61362 43.11568)</t>
  </si>
  <si>
    <t>Curbside Market-Rochester View Apartments</t>
  </si>
  <si>
    <t>4365 W Henrietta Rd Henrietta</t>
  </si>
  <si>
    <t>4365 W Henrietta Road</t>
  </si>
  <si>
    <t>Henrietta</t>
  </si>
  <si>
    <t>POINT (-77.64833 43.06563)</t>
  </si>
  <si>
    <t>Curbside Market-Seneca Towers</t>
  </si>
  <si>
    <t>200 Seth Green Dr Rochester</t>
  </si>
  <si>
    <t>200 Seth Green St</t>
  </si>
  <si>
    <t>Tue 1:30pm-2:45pm</t>
  </si>
  <si>
    <t>POINT (-77.61943 43.1904)</t>
  </si>
  <si>
    <t>Curbside Market-Southwest Family YMCA</t>
  </si>
  <si>
    <t>597 Thurston Rd Rochester</t>
  </si>
  <si>
    <t>597 Thurston Rd</t>
  </si>
  <si>
    <t>Wed 10am-10:45am</t>
  </si>
  <si>
    <t>POINT (-77.651137 43.132866)</t>
  </si>
  <si>
    <t>Curbside Market-The Hamilton Apts</t>
  </si>
  <si>
    <t>185 Mt. Hope Ave Rochester</t>
  </si>
  <si>
    <t>185 Mount Hope Avenue</t>
  </si>
  <si>
    <t>Sat 2pm-3:30pm</t>
  </si>
  <si>
    <t>POINT (-77.61013 43.14573)</t>
  </si>
  <si>
    <t>Curbside Market-Winton Gardens Towers</t>
  </si>
  <si>
    <t>2052 E Main St Rochester, Parking lot off Cedarwood Terrace</t>
  </si>
  <si>
    <t>2052 East Main St</t>
  </si>
  <si>
    <t>Mon 2pm-3pm</t>
  </si>
  <si>
    <t>POINT (-77.55556 43.16076)</t>
  </si>
  <si>
    <t>Curbside Market-YWCA Apartments</t>
  </si>
  <si>
    <t>175 N. Clinton Ave Rochester</t>
  </si>
  <si>
    <t>175 North Clinton Ave</t>
  </si>
  <si>
    <t>POINT (-77.6082 43.16073)</t>
  </si>
  <si>
    <t>Irondequoit Farmers' Market</t>
  </si>
  <si>
    <t>Town Hall Lawn  1280 Titus Ave. Rochester</t>
  </si>
  <si>
    <t>1280 Titus Ave</t>
  </si>
  <si>
    <t>Katrina Hall</t>
  </si>
  <si>
    <t>http://www.irondequoit.org</t>
  </si>
  <si>
    <t>Thursday 4pm-8pm</t>
  </si>
  <si>
    <t>May 26-October 13</t>
  </si>
  <si>
    <t>POINT (-77.58154 43.21118)</t>
  </si>
  <si>
    <t>Kirby's Farm Market</t>
  </si>
  <si>
    <t>9739 Ridge Rd Brockport</t>
  </si>
  <si>
    <t>9739 Ridge Rd</t>
  </si>
  <si>
    <t>Linda Kirby</t>
  </si>
  <si>
    <t>http://www.kirbysfm.com</t>
  </si>
  <si>
    <t>Mon-Sat 10am-6pm, Sun 10am-5pm</t>
  </si>
  <si>
    <t>May 1-December 24</t>
  </si>
  <si>
    <t>POINT (-77.98451 43.25194)</t>
  </si>
  <si>
    <t>Neighborhood of the Arts Farmers' Market</t>
  </si>
  <si>
    <t>1050 East Ave Rochester</t>
  </si>
  <si>
    <t>1050 East Ave</t>
  </si>
  <si>
    <t>Chad Flint</t>
  </si>
  <si>
    <t>http://www.notafarmmarket.org</t>
  </si>
  <si>
    <t>Thu 4pm-7pm</t>
  </si>
  <si>
    <t>June 13-August 29</t>
  </si>
  <si>
    <t>POINT (-77.57603 43.15101)</t>
  </si>
  <si>
    <t>North Chili Farmers' Market</t>
  </si>
  <si>
    <t>Methodist Church  2200 Westside Drive</t>
  </si>
  <si>
    <t>2200 Westside Dr</t>
  </si>
  <si>
    <t>North Chili</t>
  </si>
  <si>
    <t>John Standinger</t>
  </si>
  <si>
    <t>http://www.umcofnorthchili.org</t>
  </si>
  <si>
    <t>Sat  8am-1pm</t>
  </si>
  <si>
    <t>POINT (-77.78969 43.12648)</t>
  </si>
  <si>
    <t>Partyka Farms Farm Stand</t>
  </si>
  <si>
    <t>1420 County Line Rd. Kendall</t>
  </si>
  <si>
    <t>1420 County Line Rd.</t>
  </si>
  <si>
    <t>Kendall</t>
  </si>
  <si>
    <t>Lora Partyka</t>
  </si>
  <si>
    <t>http://www.partykafarms.com</t>
  </si>
  <si>
    <t>Daily  9am-7pm</t>
  </si>
  <si>
    <t>POINT (-77.99548 43.29811)</t>
  </si>
  <si>
    <t>Rochester Public Market -Thursday</t>
  </si>
  <si>
    <t>280 N. Union St. off East Main St.</t>
  </si>
  <si>
    <t>280 North Union St.</t>
  </si>
  <si>
    <t>Cindy De Coste</t>
  </si>
  <si>
    <t>http://www.cityofrochester.gov/publicmarket</t>
  </si>
  <si>
    <t>Thu 6am-1pm</t>
  </si>
  <si>
    <t>POINT (-77.59016 43.1657)</t>
  </si>
  <si>
    <t>Rochester Public Market -Tuesday</t>
  </si>
  <si>
    <t>Tue 6am-1pm</t>
  </si>
  <si>
    <t>Rochester Public Market-Saturday</t>
  </si>
  <si>
    <t>Sat 5am-3pm</t>
  </si>
  <si>
    <t>South Wedge Farmers' Market</t>
  </si>
  <si>
    <t>357 Gregory St Rochester</t>
  </si>
  <si>
    <t>151 Mt. Hope Ave</t>
  </si>
  <si>
    <t>Glynis Valenti</t>
  </si>
  <si>
    <t>http://www.swfm.org</t>
  </si>
  <si>
    <t>June 16-September 22</t>
  </si>
  <si>
    <t>POINT (-77.60882 43.1464)</t>
  </si>
  <si>
    <t>October 20-May 4, 2023</t>
  </si>
  <si>
    <t>The Mall at Greece Ridge Sat Farmers' Market</t>
  </si>
  <si>
    <t>271 Greece Ridge Center Drive  Rochester</t>
  </si>
  <si>
    <t>271 Greece Ridge Center Drive</t>
  </si>
  <si>
    <t>Melanie Fazio</t>
  </si>
  <si>
    <t>http://www.themallatgreeceridge.com</t>
  </si>
  <si>
    <t>Thu/ Sat 8am-2pm</t>
  </si>
  <si>
    <t>POINT (-77.69406 43.20677)</t>
  </si>
  <si>
    <t>Village of Fairport Farmers' Market</t>
  </si>
  <si>
    <t>58 S Main St parking lot, behind Bank of America</t>
  </si>
  <si>
    <t>58 South Main St</t>
  </si>
  <si>
    <t>Bryan White</t>
  </si>
  <si>
    <t>Sat 7am-12pm</t>
  </si>
  <si>
    <t>May 7-November 20</t>
  </si>
  <si>
    <t>POINT (-77.44214 43.09992)</t>
  </si>
  <si>
    <t>Webster's Joe Obbie Farmers' Market</t>
  </si>
  <si>
    <t>Webster Town Center 1028 Ridge Rd</t>
  </si>
  <si>
    <t>1028 Ridge Road</t>
  </si>
  <si>
    <t>Jason Bliek</t>
  </si>
  <si>
    <t>http://www.webstersjoeobbiefarmersmarketinc.org</t>
  </si>
  <si>
    <t>Sat 8:30-1pm</t>
  </si>
  <si>
    <t>POINT (-77.45416 43.20964)</t>
  </si>
  <si>
    <t>Westside Farmers' Market</t>
  </si>
  <si>
    <t>St. Monica's Church parking lot, 831 Genesee St. Rochester</t>
  </si>
  <si>
    <t>831 Genesee St</t>
  </si>
  <si>
    <t>Jackie Farrell</t>
  </si>
  <si>
    <t>http://www.westsidemarketrochester.com</t>
  </si>
  <si>
    <t>POINT (-77.636523 43.134058)</t>
  </si>
  <si>
    <t>Montgomery</t>
  </si>
  <si>
    <t>Bellinger's Orchard Farm Stand</t>
  </si>
  <si>
    <t>685 Argersinger Rd Fultonville</t>
  </si>
  <si>
    <t>685 Argersinger Rd</t>
  </si>
  <si>
    <t>Fultonille</t>
  </si>
  <si>
    <t>Linda Coyne</t>
  </si>
  <si>
    <t>http://www.bellingersorchard.com</t>
  </si>
  <si>
    <t>June/July Daily 8am-3pm</t>
  </si>
  <si>
    <t>June 28-July 15</t>
  </si>
  <si>
    <t>POINT (-74.39306 42.90293)</t>
  </si>
  <si>
    <t>Sep-Nov Wed-Mon 9am-5pm</t>
  </si>
  <si>
    <t>September 1-November 23</t>
  </si>
  <si>
    <t>Canajoharie Farmers' Market</t>
  </si>
  <si>
    <t>24 Church St Wagner Square Pkg lot</t>
  </si>
  <si>
    <t>24 Church Street</t>
  </si>
  <si>
    <t>Canajoharie</t>
  </si>
  <si>
    <t>Janet L. Stanley</t>
  </si>
  <si>
    <t>Sun 11am-2pm</t>
  </si>
  <si>
    <t>May 15-October 30</t>
  </si>
  <si>
    <t>POINT (-74.57222 42.90515)</t>
  </si>
  <si>
    <t>Canajoharie WINTER Farmers Market</t>
  </si>
  <si>
    <t>Moose Lodge 205 Erie Blvd.</t>
  </si>
  <si>
    <t>205 Erie Blvd.</t>
  </si>
  <si>
    <t>canajoharie</t>
  </si>
  <si>
    <t>2nd Sunday 10a-12p</t>
  </si>
  <si>
    <t>Nov 13, 2022-April 9, 2023</t>
  </si>
  <si>
    <t>POINT (-74.58031 42.90518)</t>
  </si>
  <si>
    <t>Clancy Farms Farm Stand</t>
  </si>
  <si>
    <t>265 Heiser Rd.  Fort Plain</t>
  </si>
  <si>
    <t>265 Heiser Road</t>
  </si>
  <si>
    <t>Fort Plain</t>
  </si>
  <si>
    <t>David Clancy</t>
  </si>
  <si>
    <t>https://www.facebook.com/clancyfarm/</t>
  </si>
  <si>
    <t>Tues-Fri 10am-4pm, Sat 1pm-5pm</t>
  </si>
  <si>
    <t>June 24-October 14</t>
  </si>
  <si>
    <t>POINT (-74.62885 42.91494)</t>
  </si>
  <si>
    <t>Damin Farm Stand</t>
  </si>
  <si>
    <t>8075 State Highway 5  St. Johnsville</t>
  </si>
  <si>
    <t>8075 State Highway 5</t>
  </si>
  <si>
    <t>St. Johnsville</t>
  </si>
  <si>
    <t>Barb Damin</t>
  </si>
  <si>
    <t>POINT (-74.72233 43.00497)</t>
  </si>
  <si>
    <t>Fort Plain Farmers' Market</t>
  </si>
  <si>
    <t>Parking lot on 12 Willet St</t>
  </si>
  <si>
    <t>12 Willet Street</t>
  </si>
  <si>
    <t>Kristy Downes</t>
  </si>
  <si>
    <t>http://www.villageoffortplain.com</t>
  </si>
  <si>
    <t>Thu-Sat 10am-3pm</t>
  </si>
  <si>
    <t>August 4-October 15</t>
  </si>
  <si>
    <t>POINT (-74.62182 42.9316)</t>
  </si>
  <si>
    <t>Haven of Hope Farm Stand</t>
  </si>
  <si>
    <t>19 Cemetery St. Fonda</t>
  </si>
  <si>
    <t>19 Cemetery Street</t>
  </si>
  <si>
    <t>Fonda</t>
  </si>
  <si>
    <t>Pat Brooking</t>
  </si>
  <si>
    <t>http://www.havenofhopefarm.org</t>
  </si>
  <si>
    <t>Thu-Sat 9am-4pm, Sun 12pm-2pm</t>
  </si>
  <si>
    <t>POINT (-74.36841 42.95627)</t>
  </si>
  <si>
    <t>Karen's Produce Farm Stand</t>
  </si>
  <si>
    <t>2311 State Hwy 5S Amsterdam</t>
  </si>
  <si>
    <t>2311 State Hwy 5S</t>
  </si>
  <si>
    <t>Amsterdam</t>
  </si>
  <si>
    <t>Deanna Nelson</t>
  </si>
  <si>
    <t>Tue-Sun 10am-9pm, Mon 2pm-9pm</t>
  </si>
  <si>
    <t>June 10-October 15</t>
  </si>
  <si>
    <t>POINT (-74.28781 42.93155)</t>
  </si>
  <si>
    <t>Nassau</t>
  </si>
  <si>
    <t>Belmont Park Farm Stand at Anna House</t>
  </si>
  <si>
    <t>2150 Hempstead Tpke Elmont, Gate 6 driveway</t>
  </si>
  <si>
    <t>2150 Hempstead Turnpike</t>
  </si>
  <si>
    <t>Elmont</t>
  </si>
  <si>
    <t>Eleanor Poppe</t>
  </si>
  <si>
    <t>http://www.rtcany.org</t>
  </si>
  <si>
    <t>Tue 10am-2pm</t>
  </si>
  <si>
    <t>July 5-October 25</t>
  </si>
  <si>
    <t>POINT (-73.7216 40.70922)</t>
  </si>
  <si>
    <t>Broadway Commons Farm Stand</t>
  </si>
  <si>
    <t>Broadway Commons , 358 North Broadway Hicksville</t>
  </si>
  <si>
    <t>358 North Broadway</t>
  </si>
  <si>
    <t>Hicksville</t>
  </si>
  <si>
    <t>Gregory Sandor</t>
  </si>
  <si>
    <t>http://www.ccenassau.org</t>
  </si>
  <si>
    <t>Wed 10am-1pm</t>
  </si>
  <si>
    <t>June 22-November 30</t>
  </si>
  <si>
    <t>POINT (-73.52864 40.77399)</t>
  </si>
  <si>
    <t>CCE Nassau MM-5 Towns Community Center</t>
  </si>
  <si>
    <t>5 Towns Community Center, 270 Lawrence Ave</t>
  </si>
  <si>
    <t>270 Lawrence Avenue</t>
  </si>
  <si>
    <t>Lawrence</t>
  </si>
  <si>
    <t>Tue 1pm-2:30pm</t>
  </si>
  <si>
    <t>June 21-November 30</t>
  </si>
  <si>
    <t>POINT (-73.73675 40.61911)</t>
  </si>
  <si>
    <t>CCE Nassau MM-Freeport Family Health</t>
  </si>
  <si>
    <t>Freeport Family Health Center, 101 South Bergen Place Freeport</t>
  </si>
  <si>
    <t>101 South Bergen Place</t>
  </si>
  <si>
    <t>Freeport</t>
  </si>
  <si>
    <t>Thu 10:30am-12:00pm</t>
  </si>
  <si>
    <t>June 16-November 30</t>
  </si>
  <si>
    <t>POINT (-73.58744 40.65395)</t>
  </si>
  <si>
    <t>CCE Nassau MM-Grant Park</t>
  </si>
  <si>
    <t>Grant Park 1625 Broadway Hewlett</t>
  </si>
  <si>
    <t>1625 Broadway</t>
  </si>
  <si>
    <t>Hewlett</t>
  </si>
  <si>
    <t>Tue 10:30am-12:00pm</t>
  </si>
  <si>
    <t>POINT (-73.69111 40.64598)</t>
  </si>
  <si>
    <t>CCE Nassau MM-Our Lady of Loretto</t>
  </si>
  <si>
    <t>Our Lady of Loretto Church, 104 Greenwich St Hempstead</t>
  </si>
  <si>
    <t>104 Greenwich Street</t>
  </si>
  <si>
    <t>Hempstead</t>
  </si>
  <si>
    <t>Thu 1:00pm-2:30pm</t>
  </si>
  <si>
    <t>June 23-November 30</t>
  </si>
  <si>
    <t>POINT (-73.61923 40.70282)</t>
  </si>
  <si>
    <t>Community Connections Farmers' Market</t>
  </si>
  <si>
    <t>First Baptist Church parking lot, 212 Garden St Westbury</t>
  </si>
  <si>
    <t>212 Garden St</t>
  </si>
  <si>
    <t>Westbury</t>
  </si>
  <si>
    <t>Traci Caines</t>
  </si>
  <si>
    <t>Sat 11am-3pm</t>
  </si>
  <si>
    <t>July 16-October 29</t>
  </si>
  <si>
    <t>POINT (-73.56767 40.7622)</t>
  </si>
  <si>
    <t>Country Fresh Farmingdale Farmers' Market</t>
  </si>
  <si>
    <t>Village Green 361 Main St</t>
  </si>
  <si>
    <t>361 Main St</t>
  </si>
  <si>
    <t>Farmingdale</t>
  </si>
  <si>
    <t>Mary Schneider</t>
  </si>
  <si>
    <t>June 5-November 20</t>
  </si>
  <si>
    <t>POINT (-73.44566 40.73166)</t>
  </si>
  <si>
    <t>Crossroads Farm Farm Stand</t>
  </si>
  <si>
    <t>480 Hempstead Ave Malverne</t>
  </si>
  <si>
    <t>480 Hempstead Ave</t>
  </si>
  <si>
    <t>Malverne</t>
  </si>
  <si>
    <t>Nella Stranieri</t>
  </si>
  <si>
    <t>http://www.xroadsfarmliny.com</t>
  </si>
  <si>
    <t>Fri 3pm-6pm, Sat-Sun 9am-3pm, Sat only in Nov</t>
  </si>
  <si>
    <t>POINT (-73.66376 40.68066)</t>
  </si>
  <si>
    <t>Deep Roots Farmers' Market</t>
  </si>
  <si>
    <t>100 Garvies Point Rd Glen Cove</t>
  </si>
  <si>
    <t>100 Garvies Point Rd</t>
  </si>
  <si>
    <t>Glen Cove</t>
  </si>
  <si>
    <t>Amy Peters</t>
  </si>
  <si>
    <t>June 4-November 19</t>
  </si>
  <si>
    <t>POINT (-73.64328 40.85889)</t>
  </si>
  <si>
    <t>Deep Roots WINTER Farmers Market</t>
  </si>
  <si>
    <t>100 Village Square Glen Cove, at Bridge St</t>
  </si>
  <si>
    <t>100 Village Square,</t>
  </si>
  <si>
    <t>https://www.facebook.com/seaclifffarmersmarket/</t>
  </si>
  <si>
    <t>Saturdays 10-2 PM</t>
  </si>
  <si>
    <t>December 4-April 30, 2022</t>
  </si>
  <si>
    <t>POINT (-73.63233 40.8643)</t>
  </si>
  <si>
    <t>East Meadow Farm Stand</t>
  </si>
  <si>
    <t>832 Merrick Ave East Meadow</t>
  </si>
  <si>
    <t>832 Merrick Avenue</t>
  </si>
  <si>
    <t>East Meadow</t>
  </si>
  <si>
    <t>http://cce.nassau.org</t>
  </si>
  <si>
    <t>July 17-October 28</t>
  </si>
  <si>
    <t>POINT (-73.56747 40.70092)</t>
  </si>
  <si>
    <t>Eisenhower Park Farmers' Market</t>
  </si>
  <si>
    <t>Parking Field 8 Eisenhower Park, East Meadow</t>
  </si>
  <si>
    <t>Stewart @ Merrick Ave.</t>
  </si>
  <si>
    <t>http://ccenassau.org</t>
  </si>
  <si>
    <t>POINT (-73.58301 40.73687)</t>
  </si>
  <si>
    <t>Hempstead Community Farm Stand</t>
  </si>
  <si>
    <t>99 Nichols Court</t>
  </si>
  <si>
    <t>Jacob Dixon</t>
  </si>
  <si>
    <t>http://www.choiceforall.org</t>
  </si>
  <si>
    <t>Sat 11:30am-4pm</t>
  </si>
  <si>
    <t>July 30-October 1</t>
  </si>
  <si>
    <t>POINT (-73.62851 40.71148)</t>
  </si>
  <si>
    <t>Kennedy Plaza Long Beach Farmers' Market -Wed</t>
  </si>
  <si>
    <t>1 West Chester St Long Beach</t>
  </si>
  <si>
    <t>1 West Chester St</t>
  </si>
  <si>
    <t>Long Beach</t>
  </si>
  <si>
    <t>Debbie Grattan</t>
  </si>
  <si>
    <t>http://www.ligreenmarket.org</t>
  </si>
  <si>
    <t>April 30-November 23</t>
  </si>
  <si>
    <t>POINT (-73.66592 40.58943)</t>
  </si>
  <si>
    <t>Kennedy Plaza Long Beach Farmers' Market-Sat</t>
  </si>
  <si>
    <t>1 West Chester St Long Beach, Corner of National Blvd and Park Ave</t>
  </si>
  <si>
    <t>Kennedy Plaza WINTER Farmers' Market</t>
  </si>
  <si>
    <t>50 W Park Ave Long Beach</t>
  </si>
  <si>
    <t>50 W Park Ave</t>
  </si>
  <si>
    <t>Wed 1pm-6pm</t>
  </si>
  <si>
    <t>December 7-March 29</t>
  </si>
  <si>
    <t>X/W</t>
  </si>
  <si>
    <t>POINT (-73.66575 40.58814)</t>
  </si>
  <si>
    <t>Port Washington Organic Farmers' Market</t>
  </si>
  <si>
    <t>Port Washington Town Dock , 343-355 Main St</t>
  </si>
  <si>
    <t>347 Main St.</t>
  </si>
  <si>
    <t>Port Washington</t>
  </si>
  <si>
    <t>Patti Wood</t>
  </si>
  <si>
    <t>https://www.pwfarmersmarket.org/</t>
  </si>
  <si>
    <t>POINT (-73.7019 40.83153)</t>
  </si>
  <si>
    <t>Red Door Farm Stand</t>
  </si>
  <si>
    <t>27 West Columbia St Hempstead</t>
  </si>
  <si>
    <t>27 West Columbia St</t>
  </si>
  <si>
    <t>Juanita Lowe-St. John</t>
  </si>
  <si>
    <t>Thu 2:30pm-5:30pm</t>
  </si>
  <si>
    <t>POINT (-73.62716 40.71133)</t>
  </si>
  <si>
    <t>Restoration Farm Farm Stand</t>
  </si>
  <si>
    <t>140 Bethpage-Sweet Hollow Road</t>
  </si>
  <si>
    <t>Old Bethpage</t>
  </si>
  <si>
    <t>Caroline Fanning</t>
  </si>
  <si>
    <t>http://www.restorationfarm.com</t>
  </si>
  <si>
    <t>Tue/Thu  2pm-6pm, Saturday  9am-1pm</t>
  </si>
  <si>
    <t>May 21-October 29</t>
  </si>
  <si>
    <t>POINT (-73.44488 40.76181)</t>
  </si>
  <si>
    <t>Rockville Centre Farmers' Market</t>
  </si>
  <si>
    <t>Sunrise Hwy &amp; Longbeach Rd , Village of Rockville Centre</t>
  </si>
  <si>
    <t>Sunrise Hwy and Long Beach Rd</t>
  </si>
  <si>
    <t>Rockville Centre</t>
  </si>
  <si>
    <t>Ethel Terry</t>
  </si>
  <si>
    <t>http://www.longislandgrowersmarket.com</t>
  </si>
  <si>
    <t>Sun 7am-12pm</t>
  </si>
  <si>
    <t>June 5-December 18</t>
  </si>
  <si>
    <t>POINT (-73.6321 40.65712)</t>
  </si>
  <si>
    <t>Roosevelt Community Farm Stand</t>
  </si>
  <si>
    <t>380 Nassau Rd Roosevelt</t>
  </si>
  <si>
    <t>380 Nassau Rd.</t>
  </si>
  <si>
    <t>Roosevelt</t>
  </si>
  <si>
    <t>Sun 11:30am-4pm</t>
  </si>
  <si>
    <t>July 31-October 2</t>
  </si>
  <si>
    <t>POINT (-73.59132 40.68172)</t>
  </si>
  <si>
    <t>Roslyn Farmers' Market</t>
  </si>
  <si>
    <t>Christopher Morley Park 500 Searingtown Rd</t>
  </si>
  <si>
    <t>500 Searingtown Rd</t>
  </si>
  <si>
    <t>Roslyn Heights</t>
  </si>
  <si>
    <t>June 1-December 28</t>
  </si>
  <si>
    <t>POINT (-73.66277 40.78188)</t>
  </si>
  <si>
    <t>Seaford Farmers' Market</t>
  </si>
  <si>
    <t>Seaford Railroad Station Parking lot 3, Sunrise Highway &amp; Washington Ave</t>
  </si>
  <si>
    <t>Sunrise Highway and Washington St.</t>
  </si>
  <si>
    <t>Seaford</t>
  </si>
  <si>
    <t>POINT (-73.48657 40.67572)</t>
  </si>
  <si>
    <t>The Garden at St. Francis Farm Stand</t>
  </si>
  <si>
    <t>1692 Bellmore Ave N. Bellmore</t>
  </si>
  <si>
    <t>1692 Bellmore Ave</t>
  </si>
  <si>
    <t>North Bellmore</t>
  </si>
  <si>
    <t>Kristin Talbot</t>
  </si>
  <si>
    <t>http://www.stfrancisbellmore.org/the-garden</t>
  </si>
  <si>
    <t>June 26-October 23</t>
  </si>
  <si>
    <t>POINT (-73.53528 40.68156)</t>
  </si>
  <si>
    <t>The Napolitano Family Farm Stand</t>
  </si>
  <si>
    <t>3434 Hempstead Turnpike Levittown</t>
  </si>
  <si>
    <t>3434 Hempstead Turnpike</t>
  </si>
  <si>
    <t>Levittown</t>
  </si>
  <si>
    <t>Daniel Napolitano</t>
  </si>
  <si>
    <t>http://www.napolitanofamilyfarm.com</t>
  </si>
  <si>
    <t>POINT (-73.50916 40.72556)</t>
  </si>
  <si>
    <t>Valley Stream Farmers' Market</t>
  </si>
  <si>
    <t>Arthur Hendrickson Park , 123 W Merrick Rd</t>
  </si>
  <si>
    <t>123 W Merrick Rd</t>
  </si>
  <si>
    <t>Valley Stream</t>
  </si>
  <si>
    <t>Thu 7am-1pm</t>
  </si>
  <si>
    <t>June 9-November 17</t>
  </si>
  <si>
    <t>POINT (-73.70221 40.66599)</t>
  </si>
  <si>
    <t>New York</t>
  </si>
  <si>
    <t>175th Street Greenmarket</t>
  </si>
  <si>
    <t>651 W 175th St btwn Wadsworth &amp; Broadway</t>
  </si>
  <si>
    <t>651 West 175th St and Broadway</t>
  </si>
  <si>
    <t>Thu 8am-4pm</t>
  </si>
  <si>
    <t>June 30-November 17</t>
  </si>
  <si>
    <t>POINT (-73.93847 40.84622)</t>
  </si>
  <si>
    <t>57th Street Saturday Greenmarket</t>
  </si>
  <si>
    <t>475 W 57th St @ 58th St</t>
  </si>
  <si>
    <t>891 Tenth Ave</t>
  </si>
  <si>
    <t>Sat 8am-5pm</t>
  </si>
  <si>
    <t>POINT (-73.98835 40.76943)</t>
  </si>
  <si>
    <t>57th Street Wednesday Greenmarket</t>
  </si>
  <si>
    <t>June 8-November 23</t>
  </si>
  <si>
    <t>POINT (-73.98841 40.7695)</t>
  </si>
  <si>
    <t>79th Street Greenmarket</t>
  </si>
  <si>
    <t>366 Columbus Ave btwn W 77th &amp; W 81st Sts</t>
  </si>
  <si>
    <t>West 79th St and Columbus Ave</t>
  </si>
  <si>
    <t>http://www.grownyc.org/greenmarket/manhattan/79th-street</t>
  </si>
  <si>
    <t>Year-Round</t>
  </si>
  <si>
    <t>POINT (-73.97548 40.78195)</t>
  </si>
  <si>
    <t>82nd Street Saint Stephen's Greenmarket</t>
  </si>
  <si>
    <t>408 E 82nd St btwn 1st &amp; York Aves</t>
  </si>
  <si>
    <t>408 East 82nd Street</t>
  </si>
  <si>
    <t>http://www.grownyc.org/greenmarket/manhattan/82nd-street</t>
  </si>
  <si>
    <t>Sat 9am-2:30pm</t>
  </si>
  <si>
    <t>POINT (-73.9506 40.77394)</t>
  </si>
  <si>
    <t>92nd Street Greenmarket</t>
  </si>
  <si>
    <t>1780 1st Ave at E 92nd st</t>
  </si>
  <si>
    <t>East 92nd St and First Ave</t>
  </si>
  <si>
    <t>June 19-November 20</t>
  </si>
  <si>
    <t>POINT (-73.94658 40.78071)</t>
  </si>
  <si>
    <t>97th Street Greenmarket</t>
  </si>
  <si>
    <t>125 W 97th St btwn Amsterdam &amp; Columbus Aves</t>
  </si>
  <si>
    <t>West 97th St and Columbus Ave</t>
  </si>
  <si>
    <t>http://www.grownyc.org/greenmarket/manhattan/west-97</t>
  </si>
  <si>
    <t>Fri 8am-2pm</t>
  </si>
  <si>
    <t>POINT (-73.96701 40.79356)</t>
  </si>
  <si>
    <t>Abingdon Square Greenmarket</t>
  </si>
  <si>
    <t>601 Hudson St at W 12th St</t>
  </si>
  <si>
    <t>Hudson St and W 12 St</t>
  </si>
  <si>
    <t>http://www.grownyc.org/greenmarket/manhattan/abingdon-square</t>
  </si>
  <si>
    <t>POINT (-74.00568 40.73755)</t>
  </si>
  <si>
    <t>Astor Place Greenmarket</t>
  </si>
  <si>
    <t>149-179 E 8th St New York</t>
  </si>
  <si>
    <t>149-179 E 8th St</t>
  </si>
  <si>
    <t>t New York</t>
  </si>
  <si>
    <t>https://www.grownyc.org</t>
  </si>
  <si>
    <t>Tue 8am-5pm</t>
  </si>
  <si>
    <t>POINT (-73.97198 40.64658)</t>
  </si>
  <si>
    <t>Bowling Green Thursday Greenmarket</t>
  </si>
  <si>
    <t>1 Bowling Green</t>
  </si>
  <si>
    <t>Thu 8am-5pm</t>
  </si>
  <si>
    <t>POINT (-74.01423 40.70445)</t>
  </si>
  <si>
    <t>Bowling Green Tuesday Greenmarket</t>
  </si>
  <si>
    <t>http://www.grownyc.org/greenmarket/manhattan/bowling-green-tu</t>
  </si>
  <si>
    <t>POINT (-74.01418 40.70454)</t>
  </si>
  <si>
    <t>Bro/Sis Green Youth Market</t>
  </si>
  <si>
    <t>Johnny Hartman Plaza (North Corner), Across from 140 Hamilton Place</t>
  </si>
  <si>
    <t>143rd Street and Amsterdam Ave</t>
  </si>
  <si>
    <t>Manhattan</t>
  </si>
  <si>
    <t>Wendy Flores</t>
  </si>
  <si>
    <t>http://brotherhood-sistersol.org/programs/environmental-program</t>
  </si>
  <si>
    <t>Wed  10:30am-6pm</t>
  </si>
  <si>
    <t>POINT (-73.94855 40.82396)</t>
  </si>
  <si>
    <t>Chelsea Farmers' Market</t>
  </si>
  <si>
    <t>383 W 23rd St.</t>
  </si>
  <si>
    <t>383 W 23rd Street</t>
  </si>
  <si>
    <t>May 14-December 17</t>
  </si>
  <si>
    <t>POINT (-74.00081 40.74633)</t>
  </si>
  <si>
    <t>Columbia Sun Greenmarket</t>
  </si>
  <si>
    <t>2910 Broadway btwn W114th &amp; W115th Sts</t>
  </si>
  <si>
    <t>Broadway and West 115th St</t>
  </si>
  <si>
    <t>Sun 8am-3pm</t>
  </si>
  <si>
    <t>POINT (-73.9643 40.8073)</t>
  </si>
  <si>
    <t>Columbia Thu Greenmarket</t>
  </si>
  <si>
    <t>Broadway btwn W 114th &amp;  W 115th Sts</t>
  </si>
  <si>
    <t>http://www.grownyc.org/greenmarket/manhattan/columbia-th</t>
  </si>
  <si>
    <t>POINT (-73.9643 40.80731)</t>
  </si>
  <si>
    <t>Dag Hammarskjold Plaza Greenmarket</t>
  </si>
  <si>
    <t>245 E 47th St btwn 1st &amp; 2nd Aves</t>
  </si>
  <si>
    <t>East 47th St and Second Ave</t>
  </si>
  <si>
    <t>http://www.grownyc.org/greenmarket/manhattan/dag-hammarskjold</t>
  </si>
  <si>
    <t>POINT (-73.96989 40.75298)</t>
  </si>
  <si>
    <t>Domino Park Greenmarket</t>
  </si>
  <si>
    <t>15 River St Brooklyn</t>
  </si>
  <si>
    <t>15 River St</t>
  </si>
  <si>
    <t>POINT (-73.96656 40.71655)</t>
  </si>
  <si>
    <t>Fort Washington Greenmarket</t>
  </si>
  <si>
    <t>701 W 168th at Fort Washington Ave</t>
  </si>
  <si>
    <t>Fort Washington Ave and West 168th St</t>
  </si>
  <si>
    <t>POINT (-73.94229 40.84217)</t>
  </si>
  <si>
    <t>Gouverneur Health GrowNYC Farm Stand</t>
  </si>
  <si>
    <t>Madison St btwn Clinton &amp; Jefferson Sts</t>
  </si>
  <si>
    <t>227 Madison Street</t>
  </si>
  <si>
    <t>Thu 9am-2pm</t>
  </si>
  <si>
    <t>POINT (-73.98779 40.71321)</t>
  </si>
  <si>
    <t>Grass Roots Farmers' Market</t>
  </si>
  <si>
    <t>Jackie Robinson Park W 145th St, btwn Edgecomb &amp; Bradhurst Aves</t>
  </si>
  <si>
    <t>West 145th St and Edgecombe Ave</t>
  </si>
  <si>
    <t>Gabrielle Girigorie</t>
  </si>
  <si>
    <t>Sat/Tue 9am-4pm</t>
  </si>
  <si>
    <t>July 5-November 29</t>
  </si>
  <si>
    <t>POINT (-73.94385 40.82365)</t>
  </si>
  <si>
    <t>Harvest Home East Harlem Farmers' Market</t>
  </si>
  <si>
    <t>E 104th St. &amp; Third Ave.</t>
  </si>
  <si>
    <t>East 104th St and Third Ave</t>
  </si>
  <si>
    <t>POINT (-73.94564 40.79024)</t>
  </si>
  <si>
    <t>Harvest Home Harlem Hospital Farmers' Market</t>
  </si>
  <si>
    <t>506 Lenox Ave. , Btwn W 135th &amp; W 137th Sts.</t>
  </si>
  <si>
    <t>137th Street and Lennox Avenue</t>
  </si>
  <si>
    <t>POINT (-73.93985 40.81539)</t>
  </si>
  <si>
    <t>Harvest Home Lenox Ave. Farmers' Market</t>
  </si>
  <si>
    <t>Lenox Ave. btwn W 117th &amp; W 118th Sts. New York</t>
  </si>
  <si>
    <t>150 Lenox Avenue</t>
  </si>
  <si>
    <t>POINT (-73.9489 40.80295)</t>
  </si>
  <si>
    <t>Harvest Home Metropolitan Farmers' Market</t>
  </si>
  <si>
    <t>2nd Ave btwn East 99th St. &amp; E97th St</t>
  </si>
  <si>
    <t>2nd Ave. at East 99th St.</t>
  </si>
  <si>
    <t>POINT (-73.94615 40.78553)</t>
  </si>
  <si>
    <t>Inwood Greenmarket</t>
  </si>
  <si>
    <t>620 Isham St Isham Park, btwn Seaman Ave &amp; Cooper St</t>
  </si>
  <si>
    <t>Isham St and Seaman St</t>
  </si>
  <si>
    <t>http://www.grownyc.org/greenmarket/manhattan/inwood</t>
  </si>
  <si>
    <t>POINT (-73.9209 40.86988)</t>
  </si>
  <si>
    <t>Lower East Side  GrowNYC Farm Stand</t>
  </si>
  <si>
    <t>Grand Ave btwn Pitt &amp; Willett Sts</t>
  </si>
  <si>
    <t>Grand St and Pitt St</t>
  </si>
  <si>
    <t>Thu 10am-3pm</t>
  </si>
  <si>
    <t>POINT (-73.9843 40.71523)</t>
  </si>
  <si>
    <t>Morningside Park Farmers' Market</t>
  </si>
  <si>
    <t>237 Manhattan Ave</t>
  </si>
  <si>
    <t>237 Manhattan Ave.</t>
  </si>
  <si>
    <t>POINT (-73.95915 40.80173)</t>
  </si>
  <si>
    <t>Mount Sinai Hospital Greenmarket</t>
  </si>
  <si>
    <t>1425 Madison Ave at E 99th St</t>
  </si>
  <si>
    <t>East 99th St and Madison Ave</t>
  </si>
  <si>
    <t>POINT (-73.95276 40.78918)</t>
  </si>
  <si>
    <t>NYCP Live Healthy Market</t>
  </si>
  <si>
    <t>8 E 109th St New York</t>
  </si>
  <si>
    <t>8 E 109th St</t>
  </si>
  <si>
    <t>Ora Kemp</t>
  </si>
  <si>
    <t>Tue 10am-4pm</t>
  </si>
  <si>
    <t>August 16-December 27</t>
  </si>
  <si>
    <t>POINT (-73.94912 40.79587)</t>
  </si>
  <si>
    <t>Oculus Plaza Greenmarket</t>
  </si>
  <si>
    <t>185 Greenwich St</t>
  </si>
  <si>
    <t>Tue 7am-7pm</t>
  </si>
  <si>
    <t>POINT (-74.01201 40.71203)</t>
  </si>
  <si>
    <t>PS 57  GrowNYC Farm Stand</t>
  </si>
  <si>
    <t>115th St and 3rd Ave</t>
  </si>
  <si>
    <t>115th St. and 3rd Ave</t>
  </si>
  <si>
    <t>Wed 9:30am-4pm</t>
  </si>
  <si>
    <t>POINT (-73.94051 40.79727)</t>
  </si>
  <si>
    <t>Soul to Soul Community Farm Stand</t>
  </si>
  <si>
    <t>Adam Clayton Powell Jr. Blvd between 110th-111th St</t>
  </si>
  <si>
    <t>1800 Adam Clayton Powell Jr. Blvd</t>
  </si>
  <si>
    <t>Marlow White</t>
  </si>
  <si>
    <t>Thu/Fri 11am-5pm</t>
  </si>
  <si>
    <t>POINT (-73.95481 40.79967)</t>
  </si>
  <si>
    <t>Soul to Soul Community Farm Stand 2</t>
  </si>
  <si>
    <t>2079 Fredrick Douglas Blvd New York</t>
  </si>
  <si>
    <t>2079 Fredrick Douglas Blvd</t>
  </si>
  <si>
    <t>Tue/Wed 11am-5pm</t>
  </si>
  <si>
    <t>POINT (-73.95719 40.80231)</t>
  </si>
  <si>
    <t>Stuyvesant Town Greenmarket</t>
  </si>
  <si>
    <t>E 14th St Loop &amp; Ave A South end of Oval</t>
  </si>
  <si>
    <t>1 Stuyvesant Oval</t>
  </si>
  <si>
    <t>Sun 9:30am-4pm</t>
  </si>
  <si>
    <t>POINT (-73.97875 40.73146)</t>
  </si>
  <si>
    <t>Tompkins Square Greenmarket</t>
  </si>
  <si>
    <t>Tompkins Square Park 111 Ave A at E 7 St</t>
  </si>
  <si>
    <t>Avenue A and East 7th St</t>
  </si>
  <si>
    <t>http://www.grownyc.org/greenmarket/manhattan/tompkins-square</t>
  </si>
  <si>
    <t>Sun 9am-5pm</t>
  </si>
  <si>
    <t>POINT (-73.98353 40.72602)</t>
  </si>
  <si>
    <t>Tribeca Greenmarket Saturday</t>
  </si>
  <si>
    <t>315 Greenwich St at Chambers St</t>
  </si>
  <si>
    <t>Greenwich St and Chambers St</t>
  </si>
  <si>
    <t>http://www.grownyc.org/greenmarket/manhattan/tribeca-sa</t>
  </si>
  <si>
    <t>POINT (-74.01097 40.7163)</t>
  </si>
  <si>
    <t>Tribeca Greenmarket Wednesday</t>
  </si>
  <si>
    <t>POINT (-74.01095 40.71629)</t>
  </si>
  <si>
    <t>Tucker Square Saturday Greenmarket</t>
  </si>
  <si>
    <t>125 Columbus Ave btwn W 65th &amp; W 66th Sts</t>
  </si>
  <si>
    <t>Columbus and West 66th St</t>
  </si>
  <si>
    <t>http://www.grownyc.org/greenmarket/manhattan/tuckerthursday</t>
  </si>
  <si>
    <t>POINT (-73.98158 40.77361)</t>
  </si>
  <si>
    <t>Tucker Square Thursday Greenmarket</t>
  </si>
  <si>
    <t>POINT (-73.98156 40.77362)</t>
  </si>
  <si>
    <t>Two Bridges Youth Market Farm Stand</t>
  </si>
  <si>
    <t>50 Madison St New York</t>
  </si>
  <si>
    <t>50 Madison St.</t>
  </si>
  <si>
    <t>Bob Lewis</t>
  </si>
  <si>
    <t>http://fultonstallmarket.org</t>
  </si>
  <si>
    <t>Sun 10:30am-3:30pm</t>
  </si>
  <si>
    <t>July 3-September 18</t>
  </si>
  <si>
    <t>POINT (-73.99784 40.71166)</t>
  </si>
  <si>
    <t>Union Square Friday Greenmarket</t>
  </si>
  <si>
    <t>31 Union Square W, NW side of Park</t>
  </si>
  <si>
    <t>Broadway and East 17th St</t>
  </si>
  <si>
    <t>https://www.grownyc.org/greenmarket</t>
  </si>
  <si>
    <t>Fri 8am-6pm</t>
  </si>
  <si>
    <t>POINT (-73.99025 40.73701)</t>
  </si>
  <si>
    <t>Union Square Monday Greenmarket</t>
  </si>
  <si>
    <t>https://www.grownyc.org/greenmarket/manhattan-union-square-w</t>
  </si>
  <si>
    <t>Mon 8am-6pm</t>
  </si>
  <si>
    <t>POINT (-73.99029 40.73712)</t>
  </si>
  <si>
    <t>Union Square Saturday Greenmarket</t>
  </si>
  <si>
    <t>31 Union Square W , NW side of Park</t>
  </si>
  <si>
    <t>Sat 8am-6pm</t>
  </si>
  <si>
    <t>POINT (-73.99032 40.7371)</t>
  </si>
  <si>
    <t>Union Square Wednesday Greenmarkets</t>
  </si>
  <si>
    <t>Wed 8am-6pm</t>
  </si>
  <si>
    <t>Niagara</t>
  </si>
  <si>
    <t>Becken Farms Farm Stand</t>
  </si>
  <si>
    <t>2585 Upper Mt. Rd Sanborn</t>
  </si>
  <si>
    <t>2585 Upper Mt. Rd</t>
  </si>
  <si>
    <t>Sanborn</t>
  </si>
  <si>
    <t>Elaine Becken</t>
  </si>
  <si>
    <t>POINT (-78.90518 43.16823)</t>
  </si>
  <si>
    <t>Fleckensteins Farms Farm Stand</t>
  </si>
  <si>
    <t>2813 Youngstown-Lockport Rd Ransomville</t>
  </si>
  <si>
    <t>2813 Youngstown Lockport Road</t>
  </si>
  <si>
    <t>Ransomville</t>
  </si>
  <si>
    <t>Pete Fleckenstein</t>
  </si>
  <si>
    <t>https://www.fleckensteinfarms.com/</t>
  </si>
  <si>
    <t>Sat/Sun 11am-5pm</t>
  </si>
  <si>
    <t>POINT (-78.89288 43.23252)</t>
  </si>
  <si>
    <t>Human Farms and Greenhouse Farm Stand</t>
  </si>
  <si>
    <t>2853 Hess Rd. Appleton</t>
  </si>
  <si>
    <t>2853 Hess Rd</t>
  </si>
  <si>
    <t>Appleton</t>
  </si>
  <si>
    <t>JoMarie Human</t>
  </si>
  <si>
    <t>June 1-December 31</t>
  </si>
  <si>
    <t>POINT (-78.64954 43.27537)</t>
  </si>
  <si>
    <t>Huntington Farm Stand I</t>
  </si>
  <si>
    <t>9715 Ridge Rd. Middleport</t>
  </si>
  <si>
    <t>9715 Ridge Rd.</t>
  </si>
  <si>
    <t>Middleport</t>
  </si>
  <si>
    <t>POINT (-78.48848 43.24672)</t>
  </si>
  <si>
    <t>Lockport Community Farmers' Market</t>
  </si>
  <si>
    <t>57 Canal Street</t>
  </si>
  <si>
    <t>Lockport</t>
  </si>
  <si>
    <t>Grace Platt</t>
  </si>
  <si>
    <t>http://www.lockportcommunitymarket.com</t>
  </si>
  <si>
    <t>Saturday  9am-2pm  , Wednesday  2pm-6pm</t>
  </si>
  <si>
    <t>June 4-October 22</t>
  </si>
  <si>
    <t>POINT (-78.694 43.1705)</t>
  </si>
  <si>
    <t>Newfane Methodist Farmers' Market</t>
  </si>
  <si>
    <t>2699 Main St.  Newfane</t>
  </si>
  <si>
    <t>2699 Main St.</t>
  </si>
  <si>
    <t>Newfane</t>
  </si>
  <si>
    <t>Amy Luckman</t>
  </si>
  <si>
    <t>Wed  4:30pm-7pm</t>
  </si>
  <si>
    <t>July 6-September 28</t>
  </si>
  <si>
    <t>POINT (-78.70879 43.28365)</t>
  </si>
  <si>
    <t>Niagara Falls City Friday Farmers' Market</t>
  </si>
  <si>
    <t>19th St &amp; Pine Ave</t>
  </si>
  <si>
    <t>1800-1808 Pine Ave</t>
  </si>
  <si>
    <t>Niagara Falls</t>
  </si>
  <si>
    <t>Alfonse Muto</t>
  </si>
  <si>
    <t>https://www.niagarafallsusa.com/directory/niagara-falls-city-market/</t>
  </si>
  <si>
    <t>POINT (-79.03972 43.09513)</t>
  </si>
  <si>
    <t>Niagara Falls City Monday Market</t>
  </si>
  <si>
    <t>Mon 8am-3pm</t>
  </si>
  <si>
    <t>Niagara Falls City Wednesday Market</t>
  </si>
  <si>
    <t>North Tonawanda City Sat Farmers' Market</t>
  </si>
  <si>
    <t>Robinson Rd. &amp; Payne Ave.</t>
  </si>
  <si>
    <t>310 Robinson Road</t>
  </si>
  <si>
    <t>North Tonawanda</t>
  </si>
  <si>
    <t>Donna Braun</t>
  </si>
  <si>
    <t>POINT (-78.87021 43.03377)</t>
  </si>
  <si>
    <t>North Tonawanda City Thurs Farmers' Market</t>
  </si>
  <si>
    <t>Thursday  7am-1pm</t>
  </si>
  <si>
    <t>North Tonawanda City Tue Farmers' Market</t>
  </si>
  <si>
    <t>Tuesday 7am-1pm</t>
  </si>
  <si>
    <t>Pendleton Station Farmers' Market</t>
  </si>
  <si>
    <t>6596 Campbell Blvd</t>
  </si>
  <si>
    <t>6596 Campbell Boulevard</t>
  </si>
  <si>
    <t>Pendleton</t>
  </si>
  <si>
    <t>Marissa Wroblewski</t>
  </si>
  <si>
    <t>http://www.pendletonstationmarket.com</t>
  </si>
  <si>
    <t>June 19-October 16</t>
  </si>
  <si>
    <t>POINT (-78.77317 43.10765)</t>
  </si>
  <si>
    <t>Randy Becken Farm Stand</t>
  </si>
  <si>
    <t>3302 Upper Mountain Rd.</t>
  </si>
  <si>
    <t>3302 Upper Mountain Road</t>
  </si>
  <si>
    <t>Sarah Becken</t>
  </si>
  <si>
    <t>Thu/Fri 10am-6pm, Sat 10am-5pm , Sun 11am-3pm</t>
  </si>
  <si>
    <t>Aug 11-Nov 16</t>
  </si>
  <si>
    <t>POINT (-78.86239 43.16543)</t>
  </si>
  <si>
    <t>Schwab Farm Stand</t>
  </si>
  <si>
    <t>9035 Rochester Rd Gasport</t>
  </si>
  <si>
    <t>9035 Rochester Rd</t>
  </si>
  <si>
    <t>Gasport</t>
  </si>
  <si>
    <t>Sharon Brent</t>
  </si>
  <si>
    <t>http://www.schwabsfarm.com</t>
  </si>
  <si>
    <t>Mon-Fri 8am-7pm, Sat 8-6  Sun 9-5</t>
  </si>
  <si>
    <t>POINT (-78.52308 43.20425)</t>
  </si>
  <si>
    <t>Skurski Farm Stand</t>
  </si>
  <si>
    <t>1737 Swann Road Ransomville</t>
  </si>
  <si>
    <t>1737 Swann Road</t>
  </si>
  <si>
    <t>Gerald Skurski</t>
  </si>
  <si>
    <t>9am-7pm Daily</t>
  </si>
  <si>
    <t>POINT (-78.96024 43.1983)</t>
  </si>
  <si>
    <t>Veggie Van MM - Packet Boat Landing</t>
  </si>
  <si>
    <t>Packet Boat Landing , 465 South St Lockport</t>
  </si>
  <si>
    <t>465 South Street</t>
  </si>
  <si>
    <t>Jen Regan</t>
  </si>
  <si>
    <t>http://cceniagaracounty.org</t>
  </si>
  <si>
    <t>Wed 1:00pm-2:00pm</t>
  </si>
  <si>
    <t>June 14-October 22</t>
  </si>
  <si>
    <t>POINT (-78.67433 43.16889)</t>
  </si>
  <si>
    <t>Veggie Van MM - The Spires</t>
  </si>
  <si>
    <t>The Spires, 45 Ontario Street, Lockport NY 14094</t>
  </si>
  <si>
    <t>45 Ontario Street</t>
  </si>
  <si>
    <t>http://www.cceniagaracounty.org</t>
  </si>
  <si>
    <t>Wed 10:00am-11:00am</t>
  </si>
  <si>
    <t>June 14-October 20</t>
  </si>
  <si>
    <t>POINT (-78.69461 43.17139)</t>
  </si>
  <si>
    <t>Veggie Van MM - Willow Gardens</t>
  </si>
  <si>
    <t>Willow Gardens, 284 Willow Street, Lockport, NY 14094</t>
  </si>
  <si>
    <t>284 Willow Street</t>
  </si>
  <si>
    <t>Wed 11:30am-12:30pm</t>
  </si>
  <si>
    <t>POINT (-78.69397 43.15979)</t>
  </si>
  <si>
    <t>Veggie Van MM-Autumn Gardens</t>
  </si>
  <si>
    <t>Autumn Gardens 788 High St Lockport</t>
  </si>
  <si>
    <t>788 High Street</t>
  </si>
  <si>
    <t>Wed 2:30pm-3:30pm</t>
  </si>
  <si>
    <t>POINT (-78.66751 43.16444)</t>
  </si>
  <si>
    <t>Veggie Van MM-Carolyn's House YWCA</t>
  </si>
  <si>
    <t>542 6th St Niagara Falls</t>
  </si>
  <si>
    <t>542 6th St</t>
  </si>
  <si>
    <t>Thu 2:30pm-3:30pm</t>
  </si>
  <si>
    <t>POINT (-79.05563 43.09224)</t>
  </si>
  <si>
    <t>Veggie Van MM-JD Senior Center</t>
  </si>
  <si>
    <t>1201 Hyde Park Niagara Falls</t>
  </si>
  <si>
    <t>1201 Hyde Park</t>
  </si>
  <si>
    <t>POINT (-79.02631 43.09992)</t>
  </si>
  <si>
    <t>Veggie Van MM-St John De LaSalle</t>
  </si>
  <si>
    <t>8600 Buffalo Ave Niagara Falls</t>
  </si>
  <si>
    <t>8600 Buffalo Ave.</t>
  </si>
  <si>
    <t>Thu 9:30am-10:30am</t>
  </si>
  <si>
    <t>POINT (-78.96524 43.07637)</t>
  </si>
  <si>
    <t>Veggie Van-UGRRHC Train Station</t>
  </si>
  <si>
    <t>825 Depot Avenue Niagara Falls</t>
  </si>
  <si>
    <t>825 Deport Ave W</t>
  </si>
  <si>
    <t>http://cceniagracounty.org</t>
  </si>
  <si>
    <t>Thu 12:30pm-2pm</t>
  </si>
  <si>
    <t>POINT (-79.05507 43.10991)</t>
  </si>
  <si>
    <t>Boonville Farmers' Market</t>
  </si>
  <si>
    <t>Moose River Rd, Erwin Park</t>
  </si>
  <si>
    <t>Erwin Park</t>
  </si>
  <si>
    <t>Boonville</t>
  </si>
  <si>
    <t>Patti McDaniel</t>
  </si>
  <si>
    <t>http://boonvillechamber.com</t>
  </si>
  <si>
    <t>Thu 12pm-5pm</t>
  </si>
  <si>
    <t>POINT (-75.32694 43.48149)</t>
  </si>
  <si>
    <t>City of Utica Farmers' Market</t>
  </si>
  <si>
    <t>Chancellor Park Elizabeth St</t>
  </si>
  <si>
    <t>Bleeker St and 1st St</t>
  </si>
  <si>
    <t>Shannon Holmes</t>
  </si>
  <si>
    <t>June 29-November 2</t>
  </si>
  <si>
    <t>POINT (-75.22483 43.10043)</t>
  </si>
  <si>
    <t>Clinton Farmers' Market</t>
  </si>
  <si>
    <t>Village Green 21 West Park Row</t>
  </si>
  <si>
    <t>21 West Park Row</t>
  </si>
  <si>
    <t>Jackie Walters</t>
  </si>
  <si>
    <t>http://www.clintonnychamber.org</t>
  </si>
  <si>
    <t>June 2-October 6</t>
  </si>
  <si>
    <t>POINT (-75.37881 43.04932)</t>
  </si>
  <si>
    <t>Horn's Family Farm Stand</t>
  </si>
  <si>
    <t>9629 Main St Remsen</t>
  </si>
  <si>
    <t>9629 Main St</t>
  </si>
  <si>
    <t>Remsen</t>
  </si>
  <si>
    <t>Eric Horn</t>
  </si>
  <si>
    <t>http://hornsfamilyfarm.com</t>
  </si>
  <si>
    <t>Mon-Fri 12pm-6pm, Sat 10am-3pm</t>
  </si>
  <si>
    <t>POINT (-75.18713 43.32745)</t>
  </si>
  <si>
    <t>Oneida County Public Market</t>
  </si>
  <si>
    <t>REA Wing Union Station, 321 Main St. Utica</t>
  </si>
  <si>
    <t>321 Main Street</t>
  </si>
  <si>
    <t>Elizabeth Irons</t>
  </si>
  <si>
    <t>http://www.oneidacountymarket.com</t>
  </si>
  <si>
    <t>POINT (-75.2239 43.10393)</t>
  </si>
  <si>
    <t>Oneida County WINTER Public Market</t>
  </si>
  <si>
    <t>Inside Main Lobby Union Station, 321 Main Street Downtown Utica</t>
  </si>
  <si>
    <t>Alt Saturdays  9am-1pm</t>
  </si>
  <si>
    <t>November 5-April 22, 2023</t>
  </si>
  <si>
    <t>Vienna Farmers' Market</t>
  </si>
  <si>
    <t>7812 State Rte 13 Blossvale</t>
  </si>
  <si>
    <t>7812 State Rte 13</t>
  </si>
  <si>
    <t>Blossvale</t>
  </si>
  <si>
    <t>Jessica Johnson Travers</t>
  </si>
  <si>
    <t>May 26-October 6</t>
  </si>
  <si>
    <t>POINT (-75.70196 43.24004)</t>
  </si>
  <si>
    <t>Wagner Farms Farm Stand</t>
  </si>
  <si>
    <t>5841 Old Oneida Rd Rome</t>
  </si>
  <si>
    <t>5841 Old Oneida Rd</t>
  </si>
  <si>
    <t>Rome</t>
  </si>
  <si>
    <t>Ronald Wagner</t>
  </si>
  <si>
    <t>http://wagnerfarmsny.com</t>
  </si>
  <si>
    <t>POINT (-75.50086 43.1805)</t>
  </si>
  <si>
    <t>Whitesboro Farmers' Market</t>
  </si>
  <si>
    <t>10 Park Ave Village Green</t>
  </si>
  <si>
    <t>8 Park Avenue</t>
  </si>
  <si>
    <t>Whitesboro</t>
  </si>
  <si>
    <t>Ron Loubier</t>
  </si>
  <si>
    <t>Mon 2pm-7pm</t>
  </si>
  <si>
    <t>June 7-September 26</t>
  </si>
  <si>
    <t>POINT (-75.291136 43.121773)</t>
  </si>
  <si>
    <t>Onondaga</t>
  </si>
  <si>
    <t>Bayberry Plaza Farmers' Market</t>
  </si>
  <si>
    <t>Kinney lot 7608 Oswego Rd.  Liverpool</t>
  </si>
  <si>
    <t>7608 Oswego Rd</t>
  </si>
  <si>
    <t>Liverpool</t>
  </si>
  <si>
    <t>Kathy Parrotta</t>
  </si>
  <si>
    <t>http://www.bayberryplaza.com</t>
  </si>
  <si>
    <t>Wed 8am-2pm</t>
  </si>
  <si>
    <t>POINT (-76.22602 43.13779)</t>
  </si>
  <si>
    <t>Brownson Family Farm Farm Stand</t>
  </si>
  <si>
    <t>8149 Bridgeport Kirkville Rd Kirkville</t>
  </si>
  <si>
    <t>8149 Bridgeport Kirkville Rd</t>
  </si>
  <si>
    <t>James A Brownson</t>
  </si>
  <si>
    <t>http://www.brownsonfamilyfarm.com</t>
  </si>
  <si>
    <t>Mon-Sat 10am-7pm, Sunday 10am-5pm</t>
  </si>
  <si>
    <t>April 1-December 31</t>
  </si>
  <si>
    <t>POINT (-75.95328 43.11657)</t>
  </si>
  <si>
    <t>Central NY Saturday Regional Market Authority</t>
  </si>
  <si>
    <t>2100 Park St. Syracuse</t>
  </si>
  <si>
    <t>2100 Park Street</t>
  </si>
  <si>
    <t>Syracuse</t>
  </si>
  <si>
    <t>Rachael Ristau</t>
  </si>
  <si>
    <t>http://www.cnyrma.com</t>
  </si>
  <si>
    <t>POINT (-76.16835 43.07269)</t>
  </si>
  <si>
    <t>Central NY Sunday Regional Market Authority</t>
  </si>
  <si>
    <t>Sun 7am-2pm</t>
  </si>
  <si>
    <t>Central NY Thursday Regional Market Authority</t>
  </si>
  <si>
    <t>Downtown Syracuse Farmers' Market</t>
  </si>
  <si>
    <t>Clinton Square</t>
  </si>
  <si>
    <t>Clinton St and Water St</t>
  </si>
  <si>
    <t>Robert Travers</t>
  </si>
  <si>
    <t>http://www.downtownsyracuse.com</t>
  </si>
  <si>
    <t>June 14-October 11</t>
  </si>
  <si>
    <t>POINT (-76.15354 43.05054)</t>
  </si>
  <si>
    <t>Emmi's Farm Market-Baldwinsville</t>
  </si>
  <si>
    <t>1482 W Genesee Rd Baldwinsville</t>
  </si>
  <si>
    <t>1482 West Genesee Rd.</t>
  </si>
  <si>
    <t>Baldwinsville</t>
  </si>
  <si>
    <t>Anthony Emmi</t>
  </si>
  <si>
    <t>http://www.emmifarms.com</t>
  </si>
  <si>
    <t>Mon-Thu 10am-6pm, Fri-Sat 9am-6pm, Sun 10am-3pm</t>
  </si>
  <si>
    <t>POINT (-76.40302 43.16899)</t>
  </si>
  <si>
    <t>Fayetteville Farmers' Market</t>
  </si>
  <si>
    <t>Fayetteville Town Ctr 504 Burdick St.</t>
  </si>
  <si>
    <t>504 Burdick Street</t>
  </si>
  <si>
    <t>Fayetteville</t>
  </si>
  <si>
    <t>Lacey Cashman</t>
  </si>
  <si>
    <t>http://www.fayettevillefarmersmarketcny.com</t>
  </si>
  <si>
    <t>Thu 12pm-6pm</t>
  </si>
  <si>
    <t>May 5-October 20</t>
  </si>
  <si>
    <t>POINT (-76.01608 43.02764)</t>
  </si>
  <si>
    <t>Gillie Brook Farm Stand</t>
  </si>
  <si>
    <t>6147 Gillie Brook Rd.  Memphis</t>
  </si>
  <si>
    <t>6147 Gillie Brook Road</t>
  </si>
  <si>
    <t>Memphis</t>
  </si>
  <si>
    <t>Robert Nogash</t>
  </si>
  <si>
    <t>http://www.gilliefarms.com</t>
  </si>
  <si>
    <t>Sun  9am-1pm</t>
  </si>
  <si>
    <t>May 1-Feb 28</t>
  </si>
  <si>
    <t>POINT (-76.35375 43.07172)</t>
  </si>
  <si>
    <t>Skaeneateles Farmer's Market-Saturday</t>
  </si>
  <si>
    <t>1 East Austin St. Austin Park Pavilion</t>
  </si>
  <si>
    <t>1 East Austin Street</t>
  </si>
  <si>
    <t>Pavilion</t>
  </si>
  <si>
    <t>Kimberly Kelly</t>
  </si>
  <si>
    <t>https://www.townofskaneateles.com</t>
  </si>
  <si>
    <t>Sat 9:30am-12:30pm</t>
  </si>
  <si>
    <t>POINT (-76.43045 42.95091)</t>
  </si>
  <si>
    <t>Skaneateles Farmers' Market-Thursday</t>
  </si>
  <si>
    <t>One E. Austin St</t>
  </si>
  <si>
    <t>Skaneateles</t>
  </si>
  <si>
    <t>http://www.townofskaneateles.com</t>
  </si>
  <si>
    <t>POINT (-76.4309 42.95089)</t>
  </si>
  <si>
    <t>Syracuse Eastside Neighborhood Farmers' Market</t>
  </si>
  <si>
    <t>Westcott Community Ctr 826 Euclid Ave</t>
  </si>
  <si>
    <t>826 Euclid Ave</t>
  </si>
  <si>
    <t>Jessica Ginney</t>
  </si>
  <si>
    <t>https://westcottcc.org/syracuse-eastside-farmers-market</t>
  </si>
  <si>
    <t>Wed 2pm-6pm</t>
  </si>
  <si>
    <t>POINT (-76.1192 43.03662)</t>
  </si>
  <si>
    <t>Ontario</t>
  </si>
  <si>
    <t>Canandaigua Farmers' Market</t>
  </si>
  <si>
    <t>167 Mill St</t>
  </si>
  <si>
    <t>167 Mill Street</t>
  </si>
  <si>
    <t>Canandaigua</t>
  </si>
  <si>
    <t>Brian Howell</t>
  </si>
  <si>
    <t>http://www.canandaiguafarmersmarket.com</t>
  </si>
  <si>
    <t>POINT (-77.27849 42.8857)</t>
  </si>
  <si>
    <t>Canandaigua WINTER Farmers' Market</t>
  </si>
  <si>
    <t>Antis St. Parkling lot, Behind Byrne Dairy</t>
  </si>
  <si>
    <t>Antis St.</t>
  </si>
  <si>
    <t>Every other Sat  , 10am-11am</t>
  </si>
  <si>
    <t>November -May 25</t>
  </si>
  <si>
    <t>POINT (-77.2801 42.88362)</t>
  </si>
  <si>
    <t>Geneva Lakefront Farmers' Market</t>
  </si>
  <si>
    <t>Finger Lakes Welcome Center, 35 Lake Front Dr.</t>
  </si>
  <si>
    <t>35 Lake Front Dr.</t>
  </si>
  <si>
    <t>Geneva</t>
  </si>
  <si>
    <t>Liz Toner</t>
  </si>
  <si>
    <t>Sat 8am-1:30pm</t>
  </si>
  <si>
    <t>POINT (-76.98106 42.869)</t>
  </si>
  <si>
    <t>Outback Farm Farm Stand</t>
  </si>
  <si>
    <t>2135 County Rd 8 Canandaigua</t>
  </si>
  <si>
    <t>2135 County Rd 8</t>
  </si>
  <si>
    <t>Marlin &amp; Leann Sensenig</t>
  </si>
  <si>
    <t>http://www.outbackfarmmarket.com</t>
  </si>
  <si>
    <t>Mon-Fri 8am-8pm, Sat 8am-5pm</t>
  </si>
  <si>
    <t>POINT (-77.30929 42.92848)</t>
  </si>
  <si>
    <t>Victor Farmers' Market</t>
  </si>
  <si>
    <t>Village Hall Parking Lot 60 East Main St.</t>
  </si>
  <si>
    <t>60 East Main St</t>
  </si>
  <si>
    <t>Victor</t>
  </si>
  <si>
    <t>Roseanne Turner-Adams</t>
  </si>
  <si>
    <t>http://www.victorny.org</t>
  </si>
  <si>
    <t>Wed 3pm-6pm</t>
  </si>
  <si>
    <t>POINT (-77.4088 42.98236)</t>
  </si>
  <si>
    <t>Orange</t>
  </si>
  <si>
    <t>Cornwall Farmers' Market</t>
  </si>
  <si>
    <t>183 Main St</t>
  </si>
  <si>
    <t>183 Main Street</t>
  </si>
  <si>
    <t>Cornwall</t>
  </si>
  <si>
    <t>Phylis Murphy</t>
  </si>
  <si>
    <t>Wed 11am-5pm</t>
  </si>
  <si>
    <t>May 18-November 2</t>
  </si>
  <si>
    <t>POINT (-74.028493 41.438985)</t>
  </si>
  <si>
    <t>Florida NY Farmers' Market</t>
  </si>
  <si>
    <t>Route 17 A &amp; 94 across from Dollar Store</t>
  </si>
  <si>
    <t>133 N Main Street</t>
  </si>
  <si>
    <t>Florida</t>
  </si>
  <si>
    <t>Janet Picarelli</t>
  </si>
  <si>
    <t>http://www.floridafarmersmarket.org</t>
  </si>
  <si>
    <t>POINT (-74.35873 41.33775)</t>
  </si>
  <si>
    <t>Fresh Meadow Farm Farm Stand</t>
  </si>
  <si>
    <t>407 Ingrassia Rd Middletown</t>
  </si>
  <si>
    <t>407 Ingrassia Road</t>
  </si>
  <si>
    <t>Middletown</t>
  </si>
  <si>
    <t>Cathy Stroll</t>
  </si>
  <si>
    <t>Thu 3pm-7pm</t>
  </si>
  <si>
    <t>May 12-November 3</t>
  </si>
  <si>
    <t>POINT (-74.42905 41.47882)</t>
  </si>
  <si>
    <t>Goshen Farmers' Market</t>
  </si>
  <si>
    <t>Goshen Village Square , 255 Main St.</t>
  </si>
  <si>
    <t>Main St and Church St</t>
  </si>
  <si>
    <t>Goshen</t>
  </si>
  <si>
    <t>Kristen O'Donnell</t>
  </si>
  <si>
    <t>http://www.goshennychamber.com</t>
  </si>
  <si>
    <t>Fri 9am-3:30pm</t>
  </si>
  <si>
    <t>May 20-October 28</t>
  </si>
  <si>
    <t>POINT (-74.32408 41.40219)</t>
  </si>
  <si>
    <t>Healthy Orange Farmers' Market</t>
  </si>
  <si>
    <t>130 Broadway (lawn next to DMV bldg), btwn Johnston &amp; Landers St. Newburgh</t>
  </si>
  <si>
    <t>131 Broadway</t>
  </si>
  <si>
    <t>Newburgh</t>
  </si>
  <si>
    <t>Jeffrey Woody</t>
  </si>
  <si>
    <t>http://www.healthyorange.com</t>
  </si>
  <si>
    <t>July 5-November 1</t>
  </si>
  <si>
    <t>POINT (-74.01254 41.50009)</t>
  </si>
  <si>
    <t>Hoeffner Farms</t>
  </si>
  <si>
    <t>405 Goodwill Rd Montgomery</t>
  </si>
  <si>
    <t>405 Goodwill Rd</t>
  </si>
  <si>
    <t>John Hoeffner</t>
  </si>
  <si>
    <t>Mon-Sat 9am-5pm, Sun 9am-4pm, Nov 9am-4pm</t>
  </si>
  <si>
    <t>June 1-December 24</t>
  </si>
  <si>
    <t>POINT (-74.21735 41.51517)</t>
  </si>
  <si>
    <t>Kirby Farm Hemlock Grove Farm Stand</t>
  </si>
  <si>
    <t>25 Kinne Lane Middletown</t>
  </si>
  <si>
    <t>25 Kinne Lane</t>
  </si>
  <si>
    <t>Charles F. Kirby</t>
  </si>
  <si>
    <t>Daily 8am-6pm</t>
  </si>
  <si>
    <t>POINT (-74.50332 41.40479)</t>
  </si>
  <si>
    <t>Middletown Farmers' Market</t>
  </si>
  <si>
    <t>Erie Way Park 1-31 Union St. Middletown</t>
  </si>
  <si>
    <t>1-31 Union St.</t>
  </si>
  <si>
    <t>Stephania Sande</t>
  </si>
  <si>
    <t>http://www.middletownbid.org</t>
  </si>
  <si>
    <t>POINT (-74.41459 41.44814)</t>
  </si>
  <si>
    <t>Newburgh Farmers' Market</t>
  </si>
  <si>
    <t>97 Broadway</t>
  </si>
  <si>
    <t>95-107 Broadway</t>
  </si>
  <si>
    <t>Sember Weinman</t>
  </si>
  <si>
    <t>http://www.newburghnyfarmersmarket.org</t>
  </si>
  <si>
    <t>POINT (-74.0112 41.49992)</t>
  </si>
  <si>
    <t>Newburgh Mall Farmers' Market</t>
  </si>
  <si>
    <t>Newburgh Mall Parking lot 1401 Rte 300</t>
  </si>
  <si>
    <t>1401 Route 300</t>
  </si>
  <si>
    <t>Debbie Gaito</t>
  </si>
  <si>
    <t>http://www.newburghmall.com</t>
  </si>
  <si>
    <t>July 16-October 15</t>
  </si>
  <si>
    <t>POINT (-74.0714 41.51758)</t>
  </si>
  <si>
    <t>Pine Bush Farmers' Market</t>
  </si>
  <si>
    <t>62 Main St , lot behind Crawford Cultural Center</t>
  </si>
  <si>
    <t>New and Main Streets</t>
  </si>
  <si>
    <t>Pine Bush</t>
  </si>
  <si>
    <t>Douglas Drossell</t>
  </si>
  <si>
    <t>http://www.pinebushfarmersmarket.com</t>
  </si>
  <si>
    <t>POINT (-74.3005 41.60918)</t>
  </si>
  <si>
    <t>Port Jervis Farmers' Market</t>
  </si>
  <si>
    <t>1 Hammond Street</t>
  </si>
  <si>
    <t>Port Jervis</t>
  </si>
  <si>
    <t>Mark Veeder</t>
  </si>
  <si>
    <t>http://www.pjfarmmarket.com</t>
  </si>
  <si>
    <t>POINT (-74.69237 41.37555)</t>
  </si>
  <si>
    <t>Sleepy Hills Orchard Farm Stand</t>
  </si>
  <si>
    <t>1328 Route 284 Johnson</t>
  </si>
  <si>
    <t>1328 Route 284</t>
  </si>
  <si>
    <t>Johnson</t>
  </si>
  <si>
    <t>Amy King</t>
  </si>
  <si>
    <t>http://www.sleepyhillsorchard.com</t>
  </si>
  <si>
    <t>July 7-November 23</t>
  </si>
  <si>
    <t>POINT (-74.50442 41.35818)</t>
  </si>
  <si>
    <t>Soons Orchards Farm Stand</t>
  </si>
  <si>
    <t>23 Soons Circle  New Hampton</t>
  </si>
  <si>
    <t>23 Soons Circle</t>
  </si>
  <si>
    <t>New Hampton</t>
  </si>
  <si>
    <t>Darcy Whyte</t>
  </si>
  <si>
    <t>http://www.soonsorchards.com</t>
  </si>
  <si>
    <t>POINT (-74.40356 41.40258)</t>
  </si>
  <si>
    <t>Tuxedo Farmers' Market</t>
  </si>
  <si>
    <t>Tuxedo Train Station, 470 Rt. 17N</t>
  </si>
  <si>
    <t>270 State Route 17</t>
  </si>
  <si>
    <t>Tuxedo</t>
  </si>
  <si>
    <t>Lorraine Barbarash</t>
  </si>
  <si>
    <t>http://www.tuxedofarmersmarket.com</t>
  </si>
  <si>
    <t>POINT (-74.18447 41.19447)</t>
  </si>
  <si>
    <t>Warwick Valley Farmers' Market</t>
  </si>
  <si>
    <t>21 South St. , South St. and Bank St. parking lot, In the Historic Village</t>
  </si>
  <si>
    <t>21 South St</t>
  </si>
  <si>
    <t>Warwick</t>
  </si>
  <si>
    <t>Michael Jondrow</t>
  </si>
  <si>
    <t>http://www.warwickvalleyfarmersmarket.org</t>
  </si>
  <si>
    <t>May 8-November 20</t>
  </si>
  <si>
    <t>POINT (-74.35858 41.25656)</t>
  </si>
  <si>
    <t>West Point/Town of Highlands Farmers' Market</t>
  </si>
  <si>
    <t>Main St. Municipal lot Highland Falls, across from Visitor's Center</t>
  </si>
  <si>
    <t>Main St and Cozzens Ave</t>
  </si>
  <si>
    <t>Highlands</t>
  </si>
  <si>
    <t>Joanne Devereaux</t>
  </si>
  <si>
    <t>http://wptohmarket.com</t>
  </si>
  <si>
    <t>Sunday  9am-2pm</t>
  </si>
  <si>
    <t>POINT (-73.96434 41.3723)</t>
  </si>
  <si>
    <t>Orleans</t>
  </si>
  <si>
    <t>Canal Village Farmers' Market</t>
  </si>
  <si>
    <t>127 W Center St. Medina</t>
  </si>
  <si>
    <t>127 W Center St.</t>
  </si>
  <si>
    <t>Medina</t>
  </si>
  <si>
    <t>Gail Miller</t>
  </si>
  <si>
    <t>POINT (-78.38851 43.220217)</t>
  </si>
  <si>
    <t>Circle R Farm Market</t>
  </si>
  <si>
    <t>13490 Roosevelt Highway Waterport</t>
  </si>
  <si>
    <t>13490 Roosevelt Highway</t>
  </si>
  <si>
    <t>Waterport</t>
  </si>
  <si>
    <t>Laurie Gregori</t>
  </si>
  <si>
    <t>Daily 9am-9pm</t>
  </si>
  <si>
    <t>POINT (-78.24848 43.36049)</t>
  </si>
  <si>
    <t>Lori's Market Basket Farm Stand</t>
  </si>
  <si>
    <t>51 State St. Holley</t>
  </si>
  <si>
    <t>51 State Street</t>
  </si>
  <si>
    <t>Holley</t>
  </si>
  <si>
    <t>Lori Passarell</t>
  </si>
  <si>
    <t>POINT (-78.02329 43.22135)</t>
  </si>
  <si>
    <t>Navarras Farm Market and Greenhouses</t>
  </si>
  <si>
    <t>3272 Eagle Harbor Rd Albion</t>
  </si>
  <si>
    <t>3272 Eagle Harbor Road</t>
  </si>
  <si>
    <t>Albion</t>
  </si>
  <si>
    <t>Amanda Mrzyuka</t>
  </si>
  <si>
    <t>Mon-Fri 9am-6pm, Sat/Sun 9am-5pm</t>
  </si>
  <si>
    <t>POINT (-78.25422 43.18941)</t>
  </si>
  <si>
    <t>Panek's Pickin' Patch</t>
  </si>
  <si>
    <t>13420 W County House Rd Albion</t>
  </si>
  <si>
    <t>13420 W County House Rd.</t>
  </si>
  <si>
    <t>Guinevere Panek</t>
  </si>
  <si>
    <t>http://www.panekspickinpatch.com</t>
  </si>
  <si>
    <t>POINT (-78.2551 43.21866)</t>
  </si>
  <si>
    <t>Roberts Farm Market</t>
  </si>
  <si>
    <t>11170 Maple Ridge Rd Medina</t>
  </si>
  <si>
    <t>11170 Maple Ridge Rd.</t>
  </si>
  <si>
    <t>Margaret Roberts</t>
  </si>
  <si>
    <t>http://www.robertsfarmmarket.com</t>
  </si>
  <si>
    <t>Mon-Sat 8am-6pm</t>
  </si>
  <si>
    <t>April 1-December 23</t>
  </si>
  <si>
    <t>POINT (-78.40098 43.20679)</t>
  </si>
  <si>
    <t>Saeva Farm Stand</t>
  </si>
  <si>
    <t>3715 Eagle Harbor Rd , Albion</t>
  </si>
  <si>
    <t>3715 Eagle Harbor Rd</t>
  </si>
  <si>
    <t>Heather Saeva</t>
  </si>
  <si>
    <t>POINT (-78.2533 43.2342)</t>
  </si>
  <si>
    <t>Oswego</t>
  </si>
  <si>
    <t>B30 Farm Farm Stand</t>
  </si>
  <si>
    <t>676 Baldwin Road  Fulton</t>
  </si>
  <si>
    <t>676 Baldwin Road</t>
  </si>
  <si>
    <t>Timothy F. Moshier</t>
  </si>
  <si>
    <t>http://www.b30f.com</t>
  </si>
  <si>
    <t>Mon-Wed  11am-5pm</t>
  </si>
  <si>
    <t>POINT (-76.34859 43.38285)</t>
  </si>
  <si>
    <t>Fulton Farmers' Market</t>
  </si>
  <si>
    <t>Canalview Mall Parking Lot , Off Route 41 Fulton</t>
  </si>
  <si>
    <t>Canalview Mall</t>
  </si>
  <si>
    <t>Sara Broadwell</t>
  </si>
  <si>
    <t>http://www.oswegofultonchamber.com</t>
  </si>
  <si>
    <t>June 11-October 15</t>
  </si>
  <si>
    <t>POINT (-76.40499 43.3111)</t>
  </si>
  <si>
    <t>Godfrey's Last Stand Farm Stand</t>
  </si>
  <si>
    <t>1232 State Route 264 Phoenix</t>
  </si>
  <si>
    <t>1232 State Route 264</t>
  </si>
  <si>
    <t>Phoenix</t>
  </si>
  <si>
    <t>Roberta and Josephine Godfrey</t>
  </si>
  <si>
    <t>Daily 10am-4pm</t>
  </si>
  <si>
    <t>May 1-December 20</t>
  </si>
  <si>
    <t>POINT (-76.29001 43.31155)</t>
  </si>
  <si>
    <t>Grindstone Farm Stand</t>
  </si>
  <si>
    <t>780 County Route 28</t>
  </si>
  <si>
    <t>Pulaski</t>
  </si>
  <si>
    <t>Ella Gibbs</t>
  </si>
  <si>
    <t>http://grindstonefarm.com</t>
  </si>
  <si>
    <t>Fri 11am-5pm</t>
  </si>
  <si>
    <t>POINT (-76.10799 43.50657)</t>
  </si>
  <si>
    <t>Guppy's Berry Farm Farm Stand</t>
  </si>
  <si>
    <t>512 County Route 26  West Monroe</t>
  </si>
  <si>
    <t>512 County Route 26</t>
  </si>
  <si>
    <t>West Monroe</t>
  </si>
  <si>
    <t>Elaine Guppy</t>
  </si>
  <si>
    <t>http://www.guppysberryfarmllc.com</t>
  </si>
  <si>
    <t>Tue-Sun 9am-4pm</t>
  </si>
  <si>
    <t>July 20-September 30</t>
  </si>
  <si>
    <t>POINT (-76.03094 43.35052)</t>
  </si>
  <si>
    <t>Oswego Farmers' Market</t>
  </si>
  <si>
    <t>West 1st btwn Bridge &amp; W Oneida St</t>
  </si>
  <si>
    <t>West Bridge St and West 1st St</t>
  </si>
  <si>
    <t>Thu 4pm-7:45pm</t>
  </si>
  <si>
    <t>June 9-October 13</t>
  </si>
  <si>
    <t>POINT (-76.51127 43.45656)</t>
  </si>
  <si>
    <t>Pulaski Farmers' Market</t>
  </si>
  <si>
    <t>4845 N Jefferson St</t>
  </si>
  <si>
    <t>4845 North Jefferson St.</t>
  </si>
  <si>
    <t>Shawn Doyle</t>
  </si>
  <si>
    <t>http://www.pulaskifarmersmarket.com</t>
  </si>
  <si>
    <t>Frid 2pm-8pm</t>
  </si>
  <si>
    <t>June 17-September 30</t>
  </si>
  <si>
    <t>POINT (-76.12761 43.56685)</t>
  </si>
  <si>
    <t>Swanson Farms Farm Stand-Minetto</t>
  </si>
  <si>
    <t>12 Schuyler St Minetto</t>
  </si>
  <si>
    <t>12 Schuyler St</t>
  </si>
  <si>
    <t>Minetto</t>
  </si>
  <si>
    <t>Zack Swanson</t>
  </si>
  <si>
    <t>June 25-October 1</t>
  </si>
  <si>
    <t>POINT (-76.47436 43.39934)</t>
  </si>
  <si>
    <t>Swanson Farms Farm Stand-Oswego</t>
  </si>
  <si>
    <t>6 County Rte 24 Oswego</t>
  </si>
  <si>
    <t>6 County Rte 24</t>
  </si>
  <si>
    <t>POINT (-76.47381 43.39851)</t>
  </si>
  <si>
    <t>Otsego</t>
  </si>
  <si>
    <t>Cooperstown Saturday Farmers' Market</t>
  </si>
  <si>
    <t>101 Main St. in Pioneer Alley near Keybank</t>
  </si>
  <si>
    <t>101 Main St</t>
  </si>
  <si>
    <t>Cooperstown</t>
  </si>
  <si>
    <t>Karrie Larsson</t>
  </si>
  <si>
    <t>http://www.cooperstownfarmersmarket.org</t>
  </si>
  <si>
    <t>POINT (-74.92526 42.70001)</t>
  </si>
  <si>
    <t>Cooperstown Tuesday Farmers' Market</t>
  </si>
  <si>
    <t>101 Main Street in Pioneer Alley near Keybank</t>
  </si>
  <si>
    <t>101 Main Street</t>
  </si>
  <si>
    <t>Tue 12pm-5pm</t>
  </si>
  <si>
    <t>June 7, 2022-September 6, 2022</t>
  </si>
  <si>
    <t>POINT (-74.92524 42.70063)</t>
  </si>
  <si>
    <t>Middlefield Orchard Farm Stand</t>
  </si>
  <si>
    <t>2274 State Hwy 166 Cooperstown</t>
  </si>
  <si>
    <t>2274 State Hwy 166</t>
  </si>
  <si>
    <t>Wilfred Bruneau</t>
  </si>
  <si>
    <t>http://www.middlefieldorchard.com</t>
  </si>
  <si>
    <t>June 18-October 31</t>
  </si>
  <si>
    <t>POINT (-74.8348 42.70279)</t>
  </si>
  <si>
    <t>Morris Farmers' Market</t>
  </si>
  <si>
    <t>Guy Rathbon Park 117 Main St., behind Firehouse</t>
  </si>
  <si>
    <t>Morris</t>
  </si>
  <si>
    <t>Kristina Shields</t>
  </si>
  <si>
    <t>May 26-October 27</t>
  </si>
  <si>
    <t>POINT (-75.24686 42.54813)</t>
  </si>
  <si>
    <t>Oneonta Farmers' Market</t>
  </si>
  <si>
    <t>51-55 Market St</t>
  </si>
  <si>
    <t>205 Main Street</t>
  </si>
  <si>
    <t>Oneonta</t>
  </si>
  <si>
    <t>Meg Kennedy</t>
  </si>
  <si>
    <t>http://www.oneontafarmersmarket.org</t>
  </si>
  <si>
    <t>POINT (-75.06173 42.45417)</t>
  </si>
  <si>
    <t>Oneonta WINTER Farmers' Market</t>
  </si>
  <si>
    <t>Foothills Performing Arts &amp; Civic Center, 24 Market St., Oneonta</t>
  </si>
  <si>
    <t>196 Main Street</t>
  </si>
  <si>
    <t>Betty Lee</t>
  </si>
  <si>
    <t>http://www.oneontafarmersmarket.com</t>
  </si>
  <si>
    <t>Saturday  9am-12pm</t>
  </si>
  <si>
    <t>Nov 7-April 24</t>
  </si>
  <si>
    <t>POINT (-75.06188 42.45397)</t>
  </si>
  <si>
    <t>Richfield Springs Area Sat Farmers' Market</t>
  </si>
  <si>
    <t>Spring Park Main St. (Rt. 20), across from Post Office</t>
  </si>
  <si>
    <t>Richfield Springs</t>
  </si>
  <si>
    <t>Ronald Bayzon</t>
  </si>
  <si>
    <t>POINT (-74.98476 42.85359)</t>
  </si>
  <si>
    <t>Richfield Springs Area Thurs Farmers' Market</t>
  </si>
  <si>
    <t>POINT (-74.98506 42.85341)</t>
  </si>
  <si>
    <t>Thistlemint Farm Farm Stand</t>
  </si>
  <si>
    <t>160 Balantic Hill Rd Laurens</t>
  </si>
  <si>
    <t>160 Balantic Hill Rd</t>
  </si>
  <si>
    <t>Laurens</t>
  </si>
  <si>
    <t>Lauren Henderson-Tamowski</t>
  </si>
  <si>
    <t>Fri 4pm-8pm</t>
  </si>
  <si>
    <t>June 3-November 30</t>
  </si>
  <si>
    <t>POINT (-75.09118 42.53719)</t>
  </si>
  <si>
    <t>Putnam</t>
  </si>
  <si>
    <t>Cold Spring Farmers' Market</t>
  </si>
  <si>
    <t>Boscobel House &amp; Gardens  1601 Rt 9D Garrison</t>
  </si>
  <si>
    <t>1601 State Route 9D</t>
  </si>
  <si>
    <t>Garrison</t>
  </si>
  <si>
    <t>Colin Wright</t>
  </si>
  <si>
    <t>http://www.csfarmmarket.org</t>
  </si>
  <si>
    <t>Sat  8:30am-1pm</t>
  </si>
  <si>
    <t>POINT (-73.93809 41.41403)</t>
  </si>
  <si>
    <t>Hudson Valley Regional Farmers' Market</t>
  </si>
  <si>
    <t>15 Mt Ebo Rd South Brewster</t>
  </si>
  <si>
    <t>15 Mt Ebo Drive</t>
  </si>
  <si>
    <t>Brewster</t>
  </si>
  <si>
    <t>Melissa Kamin</t>
  </si>
  <si>
    <t>http://www.hudsonvalleyfarmersmarket.org</t>
  </si>
  <si>
    <t>Sunday  10am-2pm</t>
  </si>
  <si>
    <t>POINT (-73.57263 41.43416)</t>
  </si>
  <si>
    <t>Queens</t>
  </si>
  <si>
    <t>Amjoy Farmers' Market Rosedale</t>
  </si>
  <si>
    <t>Brookville Park Rosedale</t>
  </si>
  <si>
    <t>South Conduit Ave and 149th Ave</t>
  </si>
  <si>
    <t>Rosedale</t>
  </si>
  <si>
    <t>Joy Ibinedion</t>
  </si>
  <si>
    <t>Sat/Sun 10am-5pm</t>
  </si>
  <si>
    <t>June 18-November 20</t>
  </si>
  <si>
    <t>POINT (-73.72831 40.66535)</t>
  </si>
  <si>
    <t>Corona Greenmarket</t>
  </si>
  <si>
    <t>103-28 Roosevelt Ave</t>
  </si>
  <si>
    <t>Roosevelt Ave and 103rd St</t>
  </si>
  <si>
    <t>Corona</t>
  </si>
  <si>
    <t>POINT (-73.86221 40.74994)</t>
  </si>
  <si>
    <t>Cunningham Park Farmers' Market</t>
  </si>
  <si>
    <t>196-10 Union Tpke, Fresh Meadows, NE corner parking lot near 196th Pl</t>
  </si>
  <si>
    <t>196-10 Union Turnpike</t>
  </si>
  <si>
    <t>Fresh Meadows</t>
  </si>
  <si>
    <t>POINT (-73.77346 40.73056)</t>
  </si>
  <si>
    <t>Ditmars Park GrowNYC Farm Stand</t>
  </si>
  <si>
    <t>Ditmars Park on Steinway St Long Island City</t>
  </si>
  <si>
    <t>22-00 Steinway St.</t>
  </si>
  <si>
    <t>Sat 9:30am-2pm</t>
  </si>
  <si>
    <t>POINT (-73.90699 40.77165)</t>
  </si>
  <si>
    <t>Edgemere Farm Stand</t>
  </si>
  <si>
    <t>Beach 60th St A train station, Below the train station at street level</t>
  </si>
  <si>
    <t>385 Beach 45th Street</t>
  </si>
  <si>
    <t>Michael Repasch-Nieves</t>
  </si>
  <si>
    <t>http://www.edgemerefarm.org</t>
  </si>
  <si>
    <t>May 7-October 30</t>
  </si>
  <si>
    <t>POINT (-73.77654 40.59536)</t>
  </si>
  <si>
    <t>Elmhurst Hospital Greenmarket</t>
  </si>
  <si>
    <t>79-11 41st Ave btwn 80th &amp; 81st Sts</t>
  </si>
  <si>
    <t>41st Ave and 80th St</t>
  </si>
  <si>
    <t>Elmhurst</t>
  </si>
  <si>
    <t>POINT (-73.88548 40.7458)</t>
  </si>
  <si>
    <t>Far Rock Farm Stand</t>
  </si>
  <si>
    <t>Beach Channel Drive and Beach 45 St, entrance is on Beach Channel Drive</t>
  </si>
  <si>
    <t>Far Rockaway</t>
  </si>
  <si>
    <t>http://tcahnyc.org</t>
  </si>
  <si>
    <t>POINT (-73.776572 40.595287)</t>
  </si>
  <si>
    <t>Flushing Greenmarket</t>
  </si>
  <si>
    <t>42-45 Kissena Blvd and Maple Ave (Maple Playground)</t>
  </si>
  <si>
    <t>Kissena Boulevard and Maple Avenue</t>
  </si>
  <si>
    <t>Flushing</t>
  </si>
  <si>
    <t>July 27-November 30</t>
  </si>
  <si>
    <t>POINT (-73.82579 40.75636)</t>
  </si>
  <si>
    <t>Forest Hills Greenmarket</t>
  </si>
  <si>
    <t>106-28 Queens Blvd at 70th Ave near Post Office</t>
  </si>
  <si>
    <t>106-28 Queens Blvd.</t>
  </si>
  <si>
    <t>http://www.grownyc.org/greenmarket/queens/forest-hills</t>
  </si>
  <si>
    <t>POINT (-73.84676 40.72193)</t>
  </si>
  <si>
    <t>Forest Park  GrowNYC Farm Stand</t>
  </si>
  <si>
    <t>Myrtle Ave and Park Lane South Richmond Hill</t>
  </si>
  <si>
    <t>Myrtle Ave</t>
  </si>
  <si>
    <t>Richmond Hill</t>
  </si>
  <si>
    <t>POINT (-73.84191 40.70109)</t>
  </si>
  <si>
    <t>Jackson Heights Greenmarket</t>
  </si>
  <si>
    <t>78-09 34th Ave</t>
  </si>
  <si>
    <t>78-99 34th Ave</t>
  </si>
  <si>
    <t>Jackson heights</t>
  </si>
  <si>
    <t>http://www.grownyc.org/greenmarket/queens/jackson-heights</t>
  </si>
  <si>
    <t>POINT (-73.88791 40.7535)</t>
  </si>
  <si>
    <t>Myrtle-Wyckoff Greenmarket</t>
  </si>
  <si>
    <t>Wyckoff Ave btwn Gates &amp; Myrtle Aves</t>
  </si>
  <si>
    <t>Gates Ave @ Wyckoff Ave</t>
  </si>
  <si>
    <t>POINT (-73.91154 40.69975)</t>
  </si>
  <si>
    <t>NYC Health+Hospitals Farmers' Market-Queens 1</t>
  </si>
  <si>
    <t>82-68 164th St Jamaica Side of Pavillion</t>
  </si>
  <si>
    <t>82-68 164th St</t>
  </si>
  <si>
    <t>Jamaica</t>
  </si>
  <si>
    <t>Sandra Springer</t>
  </si>
  <si>
    <t>http://www.nychealthandhospitals.org</t>
  </si>
  <si>
    <t>June 23-November 17</t>
  </si>
  <si>
    <t>POINT (-73.80373 40.71753)</t>
  </si>
  <si>
    <t>Perez Farm Stand-Jamaica Hospital</t>
  </si>
  <si>
    <t>134-20 Jamaica Ave Queens</t>
  </si>
  <si>
    <t>134-20 Jamaica Ave</t>
  </si>
  <si>
    <t>Javier or Estella Perez</t>
  </si>
  <si>
    <t>Wed 9am-4pm</t>
  </si>
  <si>
    <t>June 15-November 9</t>
  </si>
  <si>
    <t>POINT (-73.81767 40.70222)</t>
  </si>
  <si>
    <t>Queens County Farm Museum Farm Stand</t>
  </si>
  <si>
    <t>73-50 Little Neck Pkwy Floral Park</t>
  </si>
  <si>
    <t>73-50 Little Neck Parkway</t>
  </si>
  <si>
    <t>Daniel Morales</t>
  </si>
  <si>
    <t>http://www.queensfarm.org</t>
  </si>
  <si>
    <t>Wed-Fri 11am-3pm, Sun 11am-5pm</t>
  </si>
  <si>
    <t>May 11-November 19</t>
  </si>
  <si>
    <t>POINT (-73.72124 40.74818)</t>
  </si>
  <si>
    <t>Queens County Farm Museum-Borough Hall</t>
  </si>
  <si>
    <t>120-55 Queens Blvd Kew Gardens</t>
  </si>
  <si>
    <t>120-55 Queens Boulevard</t>
  </si>
  <si>
    <t>June 30-November 3</t>
  </si>
  <si>
    <t>POINT (-73.82972 40.71395)</t>
  </si>
  <si>
    <t>Queens County Farm-Jamaica Hospital Farm Stand</t>
  </si>
  <si>
    <t>134-20 Jamaica Ave. Richmond Hill</t>
  </si>
  <si>
    <t>134-20 Jamaica Avenue</t>
  </si>
  <si>
    <t>Fri 10:30am-3:30pm</t>
  </si>
  <si>
    <t>June 17-November 4</t>
  </si>
  <si>
    <t>POINT (-73.81631 40.70134)</t>
  </si>
  <si>
    <t>Ridgewood GrowNYC Farm Stand</t>
  </si>
  <si>
    <t>Cypress Ave btwn Myrtle &amp; Putnam Aves</t>
  </si>
  <si>
    <t>Myrtle Ave and Cypress Ave</t>
  </si>
  <si>
    <t>Ridgewood</t>
  </si>
  <si>
    <t>July 10-November 20</t>
  </si>
  <si>
    <t>POINT (-73.90619 40.70011)</t>
  </si>
  <si>
    <t>Rockaway Youth Task Force Farm Stand</t>
  </si>
  <si>
    <t>310 Beach 58th Street</t>
  </si>
  <si>
    <t>Stephanie Cato</t>
  </si>
  <si>
    <t>http://www.rytf.org</t>
  </si>
  <si>
    <t>July 30-November 26</t>
  </si>
  <si>
    <t>POINT (-73.78803 40.59453)</t>
  </si>
  <si>
    <t>Socrates Sculpture Park Farm Stand</t>
  </si>
  <si>
    <t>32-01 Vernon Blvd Long Island City</t>
  </si>
  <si>
    <t>32-01 Vernon Blvd.</t>
  </si>
  <si>
    <t>Long Island City</t>
  </si>
  <si>
    <t>Brianne Ross</t>
  </si>
  <si>
    <t>POINT (-73.93617 40.7676)</t>
  </si>
  <si>
    <t>Sunnyside Greenmarket</t>
  </si>
  <si>
    <t>41-15 Skillman Ave at 42nd St</t>
  </si>
  <si>
    <t>Skillman Ave and 42nd St</t>
  </si>
  <si>
    <t>Sunnyside</t>
  </si>
  <si>
    <t>http://www.grownyc.org/greenmarket/queens/sunnyside</t>
  </si>
  <si>
    <t>POINT (-73.92139 40.74694)</t>
  </si>
  <si>
    <t>Rensselaer</t>
  </si>
  <si>
    <t>Capital Roots Produce Market</t>
  </si>
  <si>
    <t>594 River Street Troy</t>
  </si>
  <si>
    <t>594 River Street</t>
  </si>
  <si>
    <t>Troy</t>
  </si>
  <si>
    <t>http://www.capitalroots.org/urban-grow-center-market/</t>
  </si>
  <si>
    <t>Mon-Fri 9am-5:30pm</t>
  </si>
  <si>
    <t>POINT (-73.68525 42.74208)</t>
  </si>
  <si>
    <t>Capital Roots Produce Project Farm Stand</t>
  </si>
  <si>
    <t>261 8th St. Troy</t>
  </si>
  <si>
    <t>261 8th Street</t>
  </si>
  <si>
    <t>Nell Roberts</t>
  </si>
  <si>
    <t>Tue/Thu 4pm-6pm</t>
  </si>
  <si>
    <t>May 3-October 29</t>
  </si>
  <si>
    <t>POINT (-73.68247 42.73697)</t>
  </si>
  <si>
    <t>Kristy's Barn Farm Stand</t>
  </si>
  <si>
    <t>2385 Brookview Rd. Castleton</t>
  </si>
  <si>
    <t>2385 Brookview Road</t>
  </si>
  <si>
    <t>Castleton</t>
  </si>
  <si>
    <t>Kenneth Johnson</t>
  </si>
  <si>
    <t>http://www.kristysbarn.com</t>
  </si>
  <si>
    <t>Mon-Sat 9am-6pm, Sun 10am-5pm</t>
  </si>
  <si>
    <t>POINT (-73.70495 42.56495)</t>
  </si>
  <si>
    <t>Schaghticoke Farmers' Market</t>
  </si>
  <si>
    <t>165 Main St</t>
  </si>
  <si>
    <t>165 Main Street</t>
  </si>
  <si>
    <t>Schaghticoke</t>
  </si>
  <si>
    <t>Lynne Hardy</t>
  </si>
  <si>
    <t>Fri 4pm-6:30pm</t>
  </si>
  <si>
    <t>June 3-October 14</t>
  </si>
  <si>
    <t>POINT (-73.58713 42.89646)</t>
  </si>
  <si>
    <t>Troy Waterfront Farmers' Market</t>
  </si>
  <si>
    <t>River St. Troy</t>
  </si>
  <si>
    <t>282 River St</t>
  </si>
  <si>
    <t>Stephen Ridler</t>
  </si>
  <si>
    <t>http://www.troymarket.org</t>
  </si>
  <si>
    <t>May 7-Oct 29</t>
  </si>
  <si>
    <t>POINT (-73.69062 42.73212)</t>
  </si>
  <si>
    <t>Troy Waterfront WINTER Farmers' Market</t>
  </si>
  <si>
    <t>new 2022 location, Troy Atrium, 49 4th St, Troy, NY 12180</t>
  </si>
  <si>
    <t>865 2nd Avenue</t>
  </si>
  <si>
    <t>Saturday  9am-2pm</t>
  </si>
  <si>
    <t>Nov 5-Apr 29, 2023</t>
  </si>
  <si>
    <t>POINT (-73.68893 42.73196)</t>
  </si>
  <si>
    <t>Veggie Mobile Sprout-Barker Park</t>
  </si>
  <si>
    <t>Corner 3rd &amp; State St Troy</t>
  </si>
  <si>
    <t>3rd and State St.</t>
  </si>
  <si>
    <t>Tue 11:30am-12pm</t>
  </si>
  <si>
    <t>POINT (-73.69055 42.73006)</t>
  </si>
  <si>
    <t>Veggie Mobile Sprout-Burns Apts</t>
  </si>
  <si>
    <t>720 Federal St. Troy</t>
  </si>
  <si>
    <t>720 Federal Street</t>
  </si>
  <si>
    <t>Thu  12:30pm-1:15pm</t>
  </si>
  <si>
    <t>POINT (-73.684555 42.733148)</t>
  </si>
  <si>
    <t>Veggie Mobile Sprout-Conway Court Apts</t>
  </si>
  <si>
    <t>12 Conway Ct. Troy</t>
  </si>
  <si>
    <t>12 Conway Ct.</t>
  </si>
  <si>
    <t>Fri 10:45am-11:30</t>
  </si>
  <si>
    <t>POINT (-73.66072 42.73979)</t>
  </si>
  <si>
    <t>Veggie Mobile Sprout-Edward A. Kane Apts</t>
  </si>
  <si>
    <t>115th Street &amp; 2nd Ave Troy</t>
  </si>
  <si>
    <t>5 115th Street</t>
  </si>
  <si>
    <t>Thu 11am-11:45am</t>
  </si>
  <si>
    <t>POINT (-73.67761 42.7748)</t>
  </si>
  <si>
    <t>Veggie Mobile Sprout-Lansingburgh Apts</t>
  </si>
  <si>
    <t>41 114th Street Troy</t>
  </si>
  <si>
    <t>41 114th Street</t>
  </si>
  <si>
    <t>Wed 2:30pm-3:15pm</t>
  </si>
  <si>
    <t>POINT (-73.67258 42.77223)</t>
  </si>
  <si>
    <t>Veggie Mobile Sprout-Monument Square Apts</t>
  </si>
  <si>
    <t>2  1st Street #1 Troy</t>
  </si>
  <si>
    <t>1st Street #1</t>
  </si>
  <si>
    <t>http://www.captialroots.org</t>
  </si>
  <si>
    <t>Tue 12:15pm-12:45pm</t>
  </si>
  <si>
    <t>POINT (-73.69261 42.73123)</t>
  </si>
  <si>
    <t>Veggie Mobile Sprout-O'Neil Apts</t>
  </si>
  <si>
    <t>2121 6th Ave. Troy</t>
  </si>
  <si>
    <t>2121 6th Ave.</t>
  </si>
  <si>
    <t>Wed 3:30pm-4:15pm</t>
  </si>
  <si>
    <t>POINT (-73.68587 42.73436)</t>
  </si>
  <si>
    <t>Veggie Mobile Sprout-Public Library Sr. Ctr</t>
  </si>
  <si>
    <t>1501 Broadway #1 Watervliet</t>
  </si>
  <si>
    <t>1501 Broadway</t>
  </si>
  <si>
    <t>Watervliet</t>
  </si>
  <si>
    <t>POINT (-73.70008 42.72629)</t>
  </si>
  <si>
    <t>Veggie Mobile-Kennedy Towers Apts</t>
  </si>
  <si>
    <t>2100 6th Ave Troy</t>
  </si>
  <si>
    <t>2100 6th Avenue</t>
  </si>
  <si>
    <t>Thu 2:45pm-3:45pm</t>
  </si>
  <si>
    <t>POINT (-73.68493 42.73495)</t>
  </si>
  <si>
    <t>Veggie Mobile-Renwyck Place</t>
  </si>
  <si>
    <t>18 4th Ave Rensselaer</t>
  </si>
  <si>
    <t>18 4th Ave</t>
  </si>
  <si>
    <t>Thu 11:45am-12:30pm</t>
  </si>
  <si>
    <t>POINT (-73.73936 42.63925)</t>
  </si>
  <si>
    <t>Veggie Mobile-Van Rensselaer Heights</t>
  </si>
  <si>
    <t>460 Forbes Ave Rensselaer</t>
  </si>
  <si>
    <t>460 Forbes Avenue</t>
  </si>
  <si>
    <t>Thu 10:45am-11:15am</t>
  </si>
  <si>
    <t>POINT (-73.73008 42.65953)</t>
  </si>
  <si>
    <t>Richmond</t>
  </si>
  <si>
    <t>Saint George Greenmarket</t>
  </si>
  <si>
    <t>35 Hyatt St at St Mark's Pl Staten Island</t>
  </si>
  <si>
    <t>St Marks Pl and Hyatt St</t>
  </si>
  <si>
    <t>Staten Island</t>
  </si>
  <si>
    <t>http://www.grownyc.org/greenmarket/staten-island/saint-george</t>
  </si>
  <si>
    <t>POINT (-74.07791 40.64159)</t>
  </si>
  <si>
    <t>Staten Island Mall Greenmarket</t>
  </si>
  <si>
    <t>77 Marsh Ave and Ring Rd Commuter Lot</t>
  </si>
  <si>
    <t>2655 Richmond Ave</t>
  </si>
  <si>
    <t>June 11-November 19</t>
  </si>
  <si>
    <t>POINT (-74.16607 40.58199)</t>
  </si>
  <si>
    <t>Rockland</t>
  </si>
  <si>
    <t>Cropsey Community Farm Stand</t>
  </si>
  <si>
    <t>220 South Little Tor Rd New City</t>
  </si>
  <si>
    <t>220 South Little Tor Rd</t>
  </si>
  <si>
    <t>New City</t>
  </si>
  <si>
    <t>Sophie Vranian</t>
  </si>
  <si>
    <t>http://www.rocklandfarm.org</t>
  </si>
  <si>
    <t>Fri 4pm-6pm, Sat 9am-1pm</t>
  </si>
  <si>
    <t>July 11-October 21</t>
  </si>
  <si>
    <t>POINT (-74.0019 41.13216)</t>
  </si>
  <si>
    <t>Haverstraw Farmers' Market</t>
  </si>
  <si>
    <t>40 New Main St. Haverstraw Village Hall</t>
  </si>
  <si>
    <t>New Main St and Maple Ave</t>
  </si>
  <si>
    <t>Haverstraw</t>
  </si>
  <si>
    <t>Elaine Fernandez</t>
  </si>
  <si>
    <t>https://voh-ny.com/faq/</t>
  </si>
  <si>
    <t>June 12-November 27</t>
  </si>
  <si>
    <t>POINT (-73.96645 41.19639)</t>
  </si>
  <si>
    <t>Nyack Farmers' Market</t>
  </si>
  <si>
    <t>119 Main St Municipal Parking Lot</t>
  </si>
  <si>
    <t>Main St and Franklin St</t>
  </si>
  <si>
    <t>Nyack</t>
  </si>
  <si>
    <t>Roger Cohen</t>
  </si>
  <si>
    <t>http://www.nyackchamber.org</t>
  </si>
  <si>
    <t>Thu 8am-2pm</t>
  </si>
  <si>
    <t>POINT (-73.9216 41.09154)</t>
  </si>
  <si>
    <t>Perez Farm Stand-Monsey</t>
  </si>
  <si>
    <t>40 Robert Pitt Dr</t>
  </si>
  <si>
    <t>Monsey</t>
  </si>
  <si>
    <t>July 3-November 13</t>
  </si>
  <si>
    <t>POINT (-74.06488 41.11129)</t>
  </si>
  <si>
    <t>Piermont Farmers Market</t>
  </si>
  <si>
    <t>527 Piermont Ave</t>
  </si>
  <si>
    <t>Hudson Way</t>
  </si>
  <si>
    <t>Piermont</t>
  </si>
  <si>
    <t>Joe Serra</t>
  </si>
  <si>
    <t>May 22-November 20</t>
  </si>
  <si>
    <t>POINT (-73.91644342 41.04211395)</t>
  </si>
  <si>
    <t>Piermont WINTER Farmers' Market</t>
  </si>
  <si>
    <t>Piermont Ave. (Library)</t>
  </si>
  <si>
    <t>https://www.facebook.com/piermontfm</t>
  </si>
  <si>
    <t>January 9-May 15</t>
  </si>
  <si>
    <t>POINT (-73.91632 41.04158)</t>
  </si>
  <si>
    <t>Saratoga</t>
  </si>
  <si>
    <t>Arnolds Farm Fresh Produce Farm Stand</t>
  </si>
  <si>
    <t>1319 Sacandaga Rd West Charlton</t>
  </si>
  <si>
    <t>1319 Sacandaga Rd</t>
  </si>
  <si>
    <t>West Charlton</t>
  </si>
  <si>
    <t>Jason Arnold</t>
  </si>
  <si>
    <t>http://www.arnoldsproduce.com</t>
  </si>
  <si>
    <t>POINT (-74.02911 42.96962)</t>
  </si>
  <si>
    <t>Ballston Spa Saturday Farmers' Market</t>
  </si>
  <si>
    <t>Wisner Park</t>
  </si>
  <si>
    <t>6 Charlton st.</t>
  </si>
  <si>
    <t>Ballston Spa</t>
  </si>
  <si>
    <t>Nora Osuchowski</t>
  </si>
  <si>
    <t>https://www.ballston.org/category/farmers-market</t>
  </si>
  <si>
    <t>June 11-September 29</t>
  </si>
  <si>
    <t>POINT (-73.85507 43.00221)</t>
  </si>
  <si>
    <t>Ballston Spa Thursday Farmers' Market</t>
  </si>
  <si>
    <t>Wiswall Park, Front Street</t>
  </si>
  <si>
    <t>June 21-September 28</t>
  </si>
  <si>
    <t>POINT (-73.85154 43.00241)</t>
  </si>
  <si>
    <t>Bowman Orchards Farm Stand</t>
  </si>
  <si>
    <t>147 Sugarhill Rd Rexford</t>
  </si>
  <si>
    <t>141 Sugarhill Road</t>
  </si>
  <si>
    <t>Rexford</t>
  </si>
  <si>
    <t>Kevin Bowman</t>
  </si>
  <si>
    <t>http://www.bowmanorchards.com</t>
  </si>
  <si>
    <t>May 1-December 31</t>
  </si>
  <si>
    <t>POINT (-73.83953 42.81576)</t>
  </si>
  <si>
    <t>Clifton Park Farmers' Market</t>
  </si>
  <si>
    <t>971 Rt. 146 Shenendowa Methodist Church Clifton Park</t>
  </si>
  <si>
    <t>971 State Route 146</t>
  </si>
  <si>
    <t>Clifton Park</t>
  </si>
  <si>
    <t>Toni Nastasi</t>
  </si>
  <si>
    <t>http://www.saratogafarmersmarket.org</t>
  </si>
  <si>
    <t>Mon 2pm-5pm</t>
  </si>
  <si>
    <t>May 2-November 28</t>
  </si>
  <si>
    <t>POINT (-73.80859 42.8688)</t>
  </si>
  <si>
    <t>Gansevoort Farmers' Market</t>
  </si>
  <si>
    <t>Gansevoort Village Park  Catherine St.</t>
  </si>
  <si>
    <t>Main St. at Catherine St.</t>
  </si>
  <si>
    <t>Gansevoort</t>
  </si>
  <si>
    <t>Linda Gifford</t>
  </si>
  <si>
    <t>POINT (-73.65046 43.19892)</t>
  </si>
  <si>
    <t>Halfmoon Farmers' Market</t>
  </si>
  <si>
    <t>2 Halfmoon Town Plaza</t>
  </si>
  <si>
    <t>Halfmoon</t>
  </si>
  <si>
    <t>Ross MacNeil</t>
  </si>
  <si>
    <t>Wed 3pm-7pm</t>
  </si>
  <si>
    <t>POINT (-73.72559 42.85348)</t>
  </si>
  <si>
    <t>My Other Garden Farm Stand</t>
  </si>
  <si>
    <t>2192 Cook Road Ballston Lake</t>
  </si>
  <si>
    <t>2192 Cook Road</t>
  </si>
  <si>
    <t>Ballston Lake</t>
  </si>
  <si>
    <t>Maria Matthews</t>
  </si>
  <si>
    <t>Fri-Mon 10am-6pm</t>
  </si>
  <si>
    <t>POINT (-73.99127 42.97542)</t>
  </si>
  <si>
    <t>Petuskes Produce Farm Stand</t>
  </si>
  <si>
    <t>39 Halfmoon Drive Waterford</t>
  </si>
  <si>
    <t>39 Halfmoon Drive</t>
  </si>
  <si>
    <t>Waterford</t>
  </si>
  <si>
    <t>Michelle Petuske</t>
  </si>
  <si>
    <t>Mon-Fri 9am-5:30pm, Sun/Sat 9am-3pm</t>
  </si>
  <si>
    <t>May 15-October 1</t>
  </si>
  <si>
    <t>POINT (-73.71722 42.82758)</t>
  </si>
  <si>
    <t>Saratoga Farmers' Market-Saturday</t>
  </si>
  <si>
    <t>112 High Rock Ave Saratoga Springs</t>
  </si>
  <si>
    <t>112 High Rock Avenue</t>
  </si>
  <si>
    <t>Saratoga Springs</t>
  </si>
  <si>
    <t>Colston Graciela</t>
  </si>
  <si>
    <t>May 4-November 30</t>
  </si>
  <si>
    <t>POINT (-73.77965 43.08653)</t>
  </si>
  <si>
    <t>Saratoga Farmers' Market-Wednesday</t>
  </si>
  <si>
    <t>112 High Rock Avenue Saratoga Springs</t>
  </si>
  <si>
    <t>Saratoga WINTER Farmers' Market</t>
  </si>
  <si>
    <t>Wilton Mall 3065 NY-50 Saratoga Springs, Food Court/Bow Tie Cinemas entrance</t>
  </si>
  <si>
    <t>3065 NY-50</t>
  </si>
  <si>
    <t>Saturday  9:30am-1:30pm</t>
  </si>
  <si>
    <t>November 5-April 29</t>
  </si>
  <si>
    <t>POINT (-73.79044 43.06464)</t>
  </si>
  <si>
    <t>Spa City Farmers' Market</t>
  </si>
  <si>
    <t>65 South Broadway Saratoga Spa St Pk, Lincoln Bath House Building</t>
  </si>
  <si>
    <t>65 South Broadway</t>
  </si>
  <si>
    <t>Colleen Zorbas</t>
  </si>
  <si>
    <t>http://www.spacityfarmersmarket.com</t>
  </si>
  <si>
    <t>POINT (-73.78876 43.06474)</t>
  </si>
  <si>
    <t>Stillwater Farmers' Market</t>
  </si>
  <si>
    <t>662 Hudson Ave. , Stillwater Public Library</t>
  </si>
  <si>
    <t>662 Hudson Ave.</t>
  </si>
  <si>
    <t>Stillwater</t>
  </si>
  <si>
    <t>Judy Wood-Shaw</t>
  </si>
  <si>
    <t>May 31-October 11</t>
  </si>
  <si>
    <t>POINT (-73.65848 42.93756)</t>
  </si>
  <si>
    <t>The Farmer's Wagon Farm Stand</t>
  </si>
  <si>
    <t>534 Moe Rd @ corner of Grooms Rd  Clifton Park</t>
  </si>
  <si>
    <t>Grooms Road &amp; Moe Road</t>
  </si>
  <si>
    <t>May 1-October 20</t>
  </si>
  <si>
    <t>POINT (-73.79385 42.84034)</t>
  </si>
  <si>
    <t>Veggie Mobile Sprout-John S. Moore</t>
  </si>
  <si>
    <t>2 Harris Ave. Mechanicville</t>
  </si>
  <si>
    <t>2 Harris Avenue</t>
  </si>
  <si>
    <t>Mechanicville</t>
  </si>
  <si>
    <t>Fri 3:30pm-4:00pm</t>
  </si>
  <si>
    <t>POINT (-73.69122 42.89934)</t>
  </si>
  <si>
    <t>Veggie Mobile Sprout-Mechanicville Sr Center</t>
  </si>
  <si>
    <t>178 North Main Street Mechanicville</t>
  </si>
  <si>
    <t>178 North Main Street</t>
  </si>
  <si>
    <t>Fri 2:30pm-3:15pm</t>
  </si>
  <si>
    <t>POINT (-73.68374 42.90829)</t>
  </si>
  <si>
    <t>Schenectady</t>
  </si>
  <si>
    <t>Buhrmaster Farm Stand</t>
  </si>
  <si>
    <t>189 Saratoga Rd Scotia</t>
  </si>
  <si>
    <t>189 Saratoga Road</t>
  </si>
  <si>
    <t>Scotia</t>
  </si>
  <si>
    <t>Keith Buhrmaster</t>
  </si>
  <si>
    <t>http://www.buhrmasterfarms.com</t>
  </si>
  <si>
    <t>POINT (-73.93288 42.86538)</t>
  </si>
  <si>
    <t>Niskayuna Farmers' Market</t>
  </si>
  <si>
    <t>1 Niskayuna Circle Niskayuna</t>
  </si>
  <si>
    <t>1 Niskayuna Circle</t>
  </si>
  <si>
    <t>Niskayuna</t>
  </si>
  <si>
    <t>Elisabeth Cococcia</t>
  </si>
  <si>
    <t>July 9-October 15</t>
  </si>
  <si>
    <t>POINT (-73.8854 42.81911)</t>
  </si>
  <si>
    <t>Schenectady City Hall Farmers' Market</t>
  </si>
  <si>
    <t>105 Jay St City Hall</t>
  </si>
  <si>
    <t>105 Jay Street</t>
  </si>
  <si>
    <t>Steve Feeney</t>
  </si>
  <si>
    <t>http://www.schenectadycounty.com/farmersmarket</t>
  </si>
  <si>
    <t>Thu 9:30am-1:30pm</t>
  </si>
  <si>
    <t>May 5-Oct 27</t>
  </si>
  <si>
    <t>POINT (-73.94032 42.81378)</t>
  </si>
  <si>
    <t>Schenectady Greenmarket</t>
  </si>
  <si>
    <t>Franklin St and Jay St. near City Hall</t>
  </si>
  <si>
    <t>Franklin St and Jay St</t>
  </si>
  <si>
    <t>Cheryl Whilby</t>
  </si>
  <si>
    <t>http://www.schenectadygreenmarket.org</t>
  </si>
  <si>
    <t>April 3-November 20</t>
  </si>
  <si>
    <t>POINT (-73.94015 42.81372)</t>
  </si>
  <si>
    <t>Schenectady WINTER Greenmarket</t>
  </si>
  <si>
    <t>Proctors Theater, 432 State St.</t>
  </si>
  <si>
    <t>432 State St.</t>
  </si>
  <si>
    <t>Erika Baer</t>
  </si>
  <si>
    <t>http://www.schenectadygreenmarket.com</t>
  </si>
  <si>
    <t>December 5-April 24, 2022</t>
  </si>
  <si>
    <t>POINT (-73.941802 42.812373)</t>
  </si>
  <si>
    <t>Veggie Mobile Sprout-Mont Pleasant Commons Sr Housing</t>
  </si>
  <si>
    <t>1502 Chrisler Ave #1 Schenectady</t>
  </si>
  <si>
    <t>1502 Chrisler Ave</t>
  </si>
  <si>
    <t>Mon 3pm-3:34pm</t>
  </si>
  <si>
    <t>POINT (-73.94003 42.79161)</t>
  </si>
  <si>
    <t>Veggie Mobile Sprout-Schenectady Day Nursery</t>
  </si>
  <si>
    <t>25 Lafayette St Schenectady</t>
  </si>
  <si>
    <t>25 Lafayette St</t>
  </si>
  <si>
    <t>Monday 4pm-4:30pm</t>
  </si>
  <si>
    <t>POINT (-73.93633 42.81479)</t>
  </si>
  <si>
    <t>Veggie Mobile-Edison Senior</t>
  </si>
  <si>
    <t>1310 Princetown Rd</t>
  </si>
  <si>
    <t>Tues 2:45pm-3:30pm</t>
  </si>
  <si>
    <t>POINT (-73.99947 42.8054)</t>
  </si>
  <si>
    <t>Veggie Mobile-Father Leo Obrien</t>
  </si>
  <si>
    <t>3151 Marra Lane Schenectady</t>
  </si>
  <si>
    <t>3151 Marra Lane</t>
  </si>
  <si>
    <t>Mon 1pm-1:45pm</t>
  </si>
  <si>
    <t>POINT (-73.94004 42.76062)</t>
  </si>
  <si>
    <t>Veggie Mobile-Hillside View Apts</t>
  </si>
  <si>
    <t>602 Craig Street Schenectady</t>
  </si>
  <si>
    <t>602 Craig Street</t>
  </si>
  <si>
    <t>Fri 2:15pm-3pm</t>
  </si>
  <si>
    <t>POINT (-73.93741 42.80323)</t>
  </si>
  <si>
    <t>Veggie Mobile-Holly Manor</t>
  </si>
  <si>
    <t>2415 Curry Rd Schenectady</t>
  </si>
  <si>
    <t>2415 Curry Rd</t>
  </si>
  <si>
    <t>Tues 3:45pm-4:30pm</t>
  </si>
  <si>
    <t>POINT (-73.94259 42.76857)</t>
  </si>
  <si>
    <t>Veggie Mobile-Hometown Health Ctr</t>
  </si>
  <si>
    <t>1044 State St Schenectady</t>
  </si>
  <si>
    <t>1044 State Street</t>
  </si>
  <si>
    <t>Mon 2pm-2:45pm</t>
  </si>
  <si>
    <t>POINT (-73.9278 42.8014)</t>
  </si>
  <si>
    <t>Veggie Mobile-Schenectady DSS</t>
  </si>
  <si>
    <t>797 Broadway Schenectady</t>
  </si>
  <si>
    <t>797 Broadway</t>
  </si>
  <si>
    <t>Mon 3pm-3:45pm</t>
  </si>
  <si>
    <t>POINT (-73.95193 42.80375)</t>
  </si>
  <si>
    <t>Veggie Mobile-Summit Towers</t>
  </si>
  <si>
    <t>720 Albany St Schenectady</t>
  </si>
  <si>
    <t>720 Albany street</t>
  </si>
  <si>
    <t>Fri 1:30pm-2pm</t>
  </si>
  <si>
    <t>POINT (-73.93822 42.80923)</t>
  </si>
  <si>
    <t>Veggie Mobile-Ten Eyck Apts</t>
  </si>
  <si>
    <t>375 Broadway Schenectady</t>
  </si>
  <si>
    <t>375 Broadway</t>
  </si>
  <si>
    <t>Fri 3:15pm-4pm</t>
  </si>
  <si>
    <t>POINT (-73.94511 42.80919)</t>
  </si>
  <si>
    <t>Schoharie</t>
  </si>
  <si>
    <t>Barber Family Farm Stand</t>
  </si>
  <si>
    <t>3617 State Route 30 Middleburgh</t>
  </si>
  <si>
    <t>3617 State Route 30</t>
  </si>
  <si>
    <t>Sarah Barber</t>
  </si>
  <si>
    <t>http://www.barbersfarm.com</t>
  </si>
  <si>
    <t>Wed-Sun 9am-5:30pm, Winter hours change</t>
  </si>
  <si>
    <t>POINT (-74.39189 42.58123)</t>
  </si>
  <si>
    <t>Bohringer's Fruit Farm</t>
  </si>
  <si>
    <t>3992 State Route 30</t>
  </si>
  <si>
    <t>Middleburgh</t>
  </si>
  <si>
    <t>Joseph Fydenkevez</t>
  </si>
  <si>
    <t>June 15-October 9</t>
  </si>
  <si>
    <t>POINT (-74.35999 42.5882)</t>
  </si>
  <si>
    <t>Parsons Vegetable Farm Farm Stand</t>
  </si>
  <si>
    <t>756 US Highway 20 Sharon Springs</t>
  </si>
  <si>
    <t>756 US Highway 20</t>
  </si>
  <si>
    <t>Sharon Springs</t>
  </si>
  <si>
    <t>Kenyon Parsons</t>
  </si>
  <si>
    <t>POINT (-74.60004 42.78332)</t>
  </si>
  <si>
    <t>Schoharie County Festival Farmers' Market</t>
  </si>
  <si>
    <t>127 Kenyon Rd, Cobleskill</t>
  </si>
  <si>
    <t>127 Kenyon Rd</t>
  </si>
  <si>
    <t>Cobleskill</t>
  </si>
  <si>
    <t>Kimberly Witkowski</t>
  </si>
  <si>
    <t>July 9-December 31</t>
  </si>
  <si>
    <t>POINT (-74.44221 42.68283)</t>
  </si>
  <si>
    <t>Schoharie Valley Farms Farm Stand</t>
  </si>
  <si>
    <t>"The Carrot Barn", 5605 State Route 30</t>
  </si>
  <si>
    <t>5605 State Route 30</t>
  </si>
  <si>
    <t>Shirley Ball</t>
  </si>
  <si>
    <t>http://www.schoharievalleyfarms.com</t>
  </si>
  <si>
    <t>POINT (-74.29692 42.68477)</t>
  </si>
  <si>
    <t>Schuyler</t>
  </si>
  <si>
    <t>Montour Falls Farmers' Market</t>
  </si>
  <si>
    <t>301 Clawson Blvd.</t>
  </si>
  <si>
    <t>301 Clawson Boulevard</t>
  </si>
  <si>
    <t>Montour Falls</t>
  </si>
  <si>
    <t>Jessica Westlake</t>
  </si>
  <si>
    <t>http://www.montourfallsfarmersmarket.com</t>
  </si>
  <si>
    <t>POINT (-76.84783 42.34629)</t>
  </si>
  <si>
    <t>Seneca</t>
  </si>
  <si>
    <t>Ovid Farmers Market</t>
  </si>
  <si>
    <t>Village Park at The Three Bears Complex</t>
  </si>
  <si>
    <t>Ovid</t>
  </si>
  <si>
    <t>Patti Paine</t>
  </si>
  <si>
    <t>POINT (-76.82293 42.67552)</t>
  </si>
  <si>
    <t>Seneca Falls Farmers' Market</t>
  </si>
  <si>
    <t>15 Water St. People's Park</t>
  </si>
  <si>
    <t>Water St and Bridge St</t>
  </si>
  <si>
    <t>Seneca Falls</t>
  </si>
  <si>
    <t>Gregg Zellers</t>
  </si>
  <si>
    <t>http://www.senecamarket.com</t>
  </si>
  <si>
    <t>June 21-October 4</t>
  </si>
  <si>
    <t>POINT (-76.80086 42.91008)</t>
  </si>
  <si>
    <t>Stoltzfus Produce Farm Stand</t>
  </si>
  <si>
    <t>1820 State Route 96A Ovid</t>
  </si>
  <si>
    <t>1820 State Route 96A</t>
  </si>
  <si>
    <t>Reuben Stoltzfus</t>
  </si>
  <si>
    <t>Mon-Sat 8am-7pm</t>
  </si>
  <si>
    <t>April 1-November 30</t>
  </si>
  <si>
    <t>POINT (-75.47601 43.78189)</t>
  </si>
  <si>
    <t>Waterloo Rotary Farmers' Market</t>
  </si>
  <si>
    <t>LaFayette Park, parking lot near Save a Lot</t>
  </si>
  <si>
    <t>1-99 Memorial Day Pl</t>
  </si>
  <si>
    <t>Waterloo</t>
  </si>
  <si>
    <t>Rose Giovannini</t>
  </si>
  <si>
    <t>http://www.waterloofarmmarket.com</t>
  </si>
  <si>
    <t>June 18-October 1</t>
  </si>
  <si>
    <t>POINT (-76.86699 42.90482)</t>
  </si>
  <si>
    <t>St. Lawrence</t>
  </si>
  <si>
    <t>Canton Friday Farmers' Market</t>
  </si>
  <si>
    <t>Village Green Park 17 Park St at Main St.</t>
  </si>
  <si>
    <t>Village Green Park  Main St.</t>
  </si>
  <si>
    <t>Canton</t>
  </si>
  <si>
    <t>Carlene Doane</t>
  </si>
  <si>
    <t>https://www.facebook.com/CantonNYFarmersMarket/</t>
  </si>
  <si>
    <t>Fri 9am-2pm</t>
  </si>
  <si>
    <t>POINT (-75.16728 44.59564)</t>
  </si>
  <si>
    <t>Canton Tuesday Farmers' Market</t>
  </si>
  <si>
    <t>Village Green Park 17 Park st at Main St.</t>
  </si>
  <si>
    <t>Main St and Park St</t>
  </si>
  <si>
    <t>Tue 9am-2pm</t>
  </si>
  <si>
    <t>POINT (-75.16921 44.59564)</t>
  </si>
  <si>
    <t>Gouverneur Farmers' Market</t>
  </si>
  <si>
    <t>East Main Street Park</t>
  </si>
  <si>
    <t>East Main Street and Village Park</t>
  </si>
  <si>
    <t>Gouverneur</t>
  </si>
  <si>
    <t>Carlene G Doane</t>
  </si>
  <si>
    <t>http://www.gouverneurchamber.net</t>
  </si>
  <si>
    <t>POINT (-75.45766 44.33871)</t>
  </si>
  <si>
    <t>Hammond Farmers' and Artisans Market</t>
  </si>
  <si>
    <t>Hammond Museum , 14 North Main St. Route 37</t>
  </si>
  <si>
    <t>14 North Main Street</t>
  </si>
  <si>
    <t>Hammond</t>
  </si>
  <si>
    <t>Lori Thistle</t>
  </si>
  <si>
    <t>June 15-September 14</t>
  </si>
  <si>
    <t>POINT (-75.69312 44.45118)</t>
  </si>
  <si>
    <t>Martin's Farm Stand</t>
  </si>
  <si>
    <t>11 Needham Rd. Potsdam</t>
  </si>
  <si>
    <t>11 Needham Rd.</t>
  </si>
  <si>
    <t>Potsdam</t>
  </si>
  <si>
    <t>Daniel Martin</t>
  </si>
  <si>
    <t>http://www.martinsfarmstand.com</t>
  </si>
  <si>
    <t>Mon-Sat 10am-6pm</t>
  </si>
  <si>
    <t>POINT (-74.90401 44.67107)</t>
  </si>
  <si>
    <t>Massena Farmers and Artisans Co-op-Sunday</t>
  </si>
  <si>
    <t>Tractor Supply 105 Harte Haven Plaza</t>
  </si>
  <si>
    <t>105 Harte Haven Plaza</t>
  </si>
  <si>
    <t>Massena</t>
  </si>
  <si>
    <t>Wendy Chapman</t>
  </si>
  <si>
    <t>July 10-October 23</t>
  </si>
  <si>
    <t>POINT (-74.88432 44.92199)</t>
  </si>
  <si>
    <t>Potsdam Farmers' Market</t>
  </si>
  <si>
    <t>Main St near Ives Park adjacent to Clarkson Inn</t>
  </si>
  <si>
    <t>Main St and Union St</t>
  </si>
  <si>
    <t>May 14-October 29</t>
  </si>
  <si>
    <t>POINT (-74.98493 44.66865)</t>
  </si>
  <si>
    <t>Whitten Family Farm Stand</t>
  </si>
  <si>
    <t>1101 Cty Route 49 Winthrop</t>
  </si>
  <si>
    <t>1101 County Road 49</t>
  </si>
  <si>
    <t>Winthrop</t>
  </si>
  <si>
    <t>Mon-Wed 10am-7pm</t>
  </si>
  <si>
    <t>June 20-October 26</t>
  </si>
  <si>
    <t>POINT (-74.752 44.75203)</t>
  </si>
  <si>
    <t>Steuben</t>
  </si>
  <si>
    <t>Bath Wednesday Farmers' Market</t>
  </si>
  <si>
    <t>Pulteney Square Park Steuben St.</t>
  </si>
  <si>
    <t>Steuben St and Liberty St</t>
  </si>
  <si>
    <t>Bath</t>
  </si>
  <si>
    <t>Hazel Buck</t>
  </si>
  <si>
    <t>May 4-October 26</t>
  </si>
  <si>
    <t>POINT (-77.31842 42.33353)</t>
  </si>
  <si>
    <t>Corning Farmers' Market</t>
  </si>
  <si>
    <t>1 Riverfront Plaza Gaffer District, Riverfront Centennial Park</t>
  </si>
  <si>
    <t>Centennial Park East Tioga Ave</t>
  </si>
  <si>
    <t>Corning</t>
  </si>
  <si>
    <t>Marshall Ferrari</t>
  </si>
  <si>
    <t>http://www.gafferdistrict.com</t>
  </si>
  <si>
    <t>POINT (-77.05339 42.1443)</t>
  </si>
  <si>
    <t>Dave's Produce Farm Stand</t>
  </si>
  <si>
    <t>6719 State Route 415 S Bath</t>
  </si>
  <si>
    <t>6719 State Route 415 South</t>
  </si>
  <si>
    <t>David Hyer</t>
  </si>
  <si>
    <t>Mon-Fri 10am-6pm, Sat 9am-5pm , Sun 10am-5pm</t>
  </si>
  <si>
    <t>POINT (-77.29073 42.32583)</t>
  </si>
  <si>
    <t>Half Price Wholesale Farm Stand</t>
  </si>
  <si>
    <t>8499 County Route 12 Bath</t>
  </si>
  <si>
    <t>8499 County Rt 13</t>
  </si>
  <si>
    <t>Richard Jacquier</t>
  </si>
  <si>
    <t>POINT (-77.2919 42.41316)</t>
  </si>
  <si>
    <t>KC's Produce</t>
  </si>
  <si>
    <t>8999 State Route 21 Cohocton</t>
  </si>
  <si>
    <t>8999 State Route 21</t>
  </si>
  <si>
    <t>Cohocton</t>
  </si>
  <si>
    <t>Molly Clymo</t>
  </si>
  <si>
    <t>May 1-November 15</t>
  </si>
  <si>
    <t>POINT (-77.56577 42.42329)</t>
  </si>
  <si>
    <t>Lowery Family Farms Farm Stand</t>
  </si>
  <si>
    <t>8295 Route 415 Campbell</t>
  </si>
  <si>
    <t>8295 Route 415</t>
  </si>
  <si>
    <t>Campbell</t>
  </si>
  <si>
    <t>Kyle Lowery</t>
  </si>
  <si>
    <t>http://www.loweryfamilyfarms.com</t>
  </si>
  <si>
    <t>POINT (-77.20976 42.26157)</t>
  </si>
  <si>
    <t>Painted Post Farmers' Market</t>
  </si>
  <si>
    <t>Erwin Museum 277 Steuben St</t>
  </si>
  <si>
    <t>277 Steuben Street</t>
  </si>
  <si>
    <t>Painted Post</t>
  </si>
  <si>
    <t>Cathy Halm</t>
  </si>
  <si>
    <t>POINT (-77.0919 42.16134)</t>
  </si>
  <si>
    <t>Suffolk</t>
  </si>
  <si>
    <t>Andrews Family Farm Farm Stand</t>
  </si>
  <si>
    <t>1038 Sound Ave  Calverton</t>
  </si>
  <si>
    <t>1038 Sound Ave</t>
  </si>
  <si>
    <t>Calverton</t>
  </si>
  <si>
    <t>Rose Andrews</t>
  </si>
  <si>
    <t>April 21-October 23</t>
  </si>
  <si>
    <t>POINT (-72.80243 40.94993)</t>
  </si>
  <si>
    <t>Babylon Village Farmers' Market</t>
  </si>
  <si>
    <t>LIRR Babylon Station parking lot, 51 Railroad Ave</t>
  </si>
  <si>
    <t>51 Railroad Avenue</t>
  </si>
  <si>
    <t>Babylon</t>
  </si>
  <si>
    <t>Lona Graepel</t>
  </si>
  <si>
    <t>http://www.longislandfarmersmarkets.com</t>
  </si>
  <si>
    <t>Sun 9am-12:30pm</t>
  </si>
  <si>
    <t>POINT (-73.3245 40.69992)</t>
  </si>
  <si>
    <t>Bethel Hobbs Community Farm Stand</t>
  </si>
  <si>
    <t>178 Oxhead Rd Centereach</t>
  </si>
  <si>
    <t>178 Oxhead Road</t>
  </si>
  <si>
    <t>Centereach</t>
  </si>
  <si>
    <t>Ann Pellegrino</t>
  </si>
  <si>
    <t>http://www.hobbsfarm.info</t>
  </si>
  <si>
    <t>POINT (-73.09635 40.872)</t>
  </si>
  <si>
    <t>Dobler's Farm Stand</t>
  </si>
  <si>
    <t>1989 Deer Park Avenue</t>
  </si>
  <si>
    <t>Deer Park</t>
  </si>
  <si>
    <t>Erika Dobler</t>
  </si>
  <si>
    <t>May 1-November 29</t>
  </si>
  <si>
    <t>POINT (-73.33076 40.76618)</t>
  </si>
  <si>
    <t>East Hampton Farmers' Market</t>
  </si>
  <si>
    <t>Herrick Park Parking lot side</t>
  </si>
  <si>
    <t>60 Spinner Lane</t>
  </si>
  <si>
    <t>East Hampton</t>
  </si>
  <si>
    <t>Katherine Plumb</t>
  </si>
  <si>
    <t>May 13-September 9</t>
  </si>
  <si>
    <t>POINT (-72.17646 40.9779)</t>
  </si>
  <si>
    <t>HOG Farm Stand-Brookhaven</t>
  </si>
  <si>
    <t>319 Beaverdam Rd. Brookhaven</t>
  </si>
  <si>
    <t>319 Beaverdam Rd</t>
  </si>
  <si>
    <t>Brookhaven</t>
  </si>
  <si>
    <t>Lauren Napoli</t>
  </si>
  <si>
    <t>http://thehogfarm.org</t>
  </si>
  <si>
    <t>M/W/F 3:30pm-6:30pm, Sat 9am-1pm</t>
  </si>
  <si>
    <t>May 7-December 10</t>
  </si>
  <si>
    <t>POINT (-72.90525 40.77329)</t>
  </si>
  <si>
    <t>Huntington Village Farmers' Market</t>
  </si>
  <si>
    <t>228 Main St Huntington, Elm St Parking Lot</t>
  </si>
  <si>
    <t>228 Main St</t>
  </si>
  <si>
    <t>Huntington</t>
  </si>
  <si>
    <t>Sun 7:30am-12:30pm</t>
  </si>
  <si>
    <t>POINT (-73.42456 40.87163)</t>
  </si>
  <si>
    <t>Islip Farmers' Market</t>
  </si>
  <si>
    <t>Town Hall Pkg lot , 655 Montauk Hwy Rt 27A</t>
  </si>
  <si>
    <t>655 Main Street</t>
  </si>
  <si>
    <t>Islip</t>
  </si>
  <si>
    <t>POINT (-73.21077 40.72975)</t>
  </si>
  <si>
    <t>Montauk Farmers' Market</t>
  </si>
  <si>
    <t>Village Green 743 Montauk Hwy</t>
  </si>
  <si>
    <t>742 Montauk Hwy</t>
  </si>
  <si>
    <t>Montauk</t>
  </si>
  <si>
    <t>Jennifer Fowkes</t>
  </si>
  <si>
    <t>https://montaukchamber.com/montauk-farmers-market/</t>
  </si>
  <si>
    <t>Thu 9am-2pm, Fri 9am-2pm after Labor Day</t>
  </si>
  <si>
    <t>June 9-November 18</t>
  </si>
  <si>
    <t>POINT (-71.94424 41.03436)</t>
  </si>
  <si>
    <t>Northport Farmers Market</t>
  </si>
  <si>
    <t>2 Main St Northport</t>
  </si>
  <si>
    <t>2 Main Street</t>
  </si>
  <si>
    <t>Northport</t>
  </si>
  <si>
    <t>Dorothy Walsh</t>
  </si>
  <si>
    <t>http://www.northportfarmersmarket.org</t>
  </si>
  <si>
    <t>Sat 8am-12:30pm</t>
  </si>
  <si>
    <t>POINT (-73.35247 40.89994)</t>
  </si>
  <si>
    <t>Rocky Point Farmers' &amp; Artisan Market</t>
  </si>
  <si>
    <t>Old Depot Park Broadway &amp; Prince St</t>
  </si>
  <si>
    <t>115 Prince Road</t>
  </si>
  <si>
    <t>Rocky Point</t>
  </si>
  <si>
    <t>Virginia Heslin</t>
  </si>
  <si>
    <t>POINT (-72.92391 40.94927)</t>
  </si>
  <si>
    <t>Schneider's Farm Stand</t>
  </si>
  <si>
    <t>316 Old Country Rd Melville</t>
  </si>
  <si>
    <t>316 Old Country Road</t>
  </si>
  <si>
    <t>Melville</t>
  </si>
  <si>
    <t>http://www.schneidersfarmmelville.com</t>
  </si>
  <si>
    <t>POINT (-73.39911 40.80186)</t>
  </si>
  <si>
    <t>Seps Family Farm Farm Stand</t>
  </si>
  <si>
    <t>7395 Main Rd East Marion</t>
  </si>
  <si>
    <t>7395 Main Rd</t>
  </si>
  <si>
    <t>East Marion</t>
  </si>
  <si>
    <t>Peter and Kathryn Sepenoski</t>
  </si>
  <si>
    <t>April 1-November 1</t>
  </si>
  <si>
    <t>POINT (-72.34486 41.12365)</t>
  </si>
  <si>
    <t>Thera Farms Farm Stand</t>
  </si>
  <si>
    <t>1705 Brentwood Rd Brentwood</t>
  </si>
  <si>
    <t>1725 Brentwood Road</t>
  </si>
  <si>
    <t>Brentwood</t>
  </si>
  <si>
    <t>Teddy Bolkas</t>
  </si>
  <si>
    <t>May 1-December 1</t>
  </si>
  <si>
    <t>POINT (-73.24614 40.77235)</t>
  </si>
  <si>
    <t>Three Village Farmers' Market</t>
  </si>
  <si>
    <t>93 North Country Rd Setauket</t>
  </si>
  <si>
    <t>93 North Country Rd</t>
  </si>
  <si>
    <t>Setaucet</t>
  </si>
  <si>
    <t>Linda Johnson</t>
  </si>
  <si>
    <t>https://www.tvmobilemarket.com</t>
  </si>
  <si>
    <t>POINT (-73.11775 40.93391)</t>
  </si>
  <si>
    <t>Sullivan</t>
  </si>
  <si>
    <t>Barryville Farmers' Market</t>
  </si>
  <si>
    <t>3405 NY -97</t>
  </si>
  <si>
    <t>Barryville</t>
  </si>
  <si>
    <t>John Pizzolato</t>
  </si>
  <si>
    <t>POINT (-74.91539 41.47847)</t>
  </si>
  <si>
    <t>Callicoon Farmers' Market</t>
  </si>
  <si>
    <t>Callicoon Creek Park 23 Dorrer Drive</t>
  </si>
  <si>
    <t>23 Dorrer Drive</t>
  </si>
  <si>
    <t>Callicoon</t>
  </si>
  <si>
    <t>Kaylin Joslin</t>
  </si>
  <si>
    <t>http://www.callicoonfarmersmarket.org</t>
  </si>
  <si>
    <t>POINT (-75.05797 41.76559)</t>
  </si>
  <si>
    <t>Fare View Gardens Farm Stand</t>
  </si>
  <si>
    <t>584 Budd Rd. Woodbourne</t>
  </si>
  <si>
    <t>Budd Road</t>
  </si>
  <si>
    <t>Woodbourne</t>
  </si>
  <si>
    <t>Ryan Mitro</t>
  </si>
  <si>
    <t>Daily 9am-6pm , closed Friday</t>
  </si>
  <si>
    <t>POINT (-74.56862 41.77132)</t>
  </si>
  <si>
    <t>Jeffersonville Farmers' Market</t>
  </si>
  <si>
    <t>4906 Route 52 Jeffersonville</t>
  </si>
  <si>
    <t>4906 Route 52</t>
  </si>
  <si>
    <t>Jeffersonville</t>
  </si>
  <si>
    <t>Ryan Watson</t>
  </si>
  <si>
    <t>http://www.jeffersonvillefarmersmarket.com</t>
  </si>
  <si>
    <t>May 22-October 9</t>
  </si>
  <si>
    <t>POINT (-74.93624 41.77905)</t>
  </si>
  <si>
    <t>Kauneonga Lake Farmers' Market</t>
  </si>
  <si>
    <t>Village Square 3594 State Rt 55</t>
  </si>
  <si>
    <t>3597 State Route 55</t>
  </si>
  <si>
    <t>Kauneonga Lake</t>
  </si>
  <si>
    <t>Moreen Lerner</t>
  </si>
  <si>
    <t>http://www.kauneongalakefarmersmarket.org</t>
  </si>
  <si>
    <t>Sat 11am-2pm</t>
  </si>
  <si>
    <t>June 25-September 10</t>
  </si>
  <si>
    <t>POINT (-74.83132 41.68587)</t>
  </si>
  <si>
    <t>Liberty Farmers' Market</t>
  </si>
  <si>
    <t>119 N Main Street Creekside Park</t>
  </si>
  <si>
    <t>119 N Main St</t>
  </si>
  <si>
    <t>Liberty</t>
  </si>
  <si>
    <t>Beth Scullion</t>
  </si>
  <si>
    <t>https://www.catskillmountainkeeper.org/mountainkeeper_markets</t>
  </si>
  <si>
    <t>June 17-September 16</t>
  </si>
  <si>
    <t>POINT (-74.74684 41.80129)</t>
  </si>
  <si>
    <t>Livingston Manor Farmers' Market</t>
  </si>
  <si>
    <t>62 Main St</t>
  </si>
  <si>
    <t>Main Street Green Space Lawn</t>
  </si>
  <si>
    <t>Livingston Manor</t>
  </si>
  <si>
    <t>Maria Bivins</t>
  </si>
  <si>
    <t>POINT (-74.82754 41.90119)</t>
  </si>
  <si>
    <t>Mamakating Farmers Market</t>
  </si>
  <si>
    <t>2948 Route 209 Wurtsboro</t>
  </si>
  <si>
    <t>Wurtsboro</t>
  </si>
  <si>
    <t>Fred Harding</t>
  </si>
  <si>
    <t>http://www.visitmamakating.org</t>
  </si>
  <si>
    <t>May 27-September 30</t>
  </si>
  <si>
    <t>POINT (-74.49704 41.56637)</t>
  </si>
  <si>
    <t>Narrowsburg Farmers' Market</t>
  </si>
  <si>
    <t>7 Erie Ave Narrowsburg</t>
  </si>
  <si>
    <t>7 Erie Ave</t>
  </si>
  <si>
    <t>Narrowsburg</t>
  </si>
  <si>
    <t>Greg Swartz</t>
  </si>
  <si>
    <t>POINT (-75.06393 41.6052)</t>
  </si>
  <si>
    <t>Rock Hill Farmers' Market</t>
  </si>
  <si>
    <t>223 Rock Hill Drive</t>
  </si>
  <si>
    <t>Rock Hill</t>
  </si>
  <si>
    <t>Melinda Meddaugh</t>
  </si>
  <si>
    <t>http://www.rockhillfarmersmarket.com</t>
  </si>
  <si>
    <t>June 4-September 24</t>
  </si>
  <si>
    <t>POINT (-74.59634 41.62515)</t>
  </si>
  <si>
    <t>Sullivan Fresh Market on the Move-Loch Sheldrake</t>
  </si>
  <si>
    <t>Route 52 &amp; Hasbrouck Rd , Lock Sheldrake public parking lot</t>
  </si>
  <si>
    <t>Hasbrouck Rd.@ CR52</t>
  </si>
  <si>
    <t>Lock Sheldrake</t>
  </si>
  <si>
    <t>Fri 1pm-3pm</t>
  </si>
  <si>
    <t>July 8-October 28</t>
  </si>
  <si>
    <t>POINT (-74.60189 41.75888)</t>
  </si>
  <si>
    <t>Sullivan Fresh Market on the Move-PHS</t>
  </si>
  <si>
    <t>50 Community Lane Liberty, Public Health Services WIC Clinic</t>
  </si>
  <si>
    <t>50 Community Lane</t>
  </si>
  <si>
    <t>2nd &amp; 4th Tue 11:30a-1:30p</t>
  </si>
  <si>
    <t>July 12-October 25</t>
  </si>
  <si>
    <t>POINT (-74.71228 41.79551)</t>
  </si>
  <si>
    <t>Sullivan Fresh Market on the Move-S.Fallsburg</t>
  </si>
  <si>
    <t>19 Railroad Plaza South Fallsburg</t>
  </si>
  <si>
    <t>19 Railroad Plaza</t>
  </si>
  <si>
    <t>South Fallsburg</t>
  </si>
  <si>
    <t>http://www.sullivancce.org</t>
  </si>
  <si>
    <t>Wed 2:30pm-4pm</t>
  </si>
  <si>
    <t>POINT (-74.6297 41.70828)</t>
  </si>
  <si>
    <t>Sullivan Fresh Market on the Move-Woodbourne</t>
  </si>
  <si>
    <t>Robbie Ln and NYS Rt 52</t>
  </si>
  <si>
    <t>Robbie Ln &amp; St Rt 52</t>
  </si>
  <si>
    <t>POINT (-74.60049 41.75967)</t>
  </si>
  <si>
    <t>Sullivan Fresh Market on the Move-Woodridge</t>
  </si>
  <si>
    <t>Green Ave and Dairyland Rd Woodridge, Village of Woodridge Municipal Lot</t>
  </si>
  <si>
    <t>Green Ave and Dairyland Rd</t>
  </si>
  <si>
    <t>Woodridge</t>
  </si>
  <si>
    <t>Wed 10:30am-12:30pm</t>
  </si>
  <si>
    <t>POINT (-74.57196 41.70949)</t>
  </si>
  <si>
    <t>Sullivan Fresh Market on the Move-Wurtsboro</t>
  </si>
  <si>
    <t>134 Sullivan St Wurtsboro</t>
  </si>
  <si>
    <t>134 Sullivan St</t>
  </si>
  <si>
    <t>Thu 11am-1pm</t>
  </si>
  <si>
    <t>POINT (-74.48583 41.57636)</t>
  </si>
  <si>
    <t>Sullivan Fresh Market one the Move-Garnet Health Medical Center</t>
  </si>
  <si>
    <t>68 Harris Bushville Rd Harris</t>
  </si>
  <si>
    <t>68 Harris Bushville Rd</t>
  </si>
  <si>
    <t>Harris</t>
  </si>
  <si>
    <t>1st &amp; 3rd Tue 11:30a-1:30p</t>
  </si>
  <si>
    <t>July 5-October 18</t>
  </si>
  <si>
    <t>POINT (-74.73732 41.70926)</t>
  </si>
  <si>
    <t>Sullivan Fresh Monticello Farmers' Market</t>
  </si>
  <si>
    <t>10 Jefferson St Monticello</t>
  </si>
  <si>
    <t>10 Jefferson St</t>
  </si>
  <si>
    <t>Monticello</t>
  </si>
  <si>
    <t>Thu 10am-1pm</t>
  </si>
  <si>
    <t>June 30-September 29</t>
  </si>
  <si>
    <t>POINT (-74.69264 41.65729)</t>
  </si>
  <si>
    <t>Tioga</t>
  </si>
  <si>
    <t>Candor Farmers' Market</t>
  </si>
  <si>
    <t>Town Hall 101 Owego St.</t>
  </si>
  <si>
    <t>101 Owego Rd</t>
  </si>
  <si>
    <t>Candor</t>
  </si>
  <si>
    <t>Joellen Riggs</t>
  </si>
  <si>
    <t>http://www.candorfarmersmarket.org</t>
  </si>
  <si>
    <t>Thu 3:30pm-6:30pm</t>
  </si>
  <si>
    <t>June 16-September 1</t>
  </si>
  <si>
    <t>POINT (-76.33317 42.23249)</t>
  </si>
  <si>
    <t>Seven Counties Farmers' Market-Fri</t>
  </si>
  <si>
    <t>153 Main Street Owego</t>
  </si>
  <si>
    <t>153 Main Street</t>
  </si>
  <si>
    <t>Owego</t>
  </si>
  <si>
    <t>John Purdy</t>
  </si>
  <si>
    <t>June 24-October 28</t>
  </si>
  <si>
    <t>POINT (-76.26336 42.10315)</t>
  </si>
  <si>
    <t>Seven Counties Farmers' Market-Tues</t>
  </si>
  <si>
    <t>153 Main St. Owego</t>
  </si>
  <si>
    <t>Main St and Central Ave</t>
  </si>
  <si>
    <t>POINT (-76.26314 42.10324)</t>
  </si>
  <si>
    <t>Tompkins</t>
  </si>
  <si>
    <t>Freeville Farmers' Market</t>
  </si>
  <si>
    <t>43 Main St. Freeville</t>
  </si>
  <si>
    <t>43 Main St.</t>
  </si>
  <si>
    <t>Freeville</t>
  </si>
  <si>
    <t>Lily Gershon</t>
  </si>
  <si>
    <t>Sun 12pm-2pm</t>
  </si>
  <si>
    <t>May 22-September 18</t>
  </si>
  <si>
    <t>POINT (-76.35084 42.51179)</t>
  </si>
  <si>
    <t>Indian Creek Farm Farm Stand</t>
  </si>
  <si>
    <t>1408 Trumansburg Rd Ithaca</t>
  </si>
  <si>
    <t>1408 Trumansburg Rd</t>
  </si>
  <si>
    <t>Ithaca</t>
  </si>
  <si>
    <t>Alice Brigance</t>
  </si>
  <si>
    <t>http://www.indiancreekithaca.com</t>
  </si>
  <si>
    <t>Daily 8am-8pm, Closed Mon</t>
  </si>
  <si>
    <t>April 6-Mid November</t>
  </si>
  <si>
    <t>POINT (-76.54806 42.4718)</t>
  </si>
  <si>
    <t>Ithaca Farmers' Market (East Hill Wed)</t>
  </si>
  <si>
    <t>East Hill Plaza 380 Pine Tree Rd.</t>
  </si>
  <si>
    <t>380 Pine Tree Road</t>
  </si>
  <si>
    <t>Kelly Sauve</t>
  </si>
  <si>
    <t>http://www.ithacamarket.com</t>
  </si>
  <si>
    <t>Wed 4pm-7pm</t>
  </si>
  <si>
    <t>POINT (-76.46559 42.4385)</t>
  </si>
  <si>
    <t>Ithaca Farmers' Market (Steamboat Sat)</t>
  </si>
  <si>
    <t>Steamboat Landing, 545 Third St. Extension off Rt. 13</t>
  </si>
  <si>
    <t>545 Third Street</t>
  </si>
  <si>
    <t>April 2-December 17</t>
  </si>
  <si>
    <t>POINT (-76.50785 42.44958)</t>
  </si>
  <si>
    <t>Ithaca Farmers' Market (Steamboat Sun)</t>
  </si>
  <si>
    <t>POINT (-76.50782 42.44958)</t>
  </si>
  <si>
    <t>Ithaca WINTER Farmers' Market</t>
  </si>
  <si>
    <t>Triphammer Plaza, 2255 Triphammer Road</t>
  </si>
  <si>
    <t>2255 Triphammer Road</t>
  </si>
  <si>
    <t>Saturday  10:30am-2pm</t>
  </si>
  <si>
    <t>January 8-March 26</t>
  </si>
  <si>
    <t>W/P</t>
  </si>
  <si>
    <t>POINT (-76.51093 42.44097)</t>
  </si>
  <si>
    <t>Jasper Meadows Farm Stand</t>
  </si>
  <si>
    <t>26 Palmear Road Freeville</t>
  </si>
  <si>
    <t>26 Palmear Road</t>
  </si>
  <si>
    <t>Charles and Madalyn Alridge</t>
  </si>
  <si>
    <t>Mon/Wed/Fri 4pm-7pm</t>
  </si>
  <si>
    <t>May 20-October 31</t>
  </si>
  <si>
    <t>POINT (-76.35776 42.52078)</t>
  </si>
  <si>
    <t>Trumansburg Farmers' Market</t>
  </si>
  <si>
    <t>Routes 96 &amp; 227</t>
  </si>
  <si>
    <t>69-71 W Main St.</t>
  </si>
  <si>
    <t>Trumansburg</t>
  </si>
  <si>
    <t>Natalie Baris</t>
  </si>
  <si>
    <t>http://www.tburgfarmersmarket.com</t>
  </si>
  <si>
    <t>POINT (-76.6675 42.54349)</t>
  </si>
  <si>
    <t>Ulster</t>
  </si>
  <si>
    <t>Heart of the Hudson Valley Farmers' Market</t>
  </si>
  <si>
    <t>Cluett-Schantz Park 1801-1805 Rt 9W Milton</t>
  </si>
  <si>
    <t>1801-1805 Rt 9W</t>
  </si>
  <si>
    <t>Milton</t>
  </si>
  <si>
    <t>Sheila Mannese</t>
  </si>
  <si>
    <t>http://www.hhvfarmersmarket.com</t>
  </si>
  <si>
    <t>POINT (-73.96193 41.65312)</t>
  </si>
  <si>
    <t>Kingston Farmers' Market</t>
  </si>
  <si>
    <t>285 Wall Street</t>
  </si>
  <si>
    <t>Wall St and John St</t>
  </si>
  <si>
    <t>Kingston</t>
  </si>
  <si>
    <t>Laura Crimmins</t>
  </si>
  <si>
    <t>http://www.kingstonfarmersmarket.org</t>
  </si>
  <si>
    <t>POINT (-74.01968 41.93384)</t>
  </si>
  <si>
    <t>Kingston WINTER Farmers' Market</t>
  </si>
  <si>
    <t>County Courthouse lot  285 Wall St, Jan/Feb only:  Senate Garage 4 N. Front St.</t>
  </si>
  <si>
    <t>272 Wall Street</t>
  </si>
  <si>
    <t>Alt Saturdays  10am-2pm</t>
  </si>
  <si>
    <t>December 4-April 23</t>
  </si>
  <si>
    <t>POINT (-74.01884 41.93286)</t>
  </si>
  <si>
    <t>Kingston YMCA Farm Stand</t>
  </si>
  <si>
    <t>507 Broadway, Winter moves into Lobby</t>
  </si>
  <si>
    <t>507 Broadway</t>
  </si>
  <si>
    <t>Kaycee Wimbish</t>
  </si>
  <si>
    <t>http://www.kingstonymcafarmproject.org</t>
  </si>
  <si>
    <t>Tue 10am-12:30pm, Thu 3:30pm-6pm</t>
  </si>
  <si>
    <t>June 2-February 25</t>
  </si>
  <si>
    <t>POINT (-74.0007 41.92805)</t>
  </si>
  <si>
    <t>Phoenicia Farmers' Market</t>
  </si>
  <si>
    <t>85 Main St Phoenicia</t>
  </si>
  <si>
    <t>85 Main St.</t>
  </si>
  <si>
    <t>Phoenicia</t>
  </si>
  <si>
    <t>Sophie Grant</t>
  </si>
  <si>
    <t>POINT (-74.31303 42.08364)</t>
  </si>
  <si>
    <t>Rosendale Farmers' Market</t>
  </si>
  <si>
    <t>5 Hardenburgh Ln</t>
  </si>
  <si>
    <t>5 hardenburgh Ln.</t>
  </si>
  <si>
    <t>Rosendale</t>
  </si>
  <si>
    <t>Robert Fade</t>
  </si>
  <si>
    <t>http://www.rosendalefarmersmarketny.com</t>
  </si>
  <si>
    <t>June 5-October 30</t>
  </si>
  <si>
    <t>POINT (-74.08274 41.84442)</t>
  </si>
  <si>
    <t>Saugerties Farmers' Market</t>
  </si>
  <si>
    <t>115 Main St</t>
  </si>
  <si>
    <t>115 Main Street</t>
  </si>
  <si>
    <t>Saugerties</t>
  </si>
  <si>
    <t>Judith Spektor</t>
  </si>
  <si>
    <t>http://www.saugertiesfarmersmarket.com</t>
  </si>
  <si>
    <t>POINT (-73.94894 42.07901)</t>
  </si>
  <si>
    <t>Woodstock Farm Festival Farmers' Market</t>
  </si>
  <si>
    <t>20 Mountainview Ave parking lot</t>
  </si>
  <si>
    <t>20 Mountainview Avenue</t>
  </si>
  <si>
    <t>Woodstock</t>
  </si>
  <si>
    <t>Megan Reynolds</t>
  </si>
  <si>
    <t>http://www.woodstockfarmfestival.com</t>
  </si>
  <si>
    <t>May 18-October 12</t>
  </si>
  <si>
    <t>POINT (-74.11797 42.04018)</t>
  </si>
  <si>
    <t>Warren</t>
  </si>
  <si>
    <t>Glens Falls Farmers' Market</t>
  </si>
  <si>
    <t>South Street Market Pavilion</t>
  </si>
  <si>
    <t>25 South Street</t>
  </si>
  <si>
    <t>Glens Falls</t>
  </si>
  <si>
    <t>Richard Sandora</t>
  </si>
  <si>
    <t>http://www.glensfallsfarmersmarket.com</t>
  </si>
  <si>
    <t>POINT (-73.64699 43.3099)</t>
  </si>
  <si>
    <t>Glens Falls WINTER Farmers' Market</t>
  </si>
  <si>
    <t>Aviation Mall, 578 Aviation Rd, Queensbury, NY 12804</t>
  </si>
  <si>
    <t>578 Aviation Rd, NY</t>
  </si>
  <si>
    <t>Queensbury</t>
  </si>
  <si>
    <t>Sat  9am-12pm</t>
  </si>
  <si>
    <t>November 6-April 30</t>
  </si>
  <si>
    <t>POINT (-73.6419 43.30817)</t>
  </si>
  <si>
    <t>Washington</t>
  </si>
  <si>
    <t>Cambridge Valley Farmers' Market</t>
  </si>
  <si>
    <t>24 South Park St.</t>
  </si>
  <si>
    <t>24 South Park Street</t>
  </si>
  <si>
    <t>Cambridge</t>
  </si>
  <si>
    <t>Debby Jaffe</t>
  </si>
  <si>
    <t>http://www.cambridgevalleyfarmersmarket.com</t>
  </si>
  <si>
    <t>May 22-October 30</t>
  </si>
  <si>
    <t>POINT (-73.38093 43.02833)</t>
  </si>
  <si>
    <t>Cambridge Valley WINTER Farmers' Market</t>
  </si>
  <si>
    <t>Brieman Building , Park Place</t>
  </si>
  <si>
    <t>Park Place</t>
  </si>
  <si>
    <t>Lindsay Fisk</t>
  </si>
  <si>
    <t>Sunday  12pm-2pm</t>
  </si>
  <si>
    <t>Nov 6-December 18</t>
  </si>
  <si>
    <t>POINT (-73.37955 43.02872)</t>
  </si>
  <si>
    <t>Fort Edward Farmers' Market</t>
  </si>
  <si>
    <t>Broadway Lanes 359 Broadway Route 4</t>
  </si>
  <si>
    <t>359 Broadway</t>
  </si>
  <si>
    <t>Fort Edward</t>
  </si>
  <si>
    <t>Fri 10am-1pm</t>
  </si>
  <si>
    <t>POINT (-73.58721 43.28393)</t>
  </si>
  <si>
    <t>Ft Edward Canal St. Mktplace Farmers' Market</t>
  </si>
  <si>
    <t>63 Canal St Fort Edward</t>
  </si>
  <si>
    <t>63 Canal Street</t>
  </si>
  <si>
    <t>Peter Williams</t>
  </si>
  <si>
    <t>http://www.canalstreetmarketplace.org</t>
  </si>
  <si>
    <t>June 2-September 29</t>
  </si>
  <si>
    <t>POINT (-73.58419 43.26875)</t>
  </si>
  <si>
    <t>Granville Rt. 22 Farmers' Market</t>
  </si>
  <si>
    <t>11 Main St Granville Village Parking Lot</t>
  </si>
  <si>
    <t>88 Quaker St</t>
  </si>
  <si>
    <t>Granville</t>
  </si>
  <si>
    <t>Cyd Groff</t>
  </si>
  <si>
    <t>June 6-October 17</t>
  </si>
  <si>
    <t>POINT (-73.2658 43.39845)</t>
  </si>
  <si>
    <t>Salem Rt. 22 Farmers' Market</t>
  </si>
  <si>
    <t>Village Park Gazebo Rt 22 Main St</t>
  </si>
  <si>
    <t>Route 22 and Railroad St.</t>
  </si>
  <si>
    <t>Salem</t>
  </si>
  <si>
    <t>POINT (-73.32837 43.17322)</t>
  </si>
  <si>
    <t>Slateville Farm Stand</t>
  </si>
  <si>
    <t>304 County Route 28  Granville NY</t>
  </si>
  <si>
    <t>304 County Route 28</t>
  </si>
  <si>
    <t>Heather Magee</t>
  </si>
  <si>
    <t>http://www.slateville.com</t>
  </si>
  <si>
    <t>Fri-Sun 10am-4pm</t>
  </si>
  <si>
    <t>June 3-October 30</t>
  </si>
  <si>
    <t>POINT (-73.29593 43.34386)</t>
  </si>
  <si>
    <t>Stevens Vegetables Farm Stand</t>
  </si>
  <si>
    <t>1598 RT 49 Argyle</t>
  </si>
  <si>
    <t>1598 RT 49</t>
  </si>
  <si>
    <t>Argyle</t>
  </si>
  <si>
    <t>Dee Stevens</t>
  </si>
  <si>
    <t>POINT (-73.48709 43.18335)</t>
  </si>
  <si>
    <t>Whitehall Rt. 22 Farmers' Market</t>
  </si>
  <si>
    <t>Canal Park Pavillion Skenesborough Dr</t>
  </si>
  <si>
    <t>Skenesborugh Drive Canal Park</t>
  </si>
  <si>
    <t>Whitehall</t>
  </si>
  <si>
    <t>Tue 1pm-4pm</t>
  </si>
  <si>
    <t>June 7-October 18</t>
  </si>
  <si>
    <t>POINT (-73.40302 43.55205)</t>
  </si>
  <si>
    <t>Wayne</t>
  </si>
  <si>
    <t>Ginegaw Farmers' Market</t>
  </si>
  <si>
    <t>3600 Lorraine Dr. Walworth</t>
  </si>
  <si>
    <t>3600 Lorraine Drive</t>
  </si>
  <si>
    <t>Walworth</t>
  </si>
  <si>
    <t>Jacqueline VanLare</t>
  </si>
  <si>
    <t>http://www.townofwalworthny.gov</t>
  </si>
  <si>
    <t>Tue 2:30pm-6:00pm</t>
  </si>
  <si>
    <t>POINT (-77.28549 43.1391)</t>
  </si>
  <si>
    <t>Henderberg Farms Farm Stand</t>
  </si>
  <si>
    <t>3820 Hwy 414 Rose</t>
  </si>
  <si>
    <t>3820 Hwy 414</t>
  </si>
  <si>
    <t>Rose</t>
  </si>
  <si>
    <t>Charles Henderberg</t>
  </si>
  <si>
    <t>Mon-Sat 10am-7pm, Sun 12pm-7pm</t>
  </si>
  <si>
    <t>May 1-November 10</t>
  </si>
  <si>
    <t>POINT (-76.87492 43.14429)</t>
  </si>
  <si>
    <t>LaMora Farms Farm Stand</t>
  </si>
  <si>
    <t>5925 Ontario Center Rd.  Ontario</t>
  </si>
  <si>
    <t>5925 Ontario Center Road</t>
  </si>
  <si>
    <t>Earl LaMora</t>
  </si>
  <si>
    <t>http://www.lamorafarms.com</t>
  </si>
  <si>
    <t>June 10-November 1</t>
  </si>
  <si>
    <t>POINT (-77.30373 43.21573)</t>
  </si>
  <si>
    <t>Lyons Farmers' Market</t>
  </si>
  <si>
    <t>Village Square 32 Church St.</t>
  </si>
  <si>
    <t>32 Church Street</t>
  </si>
  <si>
    <t>Lyons</t>
  </si>
  <si>
    <t>Linda Guest</t>
  </si>
  <si>
    <t>POINT (-76.99243 43.06336)</t>
  </si>
  <si>
    <t>Newark Farmers' Market</t>
  </si>
  <si>
    <t>100 Church St.</t>
  </si>
  <si>
    <t>303 East Avenue</t>
  </si>
  <si>
    <t>Newark</t>
  </si>
  <si>
    <t>Dee Bodine</t>
  </si>
  <si>
    <t>Thursday  4pm-7pm</t>
  </si>
  <si>
    <t>POINT (-77.09252 43.04412)</t>
  </si>
  <si>
    <t>Sodus Farmers' Market</t>
  </si>
  <si>
    <t>58 W. Main St.  Sodus Methodist Church</t>
  </si>
  <si>
    <t>58 West Main St</t>
  </si>
  <si>
    <t>Sodus</t>
  </si>
  <si>
    <t>Sandy Hall</t>
  </si>
  <si>
    <t>http://www.sutmc.org/sodus-farmers-market</t>
  </si>
  <si>
    <t>Wed 2:30pm-6pm</t>
  </si>
  <si>
    <t>June 15-October 12</t>
  </si>
  <si>
    <t>POINT (-77.06587 43.23615)</t>
  </si>
  <si>
    <t>The Apple Shed Farm Stand</t>
  </si>
  <si>
    <t>3391 Fairville Maple Ridge Rd.  , Newark</t>
  </si>
  <si>
    <t>3391 Fairville Maple Ridge Rd</t>
  </si>
  <si>
    <t>Barbara Wells</t>
  </si>
  <si>
    <t>http://www.theappleshed.com</t>
  </si>
  <si>
    <t>August 15-December 23</t>
  </si>
  <si>
    <t>POINT (-77.09774 43.12967)</t>
  </si>
  <si>
    <t>Wolcott Area Farmers' Market</t>
  </si>
  <si>
    <t>Northup Park New Hartford St</t>
  </si>
  <si>
    <t>Washington Street and New Hartford Street</t>
  </si>
  <si>
    <t>Wolcott</t>
  </si>
  <si>
    <t>David &amp; Cindy Savary</t>
  </si>
  <si>
    <t>Thu 1pm-6pm</t>
  </si>
  <si>
    <t>POINT (-76.81491 43.21855)</t>
  </si>
  <si>
    <t>Westchester</t>
  </si>
  <si>
    <t>Amato Farm Stand</t>
  </si>
  <si>
    <t>121 Rt 100 Katonah</t>
  </si>
  <si>
    <t>121 Rt 100</t>
  </si>
  <si>
    <t>Katonah</t>
  </si>
  <si>
    <t>Christina Amato</t>
  </si>
  <si>
    <t>POINT (-73.7077 41.279)</t>
  </si>
  <si>
    <t>Bowen Farm Stand</t>
  </si>
  <si>
    <t>14 N Columbus Ave Mt. Vernon</t>
  </si>
  <si>
    <t>14 North Columbus Ave.</t>
  </si>
  <si>
    <t>Mount Vernon</t>
  </si>
  <si>
    <t>Ruth Crosby</t>
  </si>
  <si>
    <t>Mon-Thurs 3pm-6pm Fri-Sat 10am-6pm</t>
  </si>
  <si>
    <t>July 15-November 30</t>
  </si>
  <si>
    <t>POINT (-73.82372 40.9125)</t>
  </si>
  <si>
    <t>Bronxville Farmers' Market</t>
  </si>
  <si>
    <t>1 Stone Place &amp; Paxton Ave</t>
  </si>
  <si>
    <t>1 Stone Place</t>
  </si>
  <si>
    <t>Bronxville</t>
  </si>
  <si>
    <t>http://www.facebook.com/BronxvilleFarmersMarket/</t>
  </si>
  <si>
    <t>Sat 8:30am-1pm</t>
  </si>
  <si>
    <t>May 14-November 19</t>
  </si>
  <si>
    <t>POINT (-73.83693 40.94076)</t>
  </si>
  <si>
    <t>Chappaqua Farmers' Market</t>
  </si>
  <si>
    <t>Chappaqua Train Station 108 Allen Pl</t>
  </si>
  <si>
    <t>108 Allen Place</t>
  </si>
  <si>
    <t>Chappaqua</t>
  </si>
  <si>
    <t>http://chappaquafarmersmarket.org</t>
  </si>
  <si>
    <t>May 7-December 18</t>
  </si>
  <si>
    <t>POINT (-73.774039 41.158667)</t>
  </si>
  <si>
    <t>Fable: From Farm to Table Farm Stand</t>
  </si>
  <si>
    <t>1311 Kitchawan Rd. Ossining</t>
  </si>
  <si>
    <t>1311 Kitchawan Road</t>
  </si>
  <si>
    <t>Ossining</t>
  </si>
  <si>
    <t>Tom Deacon</t>
  </si>
  <si>
    <t>http://www.fablefoods.com</t>
  </si>
  <si>
    <t>Wed-Sun 9am-6pm</t>
  </si>
  <si>
    <t>POINT (-73.81496 41.21059)</t>
  </si>
  <si>
    <t>Hastings Farmers' Market</t>
  </si>
  <si>
    <t>131 Southside Ave</t>
  </si>
  <si>
    <t>131 Southside Ave.</t>
  </si>
  <si>
    <t>Hastings</t>
  </si>
  <si>
    <t>http://www.hastingsfarmersmarket.org</t>
  </si>
  <si>
    <t>POINT (-73.88317 40.99561)</t>
  </si>
  <si>
    <t>Hilltop Hanover Farm Farm Stand</t>
  </si>
  <si>
    <t>1271 Hanover St Yorktown Heights</t>
  </si>
  <si>
    <t>1271 Hanover St</t>
  </si>
  <si>
    <t>Yorktown heights</t>
  </si>
  <si>
    <t>Andrew Tedder</t>
  </si>
  <si>
    <t>http://www.hilltophanoverfarm.org</t>
  </si>
  <si>
    <t>Fri 1pm-5pm, Sat-Sun 10am-4pm</t>
  </si>
  <si>
    <t>POINT (-73.7724 41.25159)</t>
  </si>
  <si>
    <t>Irvington Farmers' Market</t>
  </si>
  <si>
    <t>Irvington</t>
  </si>
  <si>
    <t>http://theirvingtonfarmersmarket.org</t>
  </si>
  <si>
    <t>Sun 9am-1:30pm</t>
  </si>
  <si>
    <t>POINT (-73.866942 41.039046)</t>
  </si>
  <si>
    <t>Larchmont Farmers' Market</t>
  </si>
  <si>
    <t>122 Myrtle Blvd. Larchmont, Metro North lot off Chatsworth Ave.</t>
  </si>
  <si>
    <t>Metro-North parking deck off Chatsworth Avenue</t>
  </si>
  <si>
    <t>Larchmont</t>
  </si>
  <si>
    <t>April 23-December 17</t>
  </si>
  <si>
    <t>POINT (-73.75951 40.93322)</t>
  </si>
  <si>
    <t>New Rochelle Farmers' Market</t>
  </si>
  <si>
    <t>20 Sicard Ave, Thomas Paine Cottage Museum</t>
  </si>
  <si>
    <t>20 Sicard Ave</t>
  </si>
  <si>
    <t>New Rochelle</t>
  </si>
  <si>
    <t>POINT (-73.79099 40.93407)</t>
  </si>
  <si>
    <t>Ossining Farmers' Market</t>
  </si>
  <si>
    <t>100 Main St at Spring St. Market Square</t>
  </si>
  <si>
    <t>100 Main Street</t>
  </si>
  <si>
    <t>POINT (-73.86351 41.16105)</t>
  </si>
  <si>
    <t>Peekskill Farmers' Market</t>
  </si>
  <si>
    <t>1 Bank St</t>
  </si>
  <si>
    <t>Peekskill</t>
  </si>
  <si>
    <t>Chereese Jervis-Hill</t>
  </si>
  <si>
    <t>http://www.peekskillfarmersmarket.com</t>
  </si>
  <si>
    <t>POINT (-73.91902 41.29096)</t>
  </si>
  <si>
    <t>Pleasantville Farmers' Market</t>
  </si>
  <si>
    <t>Memorial Plaza parking lot, off Manville Rd next to Train Station</t>
  </si>
  <si>
    <t>Manville Rd and Wheeler Ave</t>
  </si>
  <si>
    <t>Pleasantville</t>
  </si>
  <si>
    <t>Steven Bates</t>
  </si>
  <si>
    <t>http://www.pleasantvillefarmersmarket.org</t>
  </si>
  <si>
    <t>POINT (-73.79218 41.13526)</t>
  </si>
  <si>
    <t>Rye Farmers' Market</t>
  </si>
  <si>
    <t>9 Theodore Fremd Ave. Rye , behind Purchase Street Stores</t>
  </si>
  <si>
    <t>9 Theodore Fremd Ave</t>
  </si>
  <si>
    <t>Rye</t>
  </si>
  <si>
    <t>May 8-December 4</t>
  </si>
  <si>
    <t>POINT (-73.68464 40.98485)</t>
  </si>
  <si>
    <t>Saint John's Church Farmers' Market</t>
  </si>
  <si>
    <t>Church Courtyard 1 Hudson St Yonkers</t>
  </si>
  <si>
    <t>1 Hudson Street</t>
  </si>
  <si>
    <t>Yonkers</t>
  </si>
  <si>
    <t>Father Yesu</t>
  </si>
  <si>
    <t>July 7-November 3</t>
  </si>
  <si>
    <t>POINT (-73.89879 40.93364)</t>
  </si>
  <si>
    <t>TaSH Farmers' Market</t>
  </si>
  <si>
    <t>Patriots Park Route 9  Sleepy Hollow</t>
  </si>
  <si>
    <t>Patriots Park Route 9</t>
  </si>
  <si>
    <t>Sleepy Hollow</t>
  </si>
  <si>
    <t>Linda Eder</t>
  </si>
  <si>
    <t>http://www.tashfarmersmarket.org</t>
  </si>
  <si>
    <t>May 28-November 19</t>
  </si>
  <si>
    <t>POINT (-73.85924 41.08525)</t>
  </si>
  <si>
    <t>TaSH Winter Farmers' Market</t>
  </si>
  <si>
    <t>250 West Main St Tarrytown, (Recreation Center Parking Lot)</t>
  </si>
  <si>
    <t>250 West Main St</t>
  </si>
  <si>
    <t>Tarrytown</t>
  </si>
  <si>
    <t>Sat 8:30a-12:30p, Alternate Sat</t>
  </si>
  <si>
    <t>January 8-May 7</t>
  </si>
  <si>
    <t>POINT (-73.86799 41.07716)</t>
  </si>
  <si>
    <t>White Plains (International) Wed Farmers' Market</t>
  </si>
  <si>
    <t>125 Court St. btwn Martine Ave. &amp; Main St.</t>
  </si>
  <si>
    <t>125 Court St</t>
  </si>
  <si>
    <t>White Plains</t>
  </si>
  <si>
    <t>Sebastien Bensidoun</t>
  </si>
  <si>
    <t>http://www.whiteplainsfarmersmarket.com</t>
  </si>
  <si>
    <t>Wed 8:30am-3:30pm</t>
  </si>
  <si>
    <t>April 20-November 23</t>
  </si>
  <si>
    <t>POINT (-73.76659 41.02944)</t>
  </si>
  <si>
    <t>Wyoming</t>
  </si>
  <si>
    <t>Farm &amp; Artisan Market at the Villa</t>
  </si>
  <si>
    <t>Artisan Villa  140 North Main St.  Warsaw</t>
  </si>
  <si>
    <t>140 North Main Street</t>
  </si>
  <si>
    <t>Warsaw</t>
  </si>
  <si>
    <t>Lisa Seewaldt</t>
  </si>
  <si>
    <t>http://www.marketatthevilla.com</t>
  </si>
  <si>
    <t>POINT (-78.13256 42.74311)</t>
  </si>
  <si>
    <t>Merle's Fresh Produce Farm Stand</t>
  </si>
  <si>
    <t>1408 Creek Rd. Rt 98 Attica</t>
  </si>
  <si>
    <t>1408 Creek Road</t>
  </si>
  <si>
    <t>Attica</t>
  </si>
  <si>
    <t>Ashley Merle</t>
  </si>
  <si>
    <t>June 15-December 31</t>
  </si>
  <si>
    <t>POINT (-78.30333 42.81336)</t>
  </si>
  <si>
    <t>Perry Farmers' Market</t>
  </si>
  <si>
    <t>Perry Festival Plaza  S. Main Street</t>
  </si>
  <si>
    <t>Main St and Borden Ave</t>
  </si>
  <si>
    <t>Perry</t>
  </si>
  <si>
    <t>Rick Hauser</t>
  </si>
  <si>
    <t>http://www.perryfarmersmarket.com</t>
  </si>
  <si>
    <t>June 18-September 24</t>
  </si>
  <si>
    <t>POINT (-78.00218 42.71842)</t>
  </si>
  <si>
    <t>Plato Dale Farm Stand</t>
  </si>
  <si>
    <t>5401 Curriers Road  Arcade NY</t>
  </si>
  <si>
    <t>5401 Curriers Road</t>
  </si>
  <si>
    <t>Arcade</t>
  </si>
  <si>
    <t>Kent Miller</t>
  </si>
  <si>
    <t>http://platodalefarm.com</t>
  </si>
  <si>
    <t>9am-6pm  Daily</t>
  </si>
  <si>
    <t>POINT (-78.4172 42.63228)</t>
  </si>
  <si>
    <t>Yates</t>
  </si>
  <si>
    <t>Rainbow Junction's Farm Stand</t>
  </si>
  <si>
    <t>226 Keuka St  Penn Yan</t>
  </si>
  <si>
    <t>226 Keuka St</t>
  </si>
  <si>
    <t>Penn Yan</t>
  </si>
  <si>
    <t>Andrea Bunn-Weaver</t>
  </si>
  <si>
    <t>POINT (-77.05987 42.66209)</t>
  </si>
  <si>
    <t>The Windmill Farmers' Market</t>
  </si>
  <si>
    <t>3900 Route 14A at Hobson Rd Penn Yan</t>
  </si>
  <si>
    <t>3900 State Route 14A</t>
  </si>
  <si>
    <t>Stephen D. Wilson</t>
  </si>
  <si>
    <t>http://www.thewindmill.com</t>
  </si>
  <si>
    <t>Sat 8am-4:30pm</t>
  </si>
  <si>
    <t>April 30-November 26</t>
  </si>
  <si>
    <t>POINT (-77.03609 42.57687)</t>
  </si>
  <si>
    <t>Yates County Co-op Farm &amp; Craft Market</t>
  </si>
  <si>
    <t>Jacob Street Penn Yan</t>
  </si>
  <si>
    <t>Jacob Street</t>
  </si>
  <si>
    <t>Rivka Davis</t>
  </si>
  <si>
    <t>Sat 8:00am-12:30pm</t>
  </si>
  <si>
    <t>June 11-October 8</t>
  </si>
  <si>
    <t>POINT (-77.05365 42.66095)</t>
  </si>
  <si>
    <t>Helper Start Date</t>
  </si>
  <si>
    <t>Start Date</t>
  </si>
  <si>
    <t>Helper End Date</t>
  </si>
  <si>
    <t>End Date</t>
  </si>
  <si>
    <t>Closing in</t>
  </si>
  <si>
    <t>Helper Hide Row</t>
  </si>
  <si>
    <t>Today's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</si>
</sst>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/dd/yy;@"/>
    <numFmt numFmtId="165" formatCode="[&lt;=9999999]###\-####;\(###\)\ ###\-####"/>
  </numFmts>
  <fonts count="7" x14ac:knownFonts="1">
    <font>
      <sz val="11"/>
      <color theme="1"/>
      <name val="Calibri"/>
      <family val="2"/>
      <scheme val="minor"/>
    </font>
    <font>
      <sz val="11"/>
      <color rgb="FF444444"/>
      <name val="Calibri"/>
      <family val="2"/>
      <charset val="1"/>
    </font>
    <font>
      <sz val="11"/>
      <color rgb="FFFFFFFF"/>
      <name val="Calibri"/>
      <family val="2"/>
    </font>
    <font>
      <sz val="11"/>
      <color rgb="FF444444"/>
      <name val="Calibri"/>
      <family val="2"/>
    </font>
    <font>
      <sz val="11"/>
      <color theme="0"/>
      <name val="Calibri"/>
      <family val="2"/>
    </font>
    <font>
      <sz val="11"/>
      <name val="Calibri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0000"/>
        <bgColor indexed="64"/>
      </patternFill>
    </fill>
    <fill>
      <patternFill patternType="solid">
        <fgColor rgb="FF0070C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2" borderId="0" xfId="0" applyFill="1"/>
    <xf numFmtId="0" fontId="1" fillId="0" borderId="0" xfId="0" quotePrefix="1" applyFont="1"/>
    <xf numFmtId="0" fontId="2" fillId="3" borderId="0" xfId="0" applyFont="1" applyFill="1"/>
    <xf numFmtId="14" fontId="0" fillId="0" borderId="0" xfId="0" applyNumberFormat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3" fontId="0" fillId="0" borderId="0" xfId="0" applyNumberFormat="1"/>
    <xf numFmtId="3" fontId="0" fillId="2" borderId="0" xfId="0" applyNumberFormat="1" applyFill="1"/>
    <xf numFmtId="14" fontId="0" fillId="2" borderId="0" xfId="0" applyNumberFormat="1" applyFill="1"/>
    <xf numFmtId="164" fontId="0" fillId="0" borderId="0" xfId="0" applyNumberFormat="1"/>
    <xf numFmtId="164" fontId="0" fillId="2" borderId="0" xfId="0" applyNumberFormat="1" applyFill="1"/>
    <xf numFmtId="0" fontId="2" fillId="0" borderId="0" xfId="0" applyFont="1"/>
    <xf numFmtId="165" fontId="0" fillId="0" borderId="0" xfId="0" applyNumberFormat="1"/>
    <xf numFmtId="165" fontId="2" fillId="3" borderId="0" xfId="0" applyNumberFormat="1" applyFont="1" applyFill="1"/>
    <xf numFmtId="165" fontId="0" fillId="2" borderId="0" xfId="0" applyNumberFormat="1" applyFill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2" borderId="0" xfId="0" applyFont="1" applyFill="1"/>
    <xf numFmtId="0" fontId="6" fillId="0" borderId="0" xfId="0" applyFont="1"/>
  </cellXfs>
  <cellStyles count="1">
    <cellStyle name="Normal" xfId="0" builtinId="0"/>
  </cellStyles>
  <dxfs count="1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444444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444444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444444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444444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444444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444444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444444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444444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444444"/>
        <name val="Calibri"/>
        <scheme val="none"/>
      </font>
    </dxf>
    <dxf>
      <numFmt numFmtId="3" formatCode="#,##0"/>
    </dxf>
    <dxf>
      <numFmt numFmtId="3" formatCode="#,##0"/>
    </dxf>
    <dxf>
      <numFmt numFmtId="19" formatCode="m/d/yyyy"/>
    </dxf>
    <dxf>
      <numFmt numFmtId="0" formatCode="General"/>
    </dxf>
    <dxf>
      <numFmt numFmtId="164" formatCode="mm/dd/yy;@"/>
    </dxf>
    <dxf>
      <numFmt numFmtId="19" formatCode="m/d/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444444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3.xml"/><Relationship Id="rId5" Type="http://schemas.openxmlformats.org/officeDocument/2006/relationships/styles" Target="styles.xml"/><Relationship Id="rId10" Type="http://schemas.openxmlformats.org/officeDocument/2006/relationships/customXml" Target="../customXml/item2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AA1500" totalsRowShown="0" headerRowDxfId="16" dataDxfId="15">
  <autoFilter ref="A1:AA1500" xr:uid="{00000000-0009-0000-0100-000001000000}">
    <filterColumn colId="17">
      <filters>
        <filter val="FALSE"/>
      </filters>
    </filterColumn>
  </autoFilter>
  <tableColumns count="27">
    <tableColumn id="1" xr3:uid="{00000000-0010-0000-0000-000001000000}" name="County">
      <calculatedColumnFormula>IF(AllData!A2="","",AllData!A2)</calculatedColumnFormula>
    </tableColumn>
    <tableColumn id="2" xr3:uid="{00000000-0010-0000-0000-000002000000}" name="Market Name">
      <calculatedColumnFormula>IF(AllData!B2="","",AllData!B2)</calculatedColumnFormula>
    </tableColumn>
    <tableColumn id="3" xr3:uid="{00000000-0010-0000-0000-000003000000}" name="Market Location">
      <calculatedColumnFormula>IF(AllData!C2="","",AllData!C2)</calculatedColumnFormula>
    </tableColumn>
    <tableColumn id="4" xr3:uid="{00000000-0010-0000-0000-000004000000}" name="Address Line 1">
      <calculatedColumnFormula>IF(AllData!D2="","",AllData!D2)</calculatedColumnFormula>
    </tableColumn>
    <tableColumn id="5" xr3:uid="{00000000-0010-0000-0000-000005000000}" name="City">
      <calculatedColumnFormula>IF(AllData!E2="","",AllData!E2)</calculatedColumnFormula>
    </tableColumn>
    <tableColumn id="6" xr3:uid="{00000000-0010-0000-0000-000006000000}" name="State">
      <calculatedColumnFormula>IF(AllData!F2="","",AllData!F2)</calculatedColumnFormula>
    </tableColumn>
    <tableColumn id="7" xr3:uid="{00000000-0010-0000-0000-000007000000}" name="Zip">
      <calculatedColumnFormula>IF(AllData!G2="","",AllData!G2)</calculatedColumnFormula>
    </tableColumn>
    <tableColumn id="8" xr3:uid="{00000000-0010-0000-0000-000008000000}" name="Contact">
      <calculatedColumnFormula>IF(AllData!H2="","",AllData!H2)</calculatedColumnFormula>
    </tableColumn>
    <tableColumn id="9" xr3:uid="{00000000-0010-0000-0000-000009000000}" name="Phone">
      <calculatedColumnFormula>IF(AllData!I2="","",AllData!I2)</calculatedColumnFormula>
    </tableColumn>
    <tableColumn id="10" xr3:uid="{00000000-0010-0000-0000-00000A000000}" name="Market Link">
      <calculatedColumnFormula>IF(AllData!J2="","",AllData!J2)</calculatedColumnFormula>
    </tableColumn>
    <tableColumn id="11" xr3:uid="{00000000-0010-0000-0000-00000B000000}" name="Operation Hours">
      <calculatedColumnFormula>IF(AllData!K2="","",AllData!K2)</calculatedColumnFormula>
    </tableColumn>
    <tableColumn id="12" xr3:uid="{00000000-0010-0000-0000-00000C000000}" name="Operation Season">
      <calculatedColumnFormula>IF(AllData!L2="","",AllData!L2)</calculatedColumnFormula>
    </tableColumn>
    <tableColumn id="24" xr3:uid="{00000000-0010-0000-0000-000018000000}" name="Helper Start Date" dataDxfId="14">
      <calculatedColumnFormula>IF(Table1[[#This Row],[Operation Season]]="","",LEFT(Table1[[#This Row],[Operation Season]],SEARCH("-",Table1[[#This Row],[Operation Season]])-1))</calculatedColumnFormula>
    </tableColumn>
    <tableColumn id="13" xr3:uid="{00000000-0010-0000-0000-00000D000000}" name="Start Date" dataDxfId="13">
      <calculatedColumnFormula>TEXT(M2,"MM/DD/YYYY")</calculatedColumnFormula>
    </tableColumn>
    <tableColumn id="25" xr3:uid="{00000000-0010-0000-0000-000019000000}" name="Helper End Date" dataDxfId="12">
      <calculatedColumnFormula>IF(Table1[[#This Row],[Operation Season]]="","",RIGHT(Table1[[#This Row],[Operation Season]],LEN(Table1[[#This Row],[Operation Season]])-FIND("-",Table1[[#This Row],[Operation Season]])))</calculatedColumnFormula>
    </tableColumn>
    <tableColumn id="14" xr3:uid="{00000000-0010-0000-0000-00000E000000}" name="End Date" dataDxfId="11">
      <calculatedColumnFormula>TEXT(O2,"MM/DD/YYYY")</calculatedColumnFormula>
    </tableColumn>
    <tableColumn id="15" xr3:uid="{00000000-0010-0000-0000-00000F000000}" name="Closing in" dataDxfId="10">
      <calculatedColumnFormula>IF(OR(P2="Mid November",P2="round",P2="",),"",Table1[[#This Row],[End Date]]-SystemData!$A$2+1)</calculatedColumnFormula>
    </tableColumn>
    <tableColumn id="26" xr3:uid="{00000000-0010-0000-0000-00001A000000}" name="Helper Hide Row" dataDxfId="9">
      <calculatedColumnFormula>IF(AND(Table1[[#This Row],[End Date]]&lt;&gt;"round",Table1[[#This Row],[Closing in]]&lt;0),"TRUE",IF(Table1[[#This Row],[County]]&lt;&gt;"","FALSE",IF(AND(Table1[[#This Row],[End Date]]="Mid November",Table1[[#This Row],[Closing in]]="#VALUE!"),"FALSE","TRUE")))</calculatedColumnFormula>
    </tableColumn>
    <tableColumn id="16" xr3:uid="{00000000-0010-0000-0000-000010000000}" name="Operating Months" dataDxfId="8">
      <calculatedColumnFormula>IF(AllData!M2="","",AllData!M2)</calculatedColumnFormula>
    </tableColumn>
    <tableColumn id="17" xr3:uid="{00000000-0010-0000-0000-000011000000}" name="FMNP" dataDxfId="7">
      <calculatedColumnFormula>IF(AllData!N2="","",AllData!N2)</calculatedColumnFormula>
    </tableColumn>
    <tableColumn id="18" xr3:uid="{00000000-0010-0000-0000-000012000000}" name="SNAP" dataDxfId="6">
      <calculatedColumnFormula>IF(AllData!O2="","",AllData!O2)</calculatedColumnFormula>
    </tableColumn>
    <tableColumn id="19" xr3:uid="{00000000-0010-0000-0000-000013000000}" name="FCC Issued" dataDxfId="5">
      <calculatedColumnFormula>IF(AllData!P2="","",AllData!P2)</calculatedColumnFormula>
    </tableColumn>
    <tableColumn id="20" xr3:uid="{00000000-0010-0000-0000-000014000000}" name="FCC Accepted" dataDxfId="4">
      <calculatedColumnFormula>IF(AllData!Q2="","",AllData!Q2)</calculatedColumnFormula>
    </tableColumn>
    <tableColumn id="21" xr3:uid="{00000000-0010-0000-0000-000015000000}" name="Latitude" dataDxfId="3">
      <calculatedColumnFormula>IF(AllData!R2="","",AllData!R2)</calculatedColumnFormula>
    </tableColumn>
    <tableColumn id="22" xr3:uid="{00000000-0010-0000-0000-000016000000}" name="Longitude" dataDxfId="2">
      <calculatedColumnFormula>IF(AllData!S2="","",AllData!S2)</calculatedColumnFormula>
    </tableColumn>
    <tableColumn id="23" xr3:uid="{00000000-0010-0000-0000-000017000000}" name="Georeference_1" dataDxfId="1">
      <calculatedColumnFormula>IF(AllData!T2="","",AllData!T2)</calculatedColumnFormula>
    </tableColumn>
    <tableColumn id="27" xr3:uid="{00000000-0010-0000-0000-00001B000000}" name="InActive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U728"/>
  <sheetViews>
    <sheetView topLeftCell="G1" workbookViewId="0">
      <selection activeCell="L521" sqref="L521"/>
    </sheetView>
  </sheetViews>
  <sheetFormatPr defaultRowHeight="15" x14ac:dyDescent="0.25"/>
  <cols>
    <col min="9" max="9" width="13.7109375" style="13" bestFit="1" customWidth="1"/>
    <col min="11" max="11" width="51.5703125" bestFit="1" customWidth="1"/>
    <col min="12" max="12" width="40" bestFit="1" customWidth="1"/>
  </cols>
  <sheetData>
    <row r="1" spans="1:21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</row>
    <row r="2" spans="1:21" x14ac:dyDescent="0.25">
      <c r="A2" t="s">
        <v>21</v>
      </c>
      <c r="B2" t="s">
        <v>22</v>
      </c>
      <c r="C2" t="s">
        <v>23</v>
      </c>
      <c r="D2" t="s">
        <v>24</v>
      </c>
      <c r="E2" t="s">
        <v>25</v>
      </c>
      <c r="F2" t="s">
        <v>26</v>
      </c>
      <c r="G2">
        <v>12009</v>
      </c>
      <c r="H2" t="s">
        <v>27</v>
      </c>
      <c r="I2">
        <v>5188616515</v>
      </c>
      <c r="J2" t="s">
        <v>28</v>
      </c>
      <c r="K2" t="s">
        <v>29</v>
      </c>
      <c r="L2" t="s">
        <v>30</v>
      </c>
      <c r="M2" t="s">
        <v>31</v>
      </c>
      <c r="N2" t="s">
        <v>32</v>
      </c>
      <c r="O2" t="s">
        <v>33</v>
      </c>
      <c r="P2" t="s">
        <v>33</v>
      </c>
      <c r="Q2" t="s">
        <v>32</v>
      </c>
      <c r="R2">
        <v>42.722560000000001</v>
      </c>
      <c r="S2">
        <v>-74.014930000000007</v>
      </c>
      <c r="T2" t="s">
        <v>34</v>
      </c>
    </row>
    <row r="3" spans="1:21" x14ac:dyDescent="0.25">
      <c r="A3" t="s">
        <v>21</v>
      </c>
      <c r="B3" t="s">
        <v>35</v>
      </c>
      <c r="C3" t="s">
        <v>36</v>
      </c>
      <c r="D3" t="s">
        <v>37</v>
      </c>
      <c r="E3" t="s">
        <v>21</v>
      </c>
      <c r="F3" t="s">
        <v>26</v>
      </c>
      <c r="G3">
        <v>12209</v>
      </c>
      <c r="H3" t="s">
        <v>38</v>
      </c>
      <c r="I3">
        <v>5184320516</v>
      </c>
      <c r="K3" t="s">
        <v>39</v>
      </c>
      <c r="L3" t="s">
        <v>40</v>
      </c>
      <c r="M3" t="s">
        <v>31</v>
      </c>
      <c r="N3" t="s">
        <v>32</v>
      </c>
      <c r="O3" t="s">
        <v>32</v>
      </c>
      <c r="P3" t="s">
        <v>32</v>
      </c>
      <c r="Q3" t="s">
        <v>32</v>
      </c>
      <c r="R3">
        <v>42.643050000000002</v>
      </c>
      <c r="S3">
        <v>-73.778239999999997</v>
      </c>
      <c r="T3" t="s">
        <v>41</v>
      </c>
    </row>
    <row r="4" spans="1:21" x14ac:dyDescent="0.25">
      <c r="A4" t="s">
        <v>21</v>
      </c>
      <c r="B4" t="s">
        <v>42</v>
      </c>
      <c r="C4" t="s">
        <v>43</v>
      </c>
      <c r="D4" t="s">
        <v>44</v>
      </c>
      <c r="E4" t="s">
        <v>45</v>
      </c>
      <c r="F4" t="s">
        <v>26</v>
      </c>
      <c r="G4">
        <v>12054</v>
      </c>
      <c r="H4" t="s">
        <v>46</v>
      </c>
      <c r="I4">
        <v>5184871991</v>
      </c>
      <c r="J4" t="s">
        <v>47</v>
      </c>
      <c r="K4" t="s">
        <v>48</v>
      </c>
      <c r="L4" t="s">
        <v>49</v>
      </c>
      <c r="M4" t="s">
        <v>50</v>
      </c>
      <c r="N4" t="s">
        <v>32</v>
      </c>
      <c r="O4" t="s">
        <v>33</v>
      </c>
      <c r="P4" t="s">
        <v>33</v>
      </c>
      <c r="Q4" t="s">
        <v>32</v>
      </c>
      <c r="R4">
        <v>42.60116</v>
      </c>
      <c r="S4">
        <v>-73.84</v>
      </c>
      <c r="T4" t="s">
        <v>51</v>
      </c>
    </row>
    <row r="5" spans="1:21" x14ac:dyDescent="0.25">
      <c r="A5" t="s">
        <v>21</v>
      </c>
      <c r="B5" t="s">
        <v>52</v>
      </c>
      <c r="C5" t="s">
        <v>53</v>
      </c>
      <c r="D5" t="s">
        <v>54</v>
      </c>
      <c r="E5" t="s">
        <v>21</v>
      </c>
      <c r="F5" t="s">
        <v>26</v>
      </c>
      <c r="G5">
        <v>12210</v>
      </c>
      <c r="H5" t="s">
        <v>55</v>
      </c>
      <c r="I5">
        <v>5184863966</v>
      </c>
      <c r="J5" t="s">
        <v>56</v>
      </c>
      <c r="K5" t="s">
        <v>57</v>
      </c>
      <c r="L5" t="s">
        <v>58</v>
      </c>
      <c r="M5" t="s">
        <v>59</v>
      </c>
      <c r="N5" t="s">
        <v>32</v>
      </c>
      <c r="O5" t="s">
        <v>32</v>
      </c>
      <c r="P5" t="s">
        <v>32</v>
      </c>
      <c r="Q5" t="s">
        <v>32</v>
      </c>
      <c r="R5">
        <v>42.650680000000001</v>
      </c>
      <c r="S5">
        <v>-73.757999999999996</v>
      </c>
      <c r="T5" t="s">
        <v>60</v>
      </c>
    </row>
    <row r="6" spans="1:21" x14ac:dyDescent="0.25">
      <c r="A6" t="s">
        <v>21</v>
      </c>
      <c r="B6" t="s">
        <v>61</v>
      </c>
      <c r="C6" t="s">
        <v>62</v>
      </c>
      <c r="D6" t="s">
        <v>63</v>
      </c>
      <c r="E6" t="s">
        <v>64</v>
      </c>
      <c r="F6" t="s">
        <v>26</v>
      </c>
      <c r="G6">
        <v>12211</v>
      </c>
      <c r="H6" t="s">
        <v>65</v>
      </c>
      <c r="I6">
        <v>5187832760</v>
      </c>
      <c r="J6" t="s">
        <v>66</v>
      </c>
      <c r="K6" t="s">
        <v>48</v>
      </c>
      <c r="L6" t="s">
        <v>67</v>
      </c>
      <c r="M6" t="s">
        <v>68</v>
      </c>
      <c r="N6" t="s">
        <v>32</v>
      </c>
      <c r="O6" t="s">
        <v>33</v>
      </c>
      <c r="P6" t="s">
        <v>33</v>
      </c>
      <c r="Q6" t="s">
        <v>32</v>
      </c>
      <c r="R6">
        <v>42.710160000000002</v>
      </c>
      <c r="S6">
        <v>-73.780289999999994</v>
      </c>
      <c r="T6" t="s">
        <v>69</v>
      </c>
    </row>
    <row r="7" spans="1:21" x14ac:dyDescent="0.25">
      <c r="A7" t="s">
        <v>21</v>
      </c>
      <c r="B7" t="s">
        <v>70</v>
      </c>
      <c r="C7" t="s">
        <v>71</v>
      </c>
      <c r="D7" t="s">
        <v>72</v>
      </c>
      <c r="E7" t="s">
        <v>21</v>
      </c>
      <c r="F7" t="s">
        <v>26</v>
      </c>
      <c r="G7">
        <v>12203</v>
      </c>
      <c r="H7" t="s">
        <v>73</v>
      </c>
      <c r="I7">
        <v>5184828063</v>
      </c>
      <c r="K7" t="s">
        <v>74</v>
      </c>
      <c r="L7" t="s">
        <v>75</v>
      </c>
      <c r="M7" t="s">
        <v>31</v>
      </c>
      <c r="N7" t="s">
        <v>32</v>
      </c>
      <c r="O7" t="s">
        <v>33</v>
      </c>
      <c r="P7" t="s">
        <v>33</v>
      </c>
      <c r="Q7" t="s">
        <v>32</v>
      </c>
      <c r="R7">
        <v>42.672280000000001</v>
      </c>
      <c r="S7">
        <v>-73.81026</v>
      </c>
      <c r="T7" t="s">
        <v>76</v>
      </c>
    </row>
    <row r="8" spans="1:21" x14ac:dyDescent="0.25">
      <c r="A8" t="s">
        <v>21</v>
      </c>
      <c r="B8" t="s">
        <v>77</v>
      </c>
      <c r="C8" t="s">
        <v>78</v>
      </c>
      <c r="D8" t="s">
        <v>79</v>
      </c>
      <c r="E8" t="s">
        <v>21</v>
      </c>
      <c r="F8" t="s">
        <v>26</v>
      </c>
      <c r="G8">
        <v>12202</v>
      </c>
      <c r="H8" t="s">
        <v>80</v>
      </c>
      <c r="I8">
        <v>5184519849</v>
      </c>
      <c r="J8" t="s">
        <v>81</v>
      </c>
      <c r="K8" t="s">
        <v>82</v>
      </c>
      <c r="L8" t="s">
        <v>83</v>
      </c>
      <c r="M8" t="s">
        <v>68</v>
      </c>
      <c r="N8" t="s">
        <v>33</v>
      </c>
      <c r="O8" t="s">
        <v>32</v>
      </c>
      <c r="P8" t="s">
        <v>33</v>
      </c>
      <c r="Q8" t="s">
        <v>32</v>
      </c>
      <c r="R8">
        <v>42.643259999999998</v>
      </c>
      <c r="S8">
        <v>-73.759900000000002</v>
      </c>
      <c r="T8" t="s">
        <v>84</v>
      </c>
    </row>
    <row r="9" spans="1:21" x14ac:dyDescent="0.25">
      <c r="A9" t="s">
        <v>21</v>
      </c>
      <c r="B9" t="s">
        <v>85</v>
      </c>
      <c r="C9" t="s">
        <v>86</v>
      </c>
      <c r="D9" t="s">
        <v>87</v>
      </c>
      <c r="E9" t="s">
        <v>25</v>
      </c>
      <c r="F9" t="s">
        <v>26</v>
      </c>
      <c r="G9">
        <v>12009</v>
      </c>
      <c r="H9" t="s">
        <v>88</v>
      </c>
      <c r="I9">
        <v>5188698019</v>
      </c>
      <c r="J9" t="s">
        <v>89</v>
      </c>
      <c r="K9" t="s">
        <v>90</v>
      </c>
      <c r="L9" t="s">
        <v>58</v>
      </c>
      <c r="M9" t="s">
        <v>59</v>
      </c>
      <c r="N9" t="s">
        <v>32</v>
      </c>
      <c r="O9" t="s">
        <v>33</v>
      </c>
      <c r="P9" t="s">
        <v>33</v>
      </c>
      <c r="Q9" t="s">
        <v>32</v>
      </c>
      <c r="R9">
        <v>42.710549999999998</v>
      </c>
      <c r="S9">
        <v>-73.925929999999994</v>
      </c>
      <c r="T9" t="s">
        <v>91</v>
      </c>
    </row>
    <row r="10" spans="1:21" x14ac:dyDescent="0.25">
      <c r="A10" t="s">
        <v>21</v>
      </c>
      <c r="B10" t="s">
        <v>92</v>
      </c>
      <c r="C10" t="s">
        <v>93</v>
      </c>
      <c r="D10" t="s">
        <v>94</v>
      </c>
      <c r="E10" t="s">
        <v>21</v>
      </c>
      <c r="F10" t="s">
        <v>26</v>
      </c>
      <c r="G10">
        <v>12202</v>
      </c>
      <c r="H10" t="s">
        <v>95</v>
      </c>
      <c r="I10">
        <v>5182748685</v>
      </c>
      <c r="J10" t="s">
        <v>96</v>
      </c>
      <c r="K10" t="s">
        <v>97</v>
      </c>
      <c r="L10" t="s">
        <v>58</v>
      </c>
      <c r="M10" t="s">
        <v>59</v>
      </c>
      <c r="N10" t="s">
        <v>32</v>
      </c>
      <c r="O10" t="s">
        <v>32</v>
      </c>
      <c r="P10" t="s">
        <v>33</v>
      </c>
      <c r="Q10" t="s">
        <v>32</v>
      </c>
      <c r="R10">
        <v>42.662050000000001</v>
      </c>
      <c r="S10">
        <v>-73.757800000000003</v>
      </c>
      <c r="T10" t="s">
        <v>98</v>
      </c>
    </row>
    <row r="11" spans="1:21" x14ac:dyDescent="0.25">
      <c r="A11" t="s">
        <v>21</v>
      </c>
      <c r="B11" t="s">
        <v>99</v>
      </c>
      <c r="C11" t="s">
        <v>100</v>
      </c>
      <c r="D11" t="s">
        <v>101</v>
      </c>
      <c r="E11" t="s">
        <v>21</v>
      </c>
      <c r="F11" t="s">
        <v>26</v>
      </c>
      <c r="G11">
        <v>12202</v>
      </c>
      <c r="H11" t="s">
        <v>95</v>
      </c>
      <c r="I11">
        <v>5182748685</v>
      </c>
      <c r="J11" t="s">
        <v>96</v>
      </c>
      <c r="K11" t="s">
        <v>102</v>
      </c>
      <c r="L11" t="s">
        <v>58</v>
      </c>
      <c r="M11" t="s">
        <v>59</v>
      </c>
      <c r="N11" t="s">
        <v>32</v>
      </c>
      <c r="O11" t="s">
        <v>32</v>
      </c>
      <c r="P11" t="s">
        <v>33</v>
      </c>
      <c r="Q11" t="s">
        <v>32</v>
      </c>
      <c r="R11">
        <v>42.641120000000001</v>
      </c>
      <c r="S11">
        <v>-73.758020000000002</v>
      </c>
      <c r="T11" t="s">
        <v>103</v>
      </c>
    </row>
    <row r="12" spans="1:21" x14ac:dyDescent="0.25">
      <c r="A12" t="s">
        <v>21</v>
      </c>
      <c r="B12" t="s">
        <v>104</v>
      </c>
      <c r="C12" t="s">
        <v>105</v>
      </c>
      <c r="D12" t="s">
        <v>106</v>
      </c>
      <c r="E12" t="s">
        <v>21</v>
      </c>
      <c r="F12" t="s">
        <v>26</v>
      </c>
      <c r="G12">
        <v>12207</v>
      </c>
      <c r="H12" t="s">
        <v>95</v>
      </c>
      <c r="I12">
        <v>5182748685</v>
      </c>
      <c r="J12" t="s">
        <v>96</v>
      </c>
      <c r="K12" t="s">
        <v>107</v>
      </c>
      <c r="L12" t="s">
        <v>108</v>
      </c>
      <c r="M12" t="s">
        <v>59</v>
      </c>
      <c r="N12" t="s">
        <v>32</v>
      </c>
      <c r="O12" t="s">
        <v>32</v>
      </c>
      <c r="P12" t="s">
        <v>33</v>
      </c>
      <c r="Q12" t="s">
        <v>32</v>
      </c>
      <c r="R12">
        <v>42.650289999999998</v>
      </c>
      <c r="S12">
        <v>-73.750789999999995</v>
      </c>
      <c r="T12" t="s">
        <v>109</v>
      </c>
    </row>
    <row r="13" spans="1:21" x14ac:dyDescent="0.25">
      <c r="A13" t="s">
        <v>21</v>
      </c>
      <c r="B13" t="s">
        <v>110</v>
      </c>
      <c r="C13" t="s">
        <v>111</v>
      </c>
      <c r="D13" t="s">
        <v>112</v>
      </c>
      <c r="E13" t="s">
        <v>21</v>
      </c>
      <c r="F13" t="s">
        <v>26</v>
      </c>
      <c r="G13">
        <v>12206</v>
      </c>
      <c r="H13" t="s">
        <v>95</v>
      </c>
      <c r="I13">
        <v>5182748685</v>
      </c>
      <c r="J13" t="s">
        <v>96</v>
      </c>
      <c r="K13" t="s">
        <v>113</v>
      </c>
      <c r="L13" t="s">
        <v>58</v>
      </c>
      <c r="M13" t="s">
        <v>59</v>
      </c>
      <c r="N13" t="s">
        <v>32</v>
      </c>
      <c r="O13" t="s">
        <v>32</v>
      </c>
      <c r="P13" t="s">
        <v>33</v>
      </c>
      <c r="Q13" t="s">
        <v>32</v>
      </c>
      <c r="R13">
        <v>42.665080000000003</v>
      </c>
      <c r="S13">
        <v>-73.768039999999999</v>
      </c>
      <c r="T13" t="s">
        <v>114</v>
      </c>
    </row>
    <row r="14" spans="1:21" x14ac:dyDescent="0.25">
      <c r="A14" t="s">
        <v>21</v>
      </c>
      <c r="B14" t="s">
        <v>115</v>
      </c>
      <c r="C14" t="s">
        <v>116</v>
      </c>
      <c r="D14" t="s">
        <v>117</v>
      </c>
      <c r="E14" t="s">
        <v>21</v>
      </c>
      <c r="F14" t="s">
        <v>26</v>
      </c>
      <c r="G14">
        <v>12210</v>
      </c>
      <c r="H14" t="s">
        <v>95</v>
      </c>
      <c r="I14">
        <v>5182748685</v>
      </c>
      <c r="J14" t="s">
        <v>96</v>
      </c>
      <c r="K14" t="s">
        <v>118</v>
      </c>
      <c r="L14" t="s">
        <v>58</v>
      </c>
      <c r="M14" t="s">
        <v>59</v>
      </c>
      <c r="N14" t="s">
        <v>32</v>
      </c>
      <c r="O14" t="s">
        <v>32</v>
      </c>
      <c r="P14" t="s">
        <v>33</v>
      </c>
      <c r="Q14" t="s">
        <v>32</v>
      </c>
      <c r="R14">
        <v>42.663379999999997</v>
      </c>
      <c r="S14">
        <v>-73.755949999999999</v>
      </c>
      <c r="T14" t="s">
        <v>119</v>
      </c>
    </row>
    <row r="15" spans="1:21" x14ac:dyDescent="0.25">
      <c r="A15" t="s">
        <v>21</v>
      </c>
      <c r="B15" t="s">
        <v>120</v>
      </c>
      <c r="C15" t="s">
        <v>121</v>
      </c>
      <c r="D15" t="s">
        <v>122</v>
      </c>
      <c r="E15" t="s">
        <v>21</v>
      </c>
      <c r="F15" t="s">
        <v>26</v>
      </c>
      <c r="G15">
        <v>12208</v>
      </c>
      <c r="H15" t="s">
        <v>95</v>
      </c>
      <c r="I15">
        <v>5182748685</v>
      </c>
      <c r="J15" t="s">
        <v>96</v>
      </c>
      <c r="K15" t="s">
        <v>123</v>
      </c>
      <c r="L15" t="s">
        <v>58</v>
      </c>
      <c r="M15" t="s">
        <v>59</v>
      </c>
      <c r="N15" t="s">
        <v>32</v>
      </c>
      <c r="O15" t="s">
        <v>32</v>
      </c>
      <c r="P15" t="s">
        <v>33</v>
      </c>
      <c r="Q15" t="s">
        <v>32</v>
      </c>
      <c r="R15">
        <v>42.651969999999999</v>
      </c>
      <c r="S15">
        <v>-73.814769999999996</v>
      </c>
      <c r="T15" t="s">
        <v>124</v>
      </c>
    </row>
    <row r="16" spans="1:21" x14ac:dyDescent="0.25">
      <c r="A16" t="s">
        <v>21</v>
      </c>
      <c r="B16" t="s">
        <v>125</v>
      </c>
      <c r="C16" t="s">
        <v>126</v>
      </c>
      <c r="D16" t="s">
        <v>127</v>
      </c>
      <c r="E16" t="s">
        <v>21</v>
      </c>
      <c r="F16" t="s">
        <v>26</v>
      </c>
      <c r="G16">
        <v>12210</v>
      </c>
      <c r="H16" t="s">
        <v>95</v>
      </c>
      <c r="I16">
        <v>5182748685</v>
      </c>
      <c r="J16" t="s">
        <v>96</v>
      </c>
      <c r="K16" t="s">
        <v>128</v>
      </c>
      <c r="L16" t="s">
        <v>58</v>
      </c>
      <c r="M16" t="s">
        <v>59</v>
      </c>
      <c r="N16" t="s">
        <v>32</v>
      </c>
      <c r="O16" t="s">
        <v>32</v>
      </c>
      <c r="P16" t="s">
        <v>33</v>
      </c>
      <c r="Q16" t="s">
        <v>32</v>
      </c>
      <c r="R16">
        <v>42.6629</v>
      </c>
      <c r="S16">
        <v>-73.760940000000005</v>
      </c>
      <c r="T16" t="s">
        <v>129</v>
      </c>
    </row>
    <row r="17" spans="1:20" x14ac:dyDescent="0.25">
      <c r="A17" t="s">
        <v>21</v>
      </c>
      <c r="B17" t="s">
        <v>130</v>
      </c>
      <c r="C17" t="s">
        <v>131</v>
      </c>
      <c r="D17" t="s">
        <v>132</v>
      </c>
      <c r="E17" t="s">
        <v>21</v>
      </c>
      <c r="F17" t="s">
        <v>26</v>
      </c>
      <c r="G17">
        <v>12202</v>
      </c>
      <c r="H17" t="s">
        <v>95</v>
      </c>
      <c r="I17">
        <v>5182748685</v>
      </c>
      <c r="J17" t="s">
        <v>96</v>
      </c>
      <c r="K17" t="s">
        <v>133</v>
      </c>
      <c r="L17" t="s">
        <v>58</v>
      </c>
      <c r="M17" t="s">
        <v>59</v>
      </c>
      <c r="N17" t="s">
        <v>32</v>
      </c>
      <c r="O17" t="s">
        <v>32</v>
      </c>
      <c r="P17" t="s">
        <v>33</v>
      </c>
      <c r="Q17" t="s">
        <v>32</v>
      </c>
      <c r="R17">
        <v>42.630029999999998</v>
      </c>
      <c r="S17">
        <v>-73.76585</v>
      </c>
      <c r="T17" t="s">
        <v>134</v>
      </c>
    </row>
    <row r="18" spans="1:20" x14ac:dyDescent="0.25">
      <c r="A18" t="s">
        <v>21</v>
      </c>
      <c r="B18" t="s">
        <v>135</v>
      </c>
      <c r="C18" t="s">
        <v>136</v>
      </c>
      <c r="D18" t="s">
        <v>137</v>
      </c>
      <c r="E18" t="s">
        <v>138</v>
      </c>
      <c r="F18" t="s">
        <v>26</v>
      </c>
      <c r="G18">
        <v>12047</v>
      </c>
      <c r="H18" t="s">
        <v>95</v>
      </c>
      <c r="I18">
        <v>5182748685</v>
      </c>
      <c r="J18" t="s">
        <v>96</v>
      </c>
      <c r="K18" t="s">
        <v>139</v>
      </c>
      <c r="L18" t="s">
        <v>58</v>
      </c>
      <c r="M18" t="s">
        <v>59</v>
      </c>
      <c r="N18" t="s">
        <v>32</v>
      </c>
      <c r="O18" t="s">
        <v>32</v>
      </c>
      <c r="P18" t="s">
        <v>33</v>
      </c>
      <c r="Q18" t="s">
        <v>32</v>
      </c>
      <c r="R18">
        <v>42.777119999999996</v>
      </c>
      <c r="S18">
        <v>-73.701009999999997</v>
      </c>
      <c r="T18" t="s">
        <v>140</v>
      </c>
    </row>
    <row r="19" spans="1:20" x14ac:dyDescent="0.25">
      <c r="A19" t="s">
        <v>21</v>
      </c>
      <c r="B19" t="s">
        <v>141</v>
      </c>
      <c r="C19" t="s">
        <v>142</v>
      </c>
      <c r="D19" t="s">
        <v>143</v>
      </c>
      <c r="E19" t="s">
        <v>21</v>
      </c>
      <c r="F19" t="s">
        <v>26</v>
      </c>
      <c r="G19">
        <v>12207</v>
      </c>
      <c r="H19" t="s">
        <v>95</v>
      </c>
      <c r="I19">
        <v>5182748685</v>
      </c>
      <c r="J19" t="s">
        <v>96</v>
      </c>
      <c r="K19" t="s">
        <v>144</v>
      </c>
      <c r="L19" t="s">
        <v>58</v>
      </c>
      <c r="M19" t="s">
        <v>59</v>
      </c>
      <c r="N19" t="s">
        <v>32</v>
      </c>
      <c r="O19" t="s">
        <v>32</v>
      </c>
      <c r="P19" t="s">
        <v>33</v>
      </c>
      <c r="Q19" t="s">
        <v>32</v>
      </c>
      <c r="R19">
        <v>42.646500000000003</v>
      </c>
      <c r="S19">
        <v>-73.754819999999995</v>
      </c>
      <c r="T19" t="s">
        <v>145</v>
      </c>
    </row>
    <row r="20" spans="1:20" x14ac:dyDescent="0.25">
      <c r="A20" t="s">
        <v>21</v>
      </c>
      <c r="B20" t="s">
        <v>146</v>
      </c>
      <c r="C20" t="s">
        <v>147</v>
      </c>
      <c r="D20" t="s">
        <v>148</v>
      </c>
      <c r="E20" t="s">
        <v>21</v>
      </c>
      <c r="F20" t="s">
        <v>26</v>
      </c>
      <c r="G20">
        <v>12202</v>
      </c>
      <c r="H20" t="s">
        <v>95</v>
      </c>
      <c r="I20">
        <v>5182748685</v>
      </c>
      <c r="J20" t="s">
        <v>96</v>
      </c>
      <c r="K20" t="s">
        <v>149</v>
      </c>
      <c r="L20" t="s">
        <v>58</v>
      </c>
      <c r="M20" t="s">
        <v>59</v>
      </c>
      <c r="N20" t="s">
        <v>32</v>
      </c>
      <c r="O20" t="s">
        <v>32</v>
      </c>
      <c r="P20" t="s">
        <v>33</v>
      </c>
      <c r="Q20" t="s">
        <v>32</v>
      </c>
      <c r="R20">
        <v>42.640929999999997</v>
      </c>
      <c r="S20">
        <v>-73.753630000000001</v>
      </c>
      <c r="T20" t="s">
        <v>150</v>
      </c>
    </row>
    <row r="21" spans="1:20" x14ac:dyDescent="0.25">
      <c r="A21" t="s">
        <v>21</v>
      </c>
      <c r="B21" t="s">
        <v>151</v>
      </c>
      <c r="C21" t="s">
        <v>152</v>
      </c>
      <c r="D21" t="s">
        <v>153</v>
      </c>
      <c r="E21" t="s">
        <v>21</v>
      </c>
      <c r="F21" t="s">
        <v>26</v>
      </c>
      <c r="G21">
        <v>12203</v>
      </c>
      <c r="H21" t="s">
        <v>95</v>
      </c>
      <c r="I21">
        <v>5182748685</v>
      </c>
      <c r="J21" t="s">
        <v>96</v>
      </c>
      <c r="K21" t="s">
        <v>154</v>
      </c>
      <c r="L21" t="s">
        <v>58</v>
      </c>
      <c r="M21" t="s">
        <v>59</v>
      </c>
      <c r="N21" t="s">
        <v>32</v>
      </c>
      <c r="O21" t="s">
        <v>32</v>
      </c>
      <c r="P21" t="s">
        <v>33</v>
      </c>
      <c r="Q21" t="s">
        <v>32</v>
      </c>
      <c r="R21">
        <v>42.659979999999997</v>
      </c>
      <c r="S21">
        <v>-73.772760000000005</v>
      </c>
      <c r="T21" t="s">
        <v>155</v>
      </c>
    </row>
    <row r="22" spans="1:20" x14ac:dyDescent="0.25">
      <c r="A22" t="s">
        <v>21</v>
      </c>
      <c r="B22" t="s">
        <v>156</v>
      </c>
      <c r="C22" t="s">
        <v>157</v>
      </c>
      <c r="D22" t="s">
        <v>158</v>
      </c>
      <c r="E22" t="s">
        <v>21</v>
      </c>
      <c r="F22" t="s">
        <v>26</v>
      </c>
      <c r="G22">
        <v>12207</v>
      </c>
      <c r="H22" t="s">
        <v>95</v>
      </c>
      <c r="I22">
        <v>5182748685</v>
      </c>
      <c r="J22" t="s">
        <v>96</v>
      </c>
      <c r="K22" t="s">
        <v>159</v>
      </c>
      <c r="L22" t="s">
        <v>58</v>
      </c>
      <c r="M22" t="s">
        <v>59</v>
      </c>
      <c r="N22" t="s">
        <v>32</v>
      </c>
      <c r="O22" t="s">
        <v>32</v>
      </c>
      <c r="P22" t="s">
        <v>33</v>
      </c>
      <c r="Q22" t="s">
        <v>32</v>
      </c>
      <c r="R22">
        <v>42.662149999999997</v>
      </c>
      <c r="S22">
        <v>-73.748589999999993</v>
      </c>
      <c r="T22" t="s">
        <v>160</v>
      </c>
    </row>
    <row r="23" spans="1:20" x14ac:dyDescent="0.25">
      <c r="A23" t="s">
        <v>21</v>
      </c>
      <c r="B23" t="s">
        <v>161</v>
      </c>
      <c r="C23" t="s">
        <v>162</v>
      </c>
      <c r="D23" t="s">
        <v>163</v>
      </c>
      <c r="E23" t="s">
        <v>164</v>
      </c>
      <c r="F23" t="s">
        <v>26</v>
      </c>
      <c r="G23">
        <v>12186</v>
      </c>
      <c r="H23" t="s">
        <v>165</v>
      </c>
      <c r="I23">
        <v>5187654536</v>
      </c>
      <c r="K23" t="s">
        <v>166</v>
      </c>
      <c r="L23" t="s">
        <v>167</v>
      </c>
      <c r="M23" t="s">
        <v>31</v>
      </c>
      <c r="N23" t="s">
        <v>32</v>
      </c>
      <c r="O23" t="s">
        <v>33</v>
      </c>
      <c r="P23" t="s">
        <v>33</v>
      </c>
      <c r="Q23" t="s">
        <v>32</v>
      </c>
      <c r="R23">
        <v>42.648919999999997</v>
      </c>
      <c r="S23">
        <v>-73.929910000000007</v>
      </c>
      <c r="T23" t="s">
        <v>168</v>
      </c>
    </row>
    <row r="24" spans="1:20" x14ac:dyDescent="0.25">
      <c r="A24" t="s">
        <v>169</v>
      </c>
      <c r="B24" t="s">
        <v>170</v>
      </c>
      <c r="C24" t="s">
        <v>171</v>
      </c>
      <c r="D24" t="s">
        <v>172</v>
      </c>
      <c r="E24" t="s">
        <v>173</v>
      </c>
      <c r="F24" t="s">
        <v>26</v>
      </c>
      <c r="G24">
        <v>14802</v>
      </c>
      <c r="H24" t="s">
        <v>174</v>
      </c>
      <c r="I24">
        <v>6075878834</v>
      </c>
      <c r="J24" t="s">
        <v>175</v>
      </c>
      <c r="K24" t="s">
        <v>176</v>
      </c>
      <c r="L24" t="s">
        <v>177</v>
      </c>
      <c r="M24" t="s">
        <v>31</v>
      </c>
      <c r="N24" t="s">
        <v>32</v>
      </c>
      <c r="O24" t="s">
        <v>32</v>
      </c>
      <c r="P24" t="s">
        <v>33</v>
      </c>
      <c r="Q24" t="s">
        <v>32</v>
      </c>
      <c r="R24">
        <v>42.253590000000003</v>
      </c>
      <c r="S24">
        <v>-77.790360000000007</v>
      </c>
      <c r="T24" t="s">
        <v>178</v>
      </c>
    </row>
    <row r="25" spans="1:20" x14ac:dyDescent="0.25">
      <c r="A25" t="s">
        <v>169</v>
      </c>
      <c r="B25" t="s">
        <v>179</v>
      </c>
      <c r="C25" t="s">
        <v>180</v>
      </c>
      <c r="D25" t="s">
        <v>181</v>
      </c>
      <c r="E25" t="s">
        <v>182</v>
      </c>
      <c r="F25" t="s">
        <v>26</v>
      </c>
      <c r="G25">
        <v>14709</v>
      </c>
      <c r="H25" t="s">
        <v>183</v>
      </c>
      <c r="I25">
        <v>5855969449</v>
      </c>
      <c r="K25" t="s">
        <v>184</v>
      </c>
      <c r="L25" t="s">
        <v>185</v>
      </c>
      <c r="M25" t="s">
        <v>68</v>
      </c>
      <c r="N25" t="s">
        <v>32</v>
      </c>
      <c r="O25" t="s">
        <v>33</v>
      </c>
      <c r="P25" t="s">
        <v>33</v>
      </c>
      <c r="Q25" t="s">
        <v>32</v>
      </c>
      <c r="R25">
        <v>42.305370000000003</v>
      </c>
      <c r="S25">
        <v>-78.015510000000006</v>
      </c>
      <c r="T25" t="s">
        <v>186</v>
      </c>
    </row>
    <row r="26" spans="1:20" x14ac:dyDescent="0.25">
      <c r="A26" t="s">
        <v>169</v>
      </c>
      <c r="B26" t="s">
        <v>187</v>
      </c>
      <c r="C26" t="s">
        <v>188</v>
      </c>
      <c r="D26" t="s">
        <v>189</v>
      </c>
      <c r="E26" t="s">
        <v>190</v>
      </c>
      <c r="F26" t="s">
        <v>26</v>
      </c>
      <c r="G26">
        <v>14060</v>
      </c>
      <c r="H26" t="s">
        <v>191</v>
      </c>
      <c r="I26">
        <v>7169468308</v>
      </c>
      <c r="J26" t="s">
        <v>192</v>
      </c>
      <c r="K26" t="s">
        <v>193</v>
      </c>
      <c r="L26" t="s">
        <v>58</v>
      </c>
      <c r="M26" t="s">
        <v>59</v>
      </c>
      <c r="N26" t="s">
        <v>33</v>
      </c>
      <c r="O26" t="s">
        <v>33</v>
      </c>
      <c r="P26" t="s">
        <v>33</v>
      </c>
      <c r="Q26" t="s">
        <v>32</v>
      </c>
      <c r="R26">
        <v>42.447919970000001</v>
      </c>
      <c r="S26">
        <v>-78.292981130000001</v>
      </c>
      <c r="T26" t="s">
        <v>194</v>
      </c>
    </row>
    <row r="27" spans="1:20" x14ac:dyDescent="0.25">
      <c r="A27" t="s">
        <v>169</v>
      </c>
      <c r="B27" t="s">
        <v>195</v>
      </c>
      <c r="C27" t="s">
        <v>196</v>
      </c>
      <c r="D27" t="s">
        <v>197</v>
      </c>
      <c r="E27" t="s">
        <v>198</v>
      </c>
      <c r="F27" t="s">
        <v>26</v>
      </c>
      <c r="G27">
        <v>14813</v>
      </c>
      <c r="H27" t="s">
        <v>199</v>
      </c>
      <c r="I27">
        <v>5856108836</v>
      </c>
      <c r="K27" t="s">
        <v>200</v>
      </c>
      <c r="L27" t="s">
        <v>201</v>
      </c>
      <c r="M27" t="s">
        <v>31</v>
      </c>
      <c r="N27" t="s">
        <v>32</v>
      </c>
      <c r="O27" t="s">
        <v>32</v>
      </c>
      <c r="P27" t="s">
        <v>32</v>
      </c>
      <c r="Q27" t="s">
        <v>32</v>
      </c>
      <c r="R27">
        <v>42.235599999999998</v>
      </c>
      <c r="S27">
        <v>-78.052120000000002</v>
      </c>
      <c r="T27" t="s">
        <v>202</v>
      </c>
    </row>
    <row r="28" spans="1:20" x14ac:dyDescent="0.25">
      <c r="A28" t="s">
        <v>169</v>
      </c>
      <c r="B28" t="s">
        <v>203</v>
      </c>
      <c r="C28" t="s">
        <v>204</v>
      </c>
      <c r="D28" t="s">
        <v>205</v>
      </c>
      <c r="E28" t="s">
        <v>206</v>
      </c>
      <c r="F28" t="s">
        <v>26</v>
      </c>
      <c r="G28">
        <v>14735</v>
      </c>
      <c r="H28" t="s">
        <v>199</v>
      </c>
      <c r="I28">
        <v>5856108836</v>
      </c>
      <c r="K28" t="s">
        <v>48</v>
      </c>
      <c r="L28" t="s">
        <v>207</v>
      </c>
      <c r="M28" t="s">
        <v>31</v>
      </c>
      <c r="N28" t="s">
        <v>32</v>
      </c>
      <c r="O28" t="s">
        <v>32</v>
      </c>
      <c r="P28" t="s">
        <v>32</v>
      </c>
      <c r="Q28" t="s">
        <v>32</v>
      </c>
      <c r="R28">
        <v>42.46481</v>
      </c>
      <c r="S28">
        <v>-78.112179999999995</v>
      </c>
      <c r="T28" t="s">
        <v>208</v>
      </c>
    </row>
    <row r="29" spans="1:20" x14ac:dyDescent="0.25">
      <c r="A29" t="s">
        <v>169</v>
      </c>
      <c r="B29" t="s">
        <v>209</v>
      </c>
      <c r="C29" t="s">
        <v>210</v>
      </c>
      <c r="D29" t="s">
        <v>211</v>
      </c>
      <c r="E29" t="s">
        <v>212</v>
      </c>
      <c r="F29" t="s">
        <v>26</v>
      </c>
      <c r="G29">
        <v>14711</v>
      </c>
      <c r="H29" t="s">
        <v>213</v>
      </c>
      <c r="I29">
        <v>7165605594</v>
      </c>
      <c r="K29" t="s">
        <v>214</v>
      </c>
      <c r="L29" t="s">
        <v>215</v>
      </c>
      <c r="M29" t="s">
        <v>68</v>
      </c>
      <c r="N29" t="s">
        <v>32</v>
      </c>
      <c r="O29" t="s">
        <v>33</v>
      </c>
      <c r="P29" t="s">
        <v>33</v>
      </c>
      <c r="Q29" t="s">
        <v>32</v>
      </c>
      <c r="R29">
        <v>42.344850000000001</v>
      </c>
      <c r="S29">
        <v>-78.115629999999996</v>
      </c>
      <c r="T29" t="s">
        <v>216</v>
      </c>
    </row>
    <row r="30" spans="1:20" x14ac:dyDescent="0.25">
      <c r="A30" t="s">
        <v>169</v>
      </c>
      <c r="B30" t="s">
        <v>217</v>
      </c>
      <c r="C30" t="s">
        <v>218</v>
      </c>
      <c r="D30" t="s">
        <v>219</v>
      </c>
      <c r="E30" t="s">
        <v>220</v>
      </c>
      <c r="F30" t="s">
        <v>26</v>
      </c>
      <c r="G30">
        <v>14880</v>
      </c>
      <c r="H30" t="s">
        <v>221</v>
      </c>
      <c r="I30">
        <v>5855969151</v>
      </c>
      <c r="K30" t="s">
        <v>222</v>
      </c>
      <c r="L30" t="s">
        <v>223</v>
      </c>
      <c r="M30" t="s">
        <v>31</v>
      </c>
      <c r="N30" t="s">
        <v>32</v>
      </c>
      <c r="O30" t="s">
        <v>33</v>
      </c>
      <c r="P30" t="s">
        <v>33</v>
      </c>
      <c r="Q30" t="s">
        <v>32</v>
      </c>
      <c r="R30">
        <v>42.160760000000003</v>
      </c>
      <c r="S30">
        <v>-77.980630000000005</v>
      </c>
      <c r="T30" t="s">
        <v>224</v>
      </c>
    </row>
    <row r="31" spans="1:20" x14ac:dyDescent="0.25">
      <c r="A31" t="s">
        <v>169</v>
      </c>
      <c r="B31" t="s">
        <v>225</v>
      </c>
      <c r="C31" t="s">
        <v>226</v>
      </c>
      <c r="D31" t="s">
        <v>227</v>
      </c>
      <c r="E31" t="s">
        <v>220</v>
      </c>
      <c r="F31" t="s">
        <v>26</v>
      </c>
      <c r="G31">
        <v>14895</v>
      </c>
      <c r="H31" t="s">
        <v>213</v>
      </c>
      <c r="I31">
        <v>7165605594</v>
      </c>
      <c r="K31" t="s">
        <v>228</v>
      </c>
      <c r="L31" t="s">
        <v>229</v>
      </c>
      <c r="M31" t="s">
        <v>68</v>
      </c>
      <c r="N31" t="s">
        <v>33</v>
      </c>
      <c r="O31" t="s">
        <v>33</v>
      </c>
      <c r="P31" t="s">
        <v>33</v>
      </c>
      <c r="Q31" t="s">
        <v>32</v>
      </c>
      <c r="R31">
        <v>42.140929999999997</v>
      </c>
      <c r="S31">
        <v>-77.975530000000006</v>
      </c>
      <c r="T31" t="s">
        <v>230</v>
      </c>
    </row>
    <row r="32" spans="1:20" x14ac:dyDescent="0.25">
      <c r="A32" t="s">
        <v>169</v>
      </c>
      <c r="B32" t="s">
        <v>231</v>
      </c>
      <c r="C32" t="s">
        <v>232</v>
      </c>
      <c r="D32" t="s">
        <v>233</v>
      </c>
      <c r="E32" t="s">
        <v>206</v>
      </c>
      <c r="F32" t="s">
        <v>234</v>
      </c>
      <c r="G32">
        <v>14735</v>
      </c>
      <c r="H32" t="s">
        <v>235</v>
      </c>
      <c r="I32">
        <v>5856108836</v>
      </c>
      <c r="K32" t="s">
        <v>236</v>
      </c>
      <c r="L32" t="s">
        <v>237</v>
      </c>
      <c r="M32" t="s">
        <v>68</v>
      </c>
      <c r="N32" t="s">
        <v>32</v>
      </c>
      <c r="O32" t="s">
        <v>32</v>
      </c>
      <c r="P32" t="s">
        <v>33</v>
      </c>
      <c r="Q32" t="s">
        <v>32</v>
      </c>
      <c r="R32">
        <v>42.48057</v>
      </c>
      <c r="S32">
        <v>-78.090419999999995</v>
      </c>
      <c r="T32" t="s">
        <v>238</v>
      </c>
    </row>
    <row r="33" spans="1:20" x14ac:dyDescent="0.25">
      <c r="A33" t="s">
        <v>239</v>
      </c>
      <c r="B33" t="s">
        <v>240</v>
      </c>
      <c r="C33" t="s">
        <v>241</v>
      </c>
      <c r="D33" t="s">
        <v>242</v>
      </c>
      <c r="E33" t="s">
        <v>239</v>
      </c>
      <c r="F33" t="s">
        <v>26</v>
      </c>
      <c r="G33">
        <v>10452</v>
      </c>
      <c r="H33" t="s">
        <v>243</v>
      </c>
      <c r="I33">
        <v>7187585901</v>
      </c>
      <c r="J33" t="s">
        <v>244</v>
      </c>
      <c r="K33" t="s">
        <v>245</v>
      </c>
      <c r="L33" t="s">
        <v>246</v>
      </c>
      <c r="M33" t="s">
        <v>31</v>
      </c>
      <c r="N33" t="s">
        <v>32</v>
      </c>
      <c r="O33" t="s">
        <v>32</v>
      </c>
      <c r="P33" t="s">
        <v>33</v>
      </c>
      <c r="Q33" t="s">
        <v>32</v>
      </c>
      <c r="R33">
        <v>40.840089999999996</v>
      </c>
      <c r="S33">
        <v>-73.916600000000003</v>
      </c>
      <c r="T33" t="s">
        <v>247</v>
      </c>
    </row>
    <row r="34" spans="1:20" x14ac:dyDescent="0.25">
      <c r="A34" t="s">
        <v>239</v>
      </c>
      <c r="B34" t="s">
        <v>248</v>
      </c>
      <c r="C34" t="s">
        <v>249</v>
      </c>
      <c r="D34" t="s">
        <v>250</v>
      </c>
      <c r="E34" t="s">
        <v>239</v>
      </c>
      <c r="F34" t="s">
        <v>26</v>
      </c>
      <c r="G34">
        <v>10470</v>
      </c>
      <c r="H34" t="s">
        <v>251</v>
      </c>
      <c r="I34">
        <v>3474272547</v>
      </c>
      <c r="J34" t="s">
        <v>252</v>
      </c>
      <c r="K34" t="s">
        <v>253</v>
      </c>
      <c r="L34" t="s">
        <v>254</v>
      </c>
      <c r="M34" t="s">
        <v>31</v>
      </c>
      <c r="N34" t="s">
        <v>32</v>
      </c>
      <c r="O34" t="s">
        <v>33</v>
      </c>
      <c r="P34" t="s">
        <v>33</v>
      </c>
      <c r="Q34" t="s">
        <v>32</v>
      </c>
      <c r="R34">
        <v>40.901510000000002</v>
      </c>
      <c r="S34">
        <v>-73.847020000000001</v>
      </c>
      <c r="T34" t="s">
        <v>255</v>
      </c>
    </row>
    <row r="35" spans="1:20" x14ac:dyDescent="0.25">
      <c r="A35" t="s">
        <v>239</v>
      </c>
      <c r="B35" t="s">
        <v>256</v>
      </c>
      <c r="C35" t="s">
        <v>257</v>
      </c>
      <c r="D35" t="s">
        <v>258</v>
      </c>
      <c r="E35" t="s">
        <v>239</v>
      </c>
      <c r="F35" t="s">
        <v>26</v>
      </c>
      <c r="G35">
        <v>10451</v>
      </c>
      <c r="H35" t="s">
        <v>259</v>
      </c>
      <c r="I35">
        <v>2127887476</v>
      </c>
      <c r="J35" t="s">
        <v>260</v>
      </c>
      <c r="K35" t="s">
        <v>261</v>
      </c>
      <c r="L35" t="s">
        <v>262</v>
      </c>
      <c r="M35" t="s">
        <v>31</v>
      </c>
      <c r="N35" t="s">
        <v>32</v>
      </c>
      <c r="O35" t="s">
        <v>32</v>
      </c>
      <c r="P35" t="s">
        <v>33</v>
      </c>
      <c r="Q35" t="s">
        <v>32</v>
      </c>
      <c r="R35">
        <v>40.827150000000003</v>
      </c>
      <c r="S35">
        <v>-73.922759999999997</v>
      </c>
      <c r="T35" t="s">
        <v>263</v>
      </c>
    </row>
    <row r="36" spans="1:20" x14ac:dyDescent="0.25">
      <c r="A36" t="s">
        <v>239</v>
      </c>
      <c r="B36" t="s">
        <v>264</v>
      </c>
      <c r="C36" t="s">
        <v>265</v>
      </c>
      <c r="D36" t="s">
        <v>265</v>
      </c>
      <c r="E36" t="s">
        <v>239</v>
      </c>
      <c r="F36" t="s">
        <v>26</v>
      </c>
      <c r="G36">
        <v>12748</v>
      </c>
      <c r="H36" t="s">
        <v>266</v>
      </c>
      <c r="I36">
        <v>3473917189</v>
      </c>
      <c r="J36" t="s">
        <v>267</v>
      </c>
      <c r="K36" t="s">
        <v>268</v>
      </c>
      <c r="L36" t="s">
        <v>269</v>
      </c>
      <c r="M36" t="s">
        <v>68</v>
      </c>
      <c r="N36" t="s">
        <v>32</v>
      </c>
      <c r="O36" t="s">
        <v>33</v>
      </c>
      <c r="P36" t="s">
        <v>33</v>
      </c>
      <c r="Q36" t="s">
        <v>32</v>
      </c>
      <c r="R36">
        <v>40.8521</v>
      </c>
      <c r="S36">
        <v>-73.868690000000001</v>
      </c>
      <c r="T36" t="s">
        <v>270</v>
      </c>
    </row>
    <row r="37" spans="1:20" x14ac:dyDescent="0.25">
      <c r="A37" t="s">
        <v>239</v>
      </c>
      <c r="B37" t="s">
        <v>271</v>
      </c>
      <c r="C37" t="s">
        <v>272</v>
      </c>
      <c r="D37" t="s">
        <v>272</v>
      </c>
      <c r="E37" t="s">
        <v>239</v>
      </c>
      <c r="F37" t="s">
        <v>26</v>
      </c>
      <c r="G37">
        <v>10456</v>
      </c>
      <c r="H37" t="s">
        <v>273</v>
      </c>
      <c r="I37">
        <v>7185083156</v>
      </c>
      <c r="K37" t="s">
        <v>274</v>
      </c>
      <c r="L37" t="s">
        <v>275</v>
      </c>
      <c r="M37" t="s">
        <v>31</v>
      </c>
      <c r="N37" t="s">
        <v>32</v>
      </c>
      <c r="O37" t="s">
        <v>32</v>
      </c>
      <c r="P37" t="s">
        <v>33</v>
      </c>
      <c r="Q37" t="s">
        <v>32</v>
      </c>
      <c r="R37">
        <v>40.832560000000001</v>
      </c>
      <c r="S37">
        <v>-73.919200000000004</v>
      </c>
      <c r="T37" t="s">
        <v>276</v>
      </c>
    </row>
    <row r="38" spans="1:20" x14ac:dyDescent="0.25">
      <c r="A38" t="s">
        <v>239</v>
      </c>
      <c r="B38" t="s">
        <v>277</v>
      </c>
      <c r="C38" t="s">
        <v>278</v>
      </c>
      <c r="D38" t="s">
        <v>279</v>
      </c>
      <c r="E38" t="s">
        <v>239</v>
      </c>
      <c r="F38" t="s">
        <v>26</v>
      </c>
      <c r="G38">
        <v>10473</v>
      </c>
      <c r="H38" t="s">
        <v>280</v>
      </c>
      <c r="I38">
        <v>2127887476</v>
      </c>
      <c r="J38" t="s">
        <v>281</v>
      </c>
      <c r="K38" t="s">
        <v>282</v>
      </c>
      <c r="L38" t="s">
        <v>283</v>
      </c>
      <c r="M38" t="s">
        <v>31</v>
      </c>
      <c r="N38" t="s">
        <v>32</v>
      </c>
      <c r="O38" t="s">
        <v>32</v>
      </c>
      <c r="P38" t="s">
        <v>33</v>
      </c>
      <c r="Q38" t="s">
        <v>32</v>
      </c>
      <c r="R38">
        <v>40.819580000000002</v>
      </c>
      <c r="S38">
        <v>-73.848830000000007</v>
      </c>
      <c r="T38" t="s">
        <v>284</v>
      </c>
    </row>
    <row r="39" spans="1:20" x14ac:dyDescent="0.25">
      <c r="A39" t="s">
        <v>239</v>
      </c>
      <c r="B39" t="s">
        <v>285</v>
      </c>
      <c r="C39" t="s">
        <v>286</v>
      </c>
      <c r="D39" t="s">
        <v>287</v>
      </c>
      <c r="E39" t="s">
        <v>239</v>
      </c>
      <c r="F39" t="s">
        <v>26</v>
      </c>
      <c r="G39">
        <v>10466</v>
      </c>
      <c r="H39" t="s">
        <v>259</v>
      </c>
      <c r="I39">
        <v>2127887476</v>
      </c>
      <c r="J39" t="s">
        <v>288</v>
      </c>
      <c r="K39" t="s">
        <v>289</v>
      </c>
      <c r="L39" t="s">
        <v>275</v>
      </c>
      <c r="M39" t="s">
        <v>31</v>
      </c>
      <c r="N39" t="s">
        <v>32</v>
      </c>
      <c r="O39" t="s">
        <v>32</v>
      </c>
      <c r="P39" t="s">
        <v>33</v>
      </c>
      <c r="Q39" t="s">
        <v>32</v>
      </c>
      <c r="R39">
        <v>40.885039999999996</v>
      </c>
      <c r="S39">
        <v>-73.843140000000005</v>
      </c>
      <c r="T39" t="s">
        <v>290</v>
      </c>
    </row>
    <row r="40" spans="1:20" x14ac:dyDescent="0.25">
      <c r="A40" t="s">
        <v>239</v>
      </c>
      <c r="B40" t="s">
        <v>291</v>
      </c>
      <c r="C40" t="s">
        <v>292</v>
      </c>
      <c r="D40" t="s">
        <v>293</v>
      </c>
      <c r="E40" t="s">
        <v>239</v>
      </c>
      <c r="F40" t="s">
        <v>26</v>
      </c>
      <c r="G40">
        <v>10475</v>
      </c>
      <c r="H40" t="s">
        <v>294</v>
      </c>
      <c r="I40">
        <v>2128283361</v>
      </c>
      <c r="J40" t="s">
        <v>295</v>
      </c>
      <c r="K40" t="s">
        <v>296</v>
      </c>
      <c r="L40" t="s">
        <v>297</v>
      </c>
      <c r="M40" t="s">
        <v>31</v>
      </c>
      <c r="N40" t="s">
        <v>32</v>
      </c>
      <c r="O40" t="s">
        <v>32</v>
      </c>
      <c r="P40" t="s">
        <v>33</v>
      </c>
      <c r="Q40" t="s">
        <v>32</v>
      </c>
      <c r="R40">
        <v>40.870249999999999</v>
      </c>
      <c r="S40">
        <v>-73.830969999999994</v>
      </c>
      <c r="T40" t="s">
        <v>298</v>
      </c>
    </row>
    <row r="41" spans="1:20" x14ac:dyDescent="0.25">
      <c r="A41" t="s">
        <v>239</v>
      </c>
      <c r="B41" t="s">
        <v>299</v>
      </c>
      <c r="C41" t="s">
        <v>300</v>
      </c>
      <c r="D41" t="s">
        <v>301</v>
      </c>
      <c r="E41" t="s">
        <v>239</v>
      </c>
      <c r="F41" t="s">
        <v>26</v>
      </c>
      <c r="G41">
        <v>10474</v>
      </c>
      <c r="H41" t="s">
        <v>294</v>
      </c>
      <c r="I41">
        <v>2128283361</v>
      </c>
      <c r="J41" t="s">
        <v>295</v>
      </c>
      <c r="K41" t="s">
        <v>296</v>
      </c>
      <c r="L41" t="s">
        <v>297</v>
      </c>
      <c r="M41" t="s">
        <v>31</v>
      </c>
      <c r="N41" t="s">
        <v>32</v>
      </c>
      <c r="O41" t="s">
        <v>32</v>
      </c>
      <c r="P41" t="s">
        <v>33</v>
      </c>
      <c r="Q41" t="s">
        <v>32</v>
      </c>
      <c r="R41">
        <v>40.820729999999998</v>
      </c>
      <c r="S41">
        <v>-73.890879999999996</v>
      </c>
      <c r="T41" t="s">
        <v>302</v>
      </c>
    </row>
    <row r="42" spans="1:20" x14ac:dyDescent="0.25">
      <c r="A42" t="s">
        <v>239</v>
      </c>
      <c r="B42" t="s">
        <v>303</v>
      </c>
      <c r="C42" t="s">
        <v>304</v>
      </c>
      <c r="D42" t="s">
        <v>304</v>
      </c>
      <c r="E42" t="s">
        <v>239</v>
      </c>
      <c r="F42" t="s">
        <v>26</v>
      </c>
      <c r="G42">
        <v>10461</v>
      </c>
      <c r="H42" t="s">
        <v>294</v>
      </c>
      <c r="I42">
        <v>2128283361</v>
      </c>
      <c r="J42" t="s">
        <v>295</v>
      </c>
      <c r="K42" t="s">
        <v>305</v>
      </c>
      <c r="L42" t="s">
        <v>306</v>
      </c>
      <c r="M42" t="s">
        <v>31</v>
      </c>
      <c r="N42" t="s">
        <v>32</v>
      </c>
      <c r="O42" t="s">
        <v>32</v>
      </c>
      <c r="P42" t="s">
        <v>33</v>
      </c>
      <c r="Q42" t="s">
        <v>32</v>
      </c>
      <c r="R42">
        <v>40.857379999999999</v>
      </c>
      <c r="S42">
        <v>-73.846310000000003</v>
      </c>
      <c r="T42" t="s">
        <v>307</v>
      </c>
    </row>
    <row r="43" spans="1:20" x14ac:dyDescent="0.25">
      <c r="A43" t="s">
        <v>239</v>
      </c>
      <c r="B43" t="s">
        <v>308</v>
      </c>
      <c r="C43" t="s">
        <v>309</v>
      </c>
      <c r="D43" t="s">
        <v>310</v>
      </c>
      <c r="E43" t="s">
        <v>239</v>
      </c>
      <c r="F43" t="s">
        <v>26</v>
      </c>
      <c r="G43">
        <v>10457</v>
      </c>
      <c r="H43" t="s">
        <v>294</v>
      </c>
      <c r="I43">
        <v>2128283361</v>
      </c>
      <c r="J43" t="s">
        <v>295</v>
      </c>
      <c r="K43" t="s">
        <v>311</v>
      </c>
      <c r="L43" t="s">
        <v>312</v>
      </c>
      <c r="M43" t="s">
        <v>31</v>
      </c>
      <c r="N43" t="s">
        <v>32</v>
      </c>
      <c r="O43" t="s">
        <v>32</v>
      </c>
      <c r="P43" t="s">
        <v>33</v>
      </c>
      <c r="Q43" t="s">
        <v>32</v>
      </c>
      <c r="R43">
        <v>40.843049999999998</v>
      </c>
      <c r="S43">
        <v>-73.909469999999999</v>
      </c>
      <c r="T43" t="s">
        <v>313</v>
      </c>
    </row>
    <row r="44" spans="1:20" x14ac:dyDescent="0.25">
      <c r="A44" t="s">
        <v>239</v>
      </c>
      <c r="B44" t="s">
        <v>314</v>
      </c>
      <c r="C44" t="s">
        <v>315</v>
      </c>
      <c r="D44" t="s">
        <v>316</v>
      </c>
      <c r="E44" t="s">
        <v>239</v>
      </c>
      <c r="F44" t="s">
        <v>26</v>
      </c>
      <c r="G44">
        <v>10467</v>
      </c>
      <c r="H44" t="s">
        <v>294</v>
      </c>
      <c r="I44">
        <v>2128283361</v>
      </c>
      <c r="J44" t="s">
        <v>295</v>
      </c>
      <c r="K44" t="s">
        <v>296</v>
      </c>
      <c r="L44" t="s">
        <v>297</v>
      </c>
      <c r="M44" t="s">
        <v>31</v>
      </c>
      <c r="N44" t="s">
        <v>32</v>
      </c>
      <c r="O44" t="s">
        <v>32</v>
      </c>
      <c r="P44" t="s">
        <v>33</v>
      </c>
      <c r="Q44" t="s">
        <v>32</v>
      </c>
      <c r="R44">
        <v>40.880459999999999</v>
      </c>
      <c r="S44">
        <v>-73.883849999999995</v>
      </c>
      <c r="T44" t="s">
        <v>317</v>
      </c>
    </row>
    <row r="45" spans="1:20" x14ac:dyDescent="0.25">
      <c r="A45" t="s">
        <v>239</v>
      </c>
      <c r="B45" t="s">
        <v>318</v>
      </c>
      <c r="C45" t="s">
        <v>319</v>
      </c>
      <c r="D45" t="s">
        <v>320</v>
      </c>
      <c r="E45" t="s">
        <v>239</v>
      </c>
      <c r="F45" t="s">
        <v>26</v>
      </c>
      <c r="G45">
        <v>10455</v>
      </c>
      <c r="H45" t="s">
        <v>294</v>
      </c>
      <c r="I45">
        <v>2128283361</v>
      </c>
      <c r="J45" t="s">
        <v>295</v>
      </c>
      <c r="K45" t="s">
        <v>321</v>
      </c>
      <c r="L45" t="s">
        <v>275</v>
      </c>
      <c r="M45" t="s">
        <v>31</v>
      </c>
      <c r="N45" t="s">
        <v>32</v>
      </c>
      <c r="O45" t="s">
        <v>32</v>
      </c>
      <c r="P45" t="s">
        <v>33</v>
      </c>
      <c r="Q45" t="s">
        <v>32</v>
      </c>
      <c r="R45">
        <v>40.810989999999997</v>
      </c>
      <c r="S45">
        <v>-73.911730000000006</v>
      </c>
      <c r="T45" t="s">
        <v>322</v>
      </c>
    </row>
    <row r="46" spans="1:20" x14ac:dyDescent="0.25">
      <c r="A46" t="s">
        <v>239</v>
      </c>
      <c r="B46" t="s">
        <v>323</v>
      </c>
      <c r="C46" t="s">
        <v>324</v>
      </c>
      <c r="D46" t="s">
        <v>325</v>
      </c>
      <c r="E46" t="s">
        <v>239</v>
      </c>
      <c r="F46" t="s">
        <v>26</v>
      </c>
      <c r="G46">
        <v>10459</v>
      </c>
      <c r="H46" t="s">
        <v>326</v>
      </c>
      <c r="I46">
        <v>7185893060</v>
      </c>
      <c r="K46" t="s">
        <v>327</v>
      </c>
      <c r="L46" t="s">
        <v>328</v>
      </c>
      <c r="M46" t="s">
        <v>68</v>
      </c>
      <c r="N46" t="s">
        <v>32</v>
      </c>
      <c r="O46" t="s">
        <v>33</v>
      </c>
      <c r="P46" t="s">
        <v>33</v>
      </c>
      <c r="Q46" t="s">
        <v>32</v>
      </c>
      <c r="R46">
        <v>40.830745999999998</v>
      </c>
      <c r="S46">
        <v>-73.886882</v>
      </c>
      <c r="T46" t="s">
        <v>329</v>
      </c>
    </row>
    <row r="47" spans="1:20" x14ac:dyDescent="0.25">
      <c r="A47" t="s">
        <v>239</v>
      </c>
      <c r="B47" t="s">
        <v>330</v>
      </c>
      <c r="C47" t="s">
        <v>331</v>
      </c>
      <c r="D47" t="s">
        <v>332</v>
      </c>
      <c r="E47" t="s">
        <v>239</v>
      </c>
      <c r="F47" t="s">
        <v>26</v>
      </c>
      <c r="G47">
        <v>10463</v>
      </c>
      <c r="H47" t="s">
        <v>333</v>
      </c>
      <c r="I47">
        <v>9177553559</v>
      </c>
      <c r="J47" t="s">
        <v>334</v>
      </c>
      <c r="K47" t="s">
        <v>282</v>
      </c>
      <c r="L47" t="s">
        <v>335</v>
      </c>
      <c r="M47" t="s">
        <v>31</v>
      </c>
      <c r="N47" t="s">
        <v>32</v>
      </c>
      <c r="O47" t="s">
        <v>32</v>
      </c>
      <c r="P47" t="s">
        <v>33</v>
      </c>
      <c r="Q47" t="s">
        <v>32</v>
      </c>
      <c r="R47">
        <v>40.882770000000001</v>
      </c>
      <c r="S47">
        <v>-73.888090000000005</v>
      </c>
      <c r="T47" t="s">
        <v>336</v>
      </c>
    </row>
    <row r="48" spans="1:20" x14ac:dyDescent="0.25">
      <c r="A48" t="s">
        <v>239</v>
      </c>
      <c r="B48" t="s">
        <v>337</v>
      </c>
      <c r="C48" t="s">
        <v>338</v>
      </c>
      <c r="D48" t="s">
        <v>339</v>
      </c>
      <c r="E48" t="s">
        <v>239</v>
      </c>
      <c r="F48" t="s">
        <v>26</v>
      </c>
      <c r="G48">
        <v>10457</v>
      </c>
      <c r="H48" t="s">
        <v>340</v>
      </c>
      <c r="I48">
        <v>7185831765</v>
      </c>
      <c r="J48" t="s">
        <v>341</v>
      </c>
      <c r="K48" t="s">
        <v>342</v>
      </c>
      <c r="L48" t="s">
        <v>343</v>
      </c>
      <c r="M48" t="s">
        <v>31</v>
      </c>
      <c r="N48" t="s">
        <v>32</v>
      </c>
      <c r="O48" t="s">
        <v>32</v>
      </c>
      <c r="P48" t="s">
        <v>33</v>
      </c>
      <c r="Q48" t="s">
        <v>32</v>
      </c>
      <c r="R48">
        <v>40.846429999999998</v>
      </c>
      <c r="S48">
        <v>-73.893339999999995</v>
      </c>
      <c r="T48" t="s">
        <v>344</v>
      </c>
    </row>
    <row r="49" spans="1:20" x14ac:dyDescent="0.25">
      <c r="A49" t="s">
        <v>239</v>
      </c>
      <c r="B49" t="s">
        <v>345</v>
      </c>
      <c r="C49" t="s">
        <v>346</v>
      </c>
      <c r="D49" t="s">
        <v>347</v>
      </c>
      <c r="E49" t="s">
        <v>239</v>
      </c>
      <c r="F49" t="s">
        <v>26</v>
      </c>
      <c r="G49">
        <v>10452</v>
      </c>
      <c r="H49" t="s">
        <v>340</v>
      </c>
      <c r="I49">
        <v>7185831765</v>
      </c>
      <c r="J49" t="s">
        <v>348</v>
      </c>
      <c r="K49" t="s">
        <v>349</v>
      </c>
      <c r="L49" t="s">
        <v>350</v>
      </c>
      <c r="M49" t="s">
        <v>31</v>
      </c>
      <c r="N49" t="s">
        <v>32</v>
      </c>
      <c r="O49" t="s">
        <v>32</v>
      </c>
      <c r="P49" t="s">
        <v>33</v>
      </c>
      <c r="Q49" t="s">
        <v>32</v>
      </c>
      <c r="R49">
        <v>40.843299999999999</v>
      </c>
      <c r="S49">
        <v>-73.922129999999996</v>
      </c>
      <c r="T49" t="s">
        <v>351</v>
      </c>
    </row>
    <row r="50" spans="1:20" x14ac:dyDescent="0.25">
      <c r="A50" t="s">
        <v>239</v>
      </c>
      <c r="B50" t="s">
        <v>352</v>
      </c>
      <c r="C50" t="s">
        <v>353</v>
      </c>
      <c r="D50" t="s">
        <v>354</v>
      </c>
      <c r="E50" t="s">
        <v>239</v>
      </c>
      <c r="F50" t="s">
        <v>26</v>
      </c>
      <c r="G50">
        <v>10451</v>
      </c>
      <c r="H50" t="s">
        <v>259</v>
      </c>
      <c r="I50">
        <v>2127887476</v>
      </c>
      <c r="J50" t="s">
        <v>260</v>
      </c>
      <c r="K50" t="s">
        <v>355</v>
      </c>
      <c r="L50" t="s">
        <v>58</v>
      </c>
      <c r="M50" t="s">
        <v>59</v>
      </c>
      <c r="N50" t="s">
        <v>32</v>
      </c>
      <c r="O50" t="s">
        <v>32</v>
      </c>
      <c r="P50" t="s">
        <v>33</v>
      </c>
      <c r="Q50" t="s">
        <v>32</v>
      </c>
      <c r="R50">
        <v>40.817399999999999</v>
      </c>
      <c r="S50">
        <v>-73.922759999999997</v>
      </c>
      <c r="T50" t="s">
        <v>356</v>
      </c>
    </row>
    <row r="51" spans="1:20" x14ac:dyDescent="0.25">
      <c r="A51" t="s">
        <v>239</v>
      </c>
      <c r="B51" t="s">
        <v>357</v>
      </c>
      <c r="C51" t="s">
        <v>353</v>
      </c>
      <c r="D51" t="s">
        <v>354</v>
      </c>
      <c r="E51" t="s">
        <v>239</v>
      </c>
      <c r="F51" t="s">
        <v>26</v>
      </c>
      <c r="G51">
        <v>10451</v>
      </c>
      <c r="H51" t="s">
        <v>259</v>
      </c>
      <c r="I51">
        <v>2127887476</v>
      </c>
      <c r="J51" t="s">
        <v>260</v>
      </c>
      <c r="K51" t="s">
        <v>358</v>
      </c>
      <c r="L51" t="s">
        <v>359</v>
      </c>
      <c r="M51" t="s">
        <v>31</v>
      </c>
      <c r="N51" t="s">
        <v>32</v>
      </c>
      <c r="O51" t="s">
        <v>32</v>
      </c>
      <c r="P51" t="s">
        <v>33</v>
      </c>
      <c r="Q51" t="s">
        <v>32</v>
      </c>
      <c r="R51">
        <v>40.817390000000003</v>
      </c>
      <c r="S51">
        <v>-73.922740000000005</v>
      </c>
      <c r="T51" t="s">
        <v>360</v>
      </c>
    </row>
    <row r="52" spans="1:20" x14ac:dyDescent="0.25">
      <c r="A52" t="s">
        <v>239</v>
      </c>
      <c r="B52" t="s">
        <v>361</v>
      </c>
      <c r="C52" t="s">
        <v>362</v>
      </c>
      <c r="D52" t="s">
        <v>363</v>
      </c>
      <c r="E52" t="s">
        <v>239</v>
      </c>
      <c r="F52" t="s">
        <v>26</v>
      </c>
      <c r="G52">
        <v>10453</v>
      </c>
      <c r="H52" t="s">
        <v>280</v>
      </c>
      <c r="I52">
        <v>2127887476</v>
      </c>
      <c r="J52" t="s">
        <v>281</v>
      </c>
      <c r="K52" t="s">
        <v>364</v>
      </c>
      <c r="L52" t="s">
        <v>365</v>
      </c>
      <c r="M52" t="s">
        <v>31</v>
      </c>
      <c r="N52" t="s">
        <v>32</v>
      </c>
      <c r="O52" t="s">
        <v>32</v>
      </c>
      <c r="P52" t="s">
        <v>33</v>
      </c>
      <c r="Q52" t="s">
        <v>32</v>
      </c>
      <c r="R52">
        <v>40.854700000000001</v>
      </c>
      <c r="S52">
        <v>-73.910349999999994</v>
      </c>
      <c r="T52" t="s">
        <v>366</v>
      </c>
    </row>
    <row r="53" spans="1:20" x14ac:dyDescent="0.25">
      <c r="A53" t="s">
        <v>239</v>
      </c>
      <c r="B53" t="s">
        <v>367</v>
      </c>
      <c r="C53" t="s">
        <v>368</v>
      </c>
      <c r="D53" t="s">
        <v>369</v>
      </c>
      <c r="E53" t="s">
        <v>239</v>
      </c>
      <c r="F53" t="s">
        <v>26</v>
      </c>
      <c r="G53">
        <v>10456</v>
      </c>
      <c r="H53" t="s">
        <v>259</v>
      </c>
      <c r="I53">
        <v>2127887476</v>
      </c>
      <c r="J53" t="s">
        <v>370</v>
      </c>
      <c r="K53" t="s">
        <v>371</v>
      </c>
      <c r="L53" t="s">
        <v>365</v>
      </c>
      <c r="M53" t="s">
        <v>31</v>
      </c>
      <c r="N53" t="s">
        <v>32</v>
      </c>
      <c r="O53" t="s">
        <v>32</v>
      </c>
      <c r="P53" t="s">
        <v>33</v>
      </c>
      <c r="Q53" t="s">
        <v>32</v>
      </c>
      <c r="R53">
        <v>40.831209999999999</v>
      </c>
      <c r="S53">
        <v>-73.900220000000004</v>
      </c>
      <c r="T53" t="s">
        <v>372</v>
      </c>
    </row>
    <row r="54" spans="1:20" x14ac:dyDescent="0.25">
      <c r="A54" t="s">
        <v>239</v>
      </c>
      <c r="B54" t="s">
        <v>373</v>
      </c>
      <c r="C54" t="s">
        <v>374</v>
      </c>
      <c r="D54" t="s">
        <v>375</v>
      </c>
      <c r="E54" t="s">
        <v>239</v>
      </c>
      <c r="F54" t="s">
        <v>26</v>
      </c>
      <c r="G54">
        <v>10454</v>
      </c>
      <c r="H54" t="s">
        <v>273</v>
      </c>
      <c r="I54">
        <v>7185083156</v>
      </c>
      <c r="J54" t="s">
        <v>376</v>
      </c>
      <c r="K54" t="s">
        <v>377</v>
      </c>
      <c r="L54" t="s">
        <v>378</v>
      </c>
      <c r="M54" t="s">
        <v>31</v>
      </c>
      <c r="N54" t="s">
        <v>32</v>
      </c>
      <c r="O54" t="s">
        <v>32</v>
      </c>
      <c r="P54" t="s">
        <v>33</v>
      </c>
      <c r="Q54" t="s">
        <v>32</v>
      </c>
      <c r="R54">
        <v>40.80979</v>
      </c>
      <c r="S54">
        <v>-73.915850000000006</v>
      </c>
      <c r="T54" t="s">
        <v>379</v>
      </c>
    </row>
    <row r="55" spans="1:20" x14ac:dyDescent="0.25">
      <c r="A55" t="s">
        <v>239</v>
      </c>
      <c r="B55" t="s">
        <v>380</v>
      </c>
      <c r="C55" t="s">
        <v>381</v>
      </c>
      <c r="D55" t="s">
        <v>382</v>
      </c>
      <c r="E55" t="s">
        <v>239</v>
      </c>
      <c r="F55" t="s">
        <v>26</v>
      </c>
      <c r="G55">
        <v>10451</v>
      </c>
      <c r="H55" t="s">
        <v>383</v>
      </c>
      <c r="I55">
        <v>2123774747</v>
      </c>
      <c r="K55" t="s">
        <v>282</v>
      </c>
      <c r="L55" t="s">
        <v>384</v>
      </c>
      <c r="M55" t="s">
        <v>31</v>
      </c>
      <c r="N55" t="s">
        <v>32</v>
      </c>
      <c r="O55" t="s">
        <v>32</v>
      </c>
      <c r="P55" t="s">
        <v>33</v>
      </c>
      <c r="Q55" t="s">
        <v>32</v>
      </c>
      <c r="R55">
        <v>40.821719999999999</v>
      </c>
      <c r="S55">
        <v>-73.925240000000002</v>
      </c>
      <c r="T55" t="s">
        <v>385</v>
      </c>
    </row>
    <row r="56" spans="1:20" x14ac:dyDescent="0.25">
      <c r="A56" t="s">
        <v>239</v>
      </c>
      <c r="B56" t="s">
        <v>386</v>
      </c>
      <c r="C56" t="s">
        <v>387</v>
      </c>
      <c r="D56" t="s">
        <v>388</v>
      </c>
      <c r="E56" t="s">
        <v>239</v>
      </c>
      <c r="F56" t="s">
        <v>26</v>
      </c>
      <c r="G56" t="s">
        <v>389</v>
      </c>
      <c r="H56" t="s">
        <v>390</v>
      </c>
      <c r="I56">
        <v>9148063380</v>
      </c>
      <c r="K56" t="s">
        <v>391</v>
      </c>
      <c r="L56" t="s">
        <v>392</v>
      </c>
      <c r="M56" t="s">
        <v>31</v>
      </c>
      <c r="N56" t="s">
        <v>32</v>
      </c>
      <c r="O56" t="s">
        <v>32</v>
      </c>
      <c r="P56" t="s">
        <v>33</v>
      </c>
      <c r="Q56" t="s">
        <v>32</v>
      </c>
      <c r="R56">
        <v>40.866889999999998</v>
      </c>
      <c r="S56">
        <v>-73.880610000000004</v>
      </c>
      <c r="T56" t="s">
        <v>393</v>
      </c>
    </row>
    <row r="57" spans="1:20" x14ac:dyDescent="0.25">
      <c r="A57" t="s">
        <v>239</v>
      </c>
      <c r="B57" t="s">
        <v>394</v>
      </c>
      <c r="C57" t="s">
        <v>395</v>
      </c>
      <c r="D57" t="s">
        <v>396</v>
      </c>
      <c r="E57" t="s">
        <v>239</v>
      </c>
      <c r="F57" t="s">
        <v>26</v>
      </c>
      <c r="G57">
        <v>10467</v>
      </c>
      <c r="H57" t="s">
        <v>259</v>
      </c>
      <c r="I57">
        <v>2127887476</v>
      </c>
      <c r="J57" t="s">
        <v>370</v>
      </c>
      <c r="K57" t="s">
        <v>397</v>
      </c>
      <c r="L57" t="s">
        <v>58</v>
      </c>
      <c r="M57" t="s">
        <v>59</v>
      </c>
      <c r="N57" t="s">
        <v>32</v>
      </c>
      <c r="O57" t="s">
        <v>32</v>
      </c>
      <c r="P57" t="s">
        <v>33</v>
      </c>
      <c r="Q57" t="s">
        <v>32</v>
      </c>
      <c r="R57">
        <v>40.88223</v>
      </c>
      <c r="S57">
        <v>-73.880480000000006</v>
      </c>
      <c r="T57" t="s">
        <v>398</v>
      </c>
    </row>
    <row r="58" spans="1:20" x14ac:dyDescent="0.25">
      <c r="A58" t="s">
        <v>239</v>
      </c>
      <c r="B58" t="s">
        <v>399</v>
      </c>
      <c r="C58" t="s">
        <v>400</v>
      </c>
      <c r="D58" t="s">
        <v>401</v>
      </c>
      <c r="E58" t="s">
        <v>239</v>
      </c>
      <c r="F58" t="s">
        <v>26</v>
      </c>
      <c r="G58">
        <v>10472</v>
      </c>
      <c r="H58" t="s">
        <v>259</v>
      </c>
      <c r="I58">
        <v>2127887476</v>
      </c>
      <c r="J58" t="s">
        <v>260</v>
      </c>
      <c r="K58" t="s">
        <v>402</v>
      </c>
      <c r="L58" t="s">
        <v>403</v>
      </c>
      <c r="M58" t="s">
        <v>31</v>
      </c>
      <c r="N58" t="s">
        <v>32</v>
      </c>
      <c r="O58" t="s">
        <v>32</v>
      </c>
      <c r="P58" t="s">
        <v>33</v>
      </c>
      <c r="Q58" t="s">
        <v>32</v>
      </c>
      <c r="R58">
        <v>40.833190000000002</v>
      </c>
      <c r="S58">
        <v>-73.862570000000005</v>
      </c>
      <c r="T58" t="s">
        <v>404</v>
      </c>
    </row>
    <row r="59" spans="1:20" x14ac:dyDescent="0.25">
      <c r="A59" t="s">
        <v>239</v>
      </c>
      <c r="B59" t="s">
        <v>405</v>
      </c>
      <c r="C59" t="s">
        <v>406</v>
      </c>
      <c r="D59" t="s">
        <v>407</v>
      </c>
      <c r="E59" t="s">
        <v>239</v>
      </c>
      <c r="F59" t="s">
        <v>26</v>
      </c>
      <c r="G59">
        <v>10458</v>
      </c>
      <c r="H59" t="s">
        <v>259</v>
      </c>
      <c r="I59">
        <v>2127887476</v>
      </c>
      <c r="J59" t="s">
        <v>288</v>
      </c>
      <c r="K59" t="s">
        <v>358</v>
      </c>
      <c r="L59" t="s">
        <v>359</v>
      </c>
      <c r="M59" t="s">
        <v>31</v>
      </c>
      <c r="N59" t="s">
        <v>32</v>
      </c>
      <c r="O59" t="s">
        <v>32</v>
      </c>
      <c r="P59" t="s">
        <v>33</v>
      </c>
      <c r="Q59" t="s">
        <v>32</v>
      </c>
      <c r="R59">
        <v>40.86412</v>
      </c>
      <c r="S59">
        <v>-73.895499999999998</v>
      </c>
      <c r="T59" t="s">
        <v>408</v>
      </c>
    </row>
    <row r="60" spans="1:20" x14ac:dyDescent="0.25">
      <c r="A60" t="s">
        <v>239</v>
      </c>
      <c r="B60" t="s">
        <v>409</v>
      </c>
      <c r="C60" t="s">
        <v>410</v>
      </c>
      <c r="D60" t="s">
        <v>411</v>
      </c>
      <c r="E60" t="s">
        <v>239</v>
      </c>
      <c r="F60" t="s">
        <v>26</v>
      </c>
      <c r="G60">
        <v>10463</v>
      </c>
      <c r="H60" t="s">
        <v>412</v>
      </c>
      <c r="I60">
        <v>7188771270</v>
      </c>
      <c r="J60" t="s">
        <v>413</v>
      </c>
      <c r="K60" t="s">
        <v>414</v>
      </c>
      <c r="L60" t="s">
        <v>415</v>
      </c>
      <c r="M60" t="s">
        <v>416</v>
      </c>
      <c r="N60" t="s">
        <v>32</v>
      </c>
      <c r="O60" t="s">
        <v>32</v>
      </c>
      <c r="P60" t="s">
        <v>33</v>
      </c>
      <c r="Q60" t="s">
        <v>32</v>
      </c>
      <c r="R60">
        <v>40.888441999999998</v>
      </c>
      <c r="S60">
        <v>-73.912784000000002</v>
      </c>
      <c r="T60" t="s">
        <v>417</v>
      </c>
    </row>
    <row r="61" spans="1:20" x14ac:dyDescent="0.25">
      <c r="A61" t="s">
        <v>239</v>
      </c>
      <c r="B61" t="s">
        <v>418</v>
      </c>
      <c r="C61" t="s">
        <v>419</v>
      </c>
      <c r="D61" t="s">
        <v>419</v>
      </c>
      <c r="E61" t="s">
        <v>239</v>
      </c>
      <c r="F61" t="s">
        <v>26</v>
      </c>
      <c r="G61">
        <v>10465</v>
      </c>
      <c r="H61" t="s">
        <v>420</v>
      </c>
      <c r="I61">
        <v>3476077705</v>
      </c>
      <c r="K61" t="s">
        <v>421</v>
      </c>
      <c r="L61" t="s">
        <v>422</v>
      </c>
      <c r="M61" t="s">
        <v>31</v>
      </c>
      <c r="N61" t="s">
        <v>32</v>
      </c>
      <c r="O61" t="s">
        <v>33</v>
      </c>
      <c r="P61" t="s">
        <v>33</v>
      </c>
      <c r="Q61" t="s">
        <v>32</v>
      </c>
      <c r="R61">
        <v>40.814070000000001</v>
      </c>
      <c r="S61">
        <v>-73.819299999999998</v>
      </c>
      <c r="T61" t="s">
        <v>423</v>
      </c>
    </row>
    <row r="62" spans="1:20" x14ac:dyDescent="0.25">
      <c r="A62" t="s">
        <v>239</v>
      </c>
      <c r="B62" t="s">
        <v>424</v>
      </c>
      <c r="C62" t="s">
        <v>425</v>
      </c>
      <c r="D62" t="s">
        <v>426</v>
      </c>
      <c r="E62" t="s">
        <v>239</v>
      </c>
      <c r="F62" t="s">
        <v>26</v>
      </c>
      <c r="G62">
        <v>10563</v>
      </c>
      <c r="H62" t="s">
        <v>427</v>
      </c>
      <c r="I62">
        <v>7186011553</v>
      </c>
      <c r="K62" t="s">
        <v>428</v>
      </c>
      <c r="L62" t="s">
        <v>429</v>
      </c>
      <c r="M62" t="s">
        <v>31</v>
      </c>
      <c r="N62" t="s">
        <v>32</v>
      </c>
      <c r="O62" t="s">
        <v>32</v>
      </c>
      <c r="P62" t="s">
        <v>33</v>
      </c>
      <c r="Q62" t="s">
        <v>32</v>
      </c>
      <c r="R62">
        <v>40.88485</v>
      </c>
      <c r="S62">
        <v>-73.891239999999996</v>
      </c>
      <c r="T62" t="s">
        <v>430</v>
      </c>
    </row>
    <row r="63" spans="1:20" x14ac:dyDescent="0.25">
      <c r="A63" t="s">
        <v>431</v>
      </c>
      <c r="B63" t="s">
        <v>432</v>
      </c>
      <c r="C63" t="s">
        <v>433</v>
      </c>
      <c r="D63" t="s">
        <v>434</v>
      </c>
      <c r="E63" t="s">
        <v>435</v>
      </c>
      <c r="F63" t="s">
        <v>26</v>
      </c>
      <c r="G63">
        <v>13905</v>
      </c>
      <c r="H63" t="s">
        <v>436</v>
      </c>
      <c r="I63">
        <v>6077728953</v>
      </c>
      <c r="J63" t="s">
        <v>437</v>
      </c>
      <c r="K63" t="s">
        <v>48</v>
      </c>
      <c r="L63" t="s">
        <v>58</v>
      </c>
      <c r="M63" t="s">
        <v>59</v>
      </c>
      <c r="N63" t="s">
        <v>32</v>
      </c>
      <c r="O63" t="s">
        <v>32</v>
      </c>
      <c r="P63" t="s">
        <v>33</v>
      </c>
      <c r="Q63" t="s">
        <v>32</v>
      </c>
      <c r="R63">
        <v>42.12921</v>
      </c>
      <c r="S63">
        <v>-75.906090000000006</v>
      </c>
      <c r="T63" t="s">
        <v>438</v>
      </c>
    </row>
    <row r="64" spans="1:20" x14ac:dyDescent="0.25">
      <c r="A64" t="s">
        <v>431</v>
      </c>
      <c r="B64" t="s">
        <v>439</v>
      </c>
      <c r="C64" t="s">
        <v>440</v>
      </c>
      <c r="D64" t="s">
        <v>441</v>
      </c>
      <c r="E64" t="s">
        <v>442</v>
      </c>
      <c r="F64" t="s">
        <v>26</v>
      </c>
      <c r="G64">
        <v>13790</v>
      </c>
      <c r="H64" t="s">
        <v>443</v>
      </c>
      <c r="I64">
        <v>6073726993</v>
      </c>
      <c r="K64" t="s">
        <v>444</v>
      </c>
      <c r="L64" t="s">
        <v>445</v>
      </c>
      <c r="M64" t="s">
        <v>31</v>
      </c>
      <c r="N64" t="s">
        <v>32</v>
      </c>
      <c r="O64" t="s">
        <v>33</v>
      </c>
      <c r="P64" t="s">
        <v>33</v>
      </c>
      <c r="Q64" t="s">
        <v>32</v>
      </c>
      <c r="R64">
        <v>42.193339999999999</v>
      </c>
      <c r="S64">
        <v>-76.044439999999994</v>
      </c>
      <c r="T64" t="s">
        <v>446</v>
      </c>
    </row>
    <row r="65" spans="1:20" x14ac:dyDescent="0.25">
      <c r="A65" t="s">
        <v>431</v>
      </c>
      <c r="B65" t="s">
        <v>447</v>
      </c>
      <c r="C65" t="s">
        <v>448</v>
      </c>
      <c r="D65" t="s">
        <v>449</v>
      </c>
      <c r="E65" t="s">
        <v>450</v>
      </c>
      <c r="F65" t="s">
        <v>26</v>
      </c>
      <c r="G65">
        <v>13850</v>
      </c>
      <c r="H65" t="s">
        <v>451</v>
      </c>
      <c r="I65">
        <v>6079725793</v>
      </c>
      <c r="J65" t="s">
        <v>452</v>
      </c>
      <c r="K65" t="s">
        <v>453</v>
      </c>
      <c r="L65" t="s">
        <v>454</v>
      </c>
      <c r="M65" t="s">
        <v>31</v>
      </c>
      <c r="N65" t="s">
        <v>32</v>
      </c>
      <c r="O65" t="s">
        <v>32</v>
      </c>
      <c r="P65" t="s">
        <v>33</v>
      </c>
      <c r="Q65" t="s">
        <v>32</v>
      </c>
      <c r="R65">
        <v>42.1004</v>
      </c>
      <c r="S65">
        <v>-76.006820000000005</v>
      </c>
      <c r="T65" t="s">
        <v>455</v>
      </c>
    </row>
    <row r="66" spans="1:20" x14ac:dyDescent="0.25">
      <c r="A66" t="s">
        <v>431</v>
      </c>
      <c r="B66" t="s">
        <v>456</v>
      </c>
      <c r="C66" t="s">
        <v>457</v>
      </c>
      <c r="D66" t="s">
        <v>458</v>
      </c>
      <c r="E66" t="s">
        <v>450</v>
      </c>
      <c r="F66" t="s">
        <v>26</v>
      </c>
      <c r="G66">
        <v>13850</v>
      </c>
      <c r="H66" t="s">
        <v>459</v>
      </c>
      <c r="I66">
        <v>6072065742</v>
      </c>
      <c r="K66" t="s">
        <v>460</v>
      </c>
      <c r="L66" t="s">
        <v>461</v>
      </c>
      <c r="M66" t="s">
        <v>68</v>
      </c>
      <c r="N66" t="s">
        <v>32</v>
      </c>
      <c r="O66" t="s">
        <v>33</v>
      </c>
      <c r="P66" t="s">
        <v>33</v>
      </c>
      <c r="Q66" t="s">
        <v>32</v>
      </c>
      <c r="R66">
        <v>42.087322</v>
      </c>
      <c r="S66">
        <v>-76.045677999999995</v>
      </c>
      <c r="T66" t="s">
        <v>462</v>
      </c>
    </row>
    <row r="67" spans="1:20" x14ac:dyDescent="0.25">
      <c r="A67" t="s">
        <v>463</v>
      </c>
      <c r="B67" t="s">
        <v>464</v>
      </c>
      <c r="C67" t="s">
        <v>465</v>
      </c>
      <c r="D67" t="s">
        <v>466</v>
      </c>
      <c r="E67" t="s">
        <v>169</v>
      </c>
      <c r="F67" t="s">
        <v>26</v>
      </c>
      <c r="G67">
        <v>14706</v>
      </c>
      <c r="H67" t="s">
        <v>467</v>
      </c>
      <c r="I67">
        <v>7163789714</v>
      </c>
      <c r="J67" t="s">
        <v>468</v>
      </c>
      <c r="K67" t="s">
        <v>469</v>
      </c>
      <c r="L67" t="s">
        <v>58</v>
      </c>
      <c r="M67" t="s">
        <v>59</v>
      </c>
      <c r="N67" t="s">
        <v>32</v>
      </c>
      <c r="O67" t="s">
        <v>32</v>
      </c>
      <c r="P67" t="s">
        <v>33</v>
      </c>
      <c r="Q67" t="s">
        <v>32</v>
      </c>
      <c r="R67">
        <v>42.09601</v>
      </c>
      <c r="S67">
        <v>-78.506180000000001</v>
      </c>
      <c r="T67" t="s">
        <v>470</v>
      </c>
    </row>
    <row r="68" spans="1:20" x14ac:dyDescent="0.25">
      <c r="A68" t="s">
        <v>463</v>
      </c>
      <c r="B68" t="s">
        <v>471</v>
      </c>
      <c r="C68" t="s">
        <v>472</v>
      </c>
      <c r="D68" t="s">
        <v>473</v>
      </c>
      <c r="E68" t="s">
        <v>474</v>
      </c>
      <c r="F68" t="s">
        <v>26</v>
      </c>
      <c r="G68">
        <v>14760</v>
      </c>
      <c r="H68" t="s">
        <v>475</v>
      </c>
      <c r="I68">
        <v>7165435475</v>
      </c>
      <c r="K68" t="s">
        <v>476</v>
      </c>
      <c r="L68" t="s">
        <v>477</v>
      </c>
      <c r="M68" t="s">
        <v>68</v>
      </c>
      <c r="N68" t="s">
        <v>32</v>
      </c>
      <c r="O68" t="s">
        <v>32</v>
      </c>
      <c r="P68" t="s">
        <v>33</v>
      </c>
      <c r="Q68" t="s">
        <v>32</v>
      </c>
      <c r="R68">
        <v>42.083039999999997</v>
      </c>
      <c r="S68">
        <v>-78.453429999999997</v>
      </c>
      <c r="T68" t="s">
        <v>478</v>
      </c>
    </row>
    <row r="69" spans="1:20" x14ac:dyDescent="0.25">
      <c r="A69" t="s">
        <v>463</v>
      </c>
      <c r="B69" t="s">
        <v>479</v>
      </c>
      <c r="C69" t="s">
        <v>480</v>
      </c>
      <c r="D69" t="s">
        <v>481</v>
      </c>
      <c r="E69" t="s">
        <v>482</v>
      </c>
      <c r="F69" t="s">
        <v>26</v>
      </c>
      <c r="G69">
        <v>14475</v>
      </c>
      <c r="H69" t="s">
        <v>483</v>
      </c>
      <c r="I69">
        <v>7162006946</v>
      </c>
      <c r="K69" t="s">
        <v>484</v>
      </c>
      <c r="L69" t="s">
        <v>485</v>
      </c>
      <c r="M69" t="s">
        <v>31</v>
      </c>
      <c r="N69" t="s">
        <v>32</v>
      </c>
      <c r="O69" t="s">
        <v>32</v>
      </c>
      <c r="P69" t="s">
        <v>33</v>
      </c>
      <c r="Q69" t="s">
        <v>32</v>
      </c>
      <c r="R69">
        <v>42.248899999999999</v>
      </c>
      <c r="S69">
        <v>-78.798900000000003</v>
      </c>
      <c r="T69" t="s">
        <v>486</v>
      </c>
    </row>
    <row r="70" spans="1:20" x14ac:dyDescent="0.25">
      <c r="A70" t="s">
        <v>463</v>
      </c>
      <c r="B70" t="s">
        <v>487</v>
      </c>
      <c r="C70" t="s">
        <v>488</v>
      </c>
      <c r="D70" t="s">
        <v>489</v>
      </c>
      <c r="E70" t="s">
        <v>474</v>
      </c>
      <c r="F70" t="s">
        <v>26</v>
      </c>
      <c r="G70">
        <v>14760</v>
      </c>
      <c r="H70" t="s">
        <v>490</v>
      </c>
      <c r="I70">
        <v>7163722521</v>
      </c>
      <c r="K70" t="s">
        <v>491</v>
      </c>
      <c r="L70" t="s">
        <v>492</v>
      </c>
      <c r="M70" t="s">
        <v>50</v>
      </c>
      <c r="N70" t="s">
        <v>32</v>
      </c>
      <c r="O70" t="s">
        <v>32</v>
      </c>
      <c r="P70" t="s">
        <v>33</v>
      </c>
      <c r="Q70" t="s">
        <v>32</v>
      </c>
      <c r="R70">
        <v>42.071438999999998</v>
      </c>
      <c r="S70">
        <v>-78.398139999999998</v>
      </c>
      <c r="T70" t="s">
        <v>493</v>
      </c>
    </row>
    <row r="71" spans="1:20" x14ac:dyDescent="0.25">
      <c r="A71" t="s">
        <v>463</v>
      </c>
      <c r="B71" t="s">
        <v>494</v>
      </c>
      <c r="C71" t="s">
        <v>495</v>
      </c>
      <c r="D71" t="s">
        <v>496</v>
      </c>
      <c r="E71" t="s">
        <v>474</v>
      </c>
      <c r="F71" t="s">
        <v>26</v>
      </c>
      <c r="G71">
        <v>14760</v>
      </c>
      <c r="H71" t="s">
        <v>497</v>
      </c>
      <c r="I71">
        <v>7163745257</v>
      </c>
      <c r="J71" t="s">
        <v>498</v>
      </c>
      <c r="K71" t="s">
        <v>499</v>
      </c>
      <c r="L71" t="s">
        <v>500</v>
      </c>
      <c r="M71" t="s">
        <v>68</v>
      </c>
      <c r="N71" t="s">
        <v>32</v>
      </c>
      <c r="O71" t="s">
        <v>32</v>
      </c>
      <c r="P71" t="s">
        <v>33</v>
      </c>
      <c r="Q71" t="s">
        <v>32</v>
      </c>
      <c r="R71">
        <v>42.077260000000003</v>
      </c>
      <c r="S71">
        <v>-78.428210000000007</v>
      </c>
      <c r="T71" t="s">
        <v>501</v>
      </c>
    </row>
    <row r="72" spans="1:20" x14ac:dyDescent="0.25">
      <c r="A72" t="s">
        <v>463</v>
      </c>
      <c r="B72" t="s">
        <v>502</v>
      </c>
      <c r="C72" t="s">
        <v>503</v>
      </c>
      <c r="D72" t="s">
        <v>504</v>
      </c>
      <c r="E72" t="s">
        <v>505</v>
      </c>
      <c r="F72" t="s">
        <v>26</v>
      </c>
      <c r="G72">
        <v>14101</v>
      </c>
      <c r="H72" t="s">
        <v>506</v>
      </c>
      <c r="I72">
        <v>7162580645</v>
      </c>
      <c r="J72" t="s">
        <v>507</v>
      </c>
      <c r="K72" t="s">
        <v>508</v>
      </c>
      <c r="L72" t="s">
        <v>509</v>
      </c>
      <c r="M72" t="s">
        <v>68</v>
      </c>
      <c r="N72" t="s">
        <v>32</v>
      </c>
      <c r="O72" t="s">
        <v>32</v>
      </c>
      <c r="P72" t="s">
        <v>33</v>
      </c>
      <c r="Q72" t="s">
        <v>32</v>
      </c>
      <c r="R72">
        <v>42.433779999999999</v>
      </c>
      <c r="S72">
        <v>-78.518960000000007</v>
      </c>
      <c r="T72" t="s">
        <v>510</v>
      </c>
    </row>
    <row r="73" spans="1:20" x14ac:dyDescent="0.25">
      <c r="A73" t="s">
        <v>463</v>
      </c>
      <c r="B73" t="s">
        <v>511</v>
      </c>
      <c r="C73" t="s">
        <v>512</v>
      </c>
      <c r="D73" t="s">
        <v>513</v>
      </c>
      <c r="E73" t="s">
        <v>169</v>
      </c>
      <c r="F73" t="s">
        <v>26</v>
      </c>
      <c r="G73">
        <v>14706</v>
      </c>
      <c r="H73" t="s">
        <v>514</v>
      </c>
      <c r="I73">
        <v>7165449537</v>
      </c>
      <c r="K73" t="s">
        <v>515</v>
      </c>
      <c r="L73" t="s">
        <v>516</v>
      </c>
      <c r="M73" t="s">
        <v>31</v>
      </c>
      <c r="N73" t="s">
        <v>32</v>
      </c>
      <c r="O73" t="s">
        <v>33</v>
      </c>
      <c r="P73" t="s">
        <v>33</v>
      </c>
      <c r="Q73" t="s">
        <v>32</v>
      </c>
      <c r="R73">
        <v>42.064889999999998</v>
      </c>
      <c r="S73">
        <v>-78.49288</v>
      </c>
      <c r="T73" t="s">
        <v>517</v>
      </c>
    </row>
    <row r="74" spans="1:20" x14ac:dyDescent="0.25">
      <c r="A74" t="s">
        <v>463</v>
      </c>
      <c r="B74" t="s">
        <v>518</v>
      </c>
      <c r="C74" t="s">
        <v>519</v>
      </c>
      <c r="D74" t="s">
        <v>520</v>
      </c>
      <c r="E74" t="s">
        <v>521</v>
      </c>
      <c r="F74" t="s">
        <v>26</v>
      </c>
      <c r="G74">
        <v>14779</v>
      </c>
      <c r="H74" t="s">
        <v>522</v>
      </c>
      <c r="I74">
        <v>7168608419</v>
      </c>
      <c r="K74" t="s">
        <v>523</v>
      </c>
      <c r="L74" t="s">
        <v>524</v>
      </c>
      <c r="M74" t="s">
        <v>68</v>
      </c>
      <c r="N74" t="s">
        <v>32</v>
      </c>
      <c r="O74" t="s">
        <v>32</v>
      </c>
      <c r="P74" t="s">
        <v>33</v>
      </c>
      <c r="Q74" t="s">
        <v>32</v>
      </c>
      <c r="R74">
        <v>42.159300000000002</v>
      </c>
      <c r="S74">
        <v>-78.744839999999996</v>
      </c>
      <c r="T74" t="s">
        <v>525</v>
      </c>
    </row>
    <row r="75" spans="1:20" x14ac:dyDescent="0.25">
      <c r="A75" t="s">
        <v>463</v>
      </c>
      <c r="B75" t="s">
        <v>526</v>
      </c>
      <c r="C75" t="s">
        <v>527</v>
      </c>
      <c r="D75" t="s">
        <v>528</v>
      </c>
      <c r="E75" t="s">
        <v>529</v>
      </c>
      <c r="F75" t="s">
        <v>26</v>
      </c>
      <c r="G75">
        <v>14138</v>
      </c>
      <c r="H75" t="s">
        <v>530</v>
      </c>
      <c r="I75">
        <v>7166729004</v>
      </c>
      <c r="J75" t="s">
        <v>531</v>
      </c>
      <c r="K75" t="s">
        <v>48</v>
      </c>
      <c r="L75" t="s">
        <v>500</v>
      </c>
      <c r="M75" t="s">
        <v>68</v>
      </c>
      <c r="N75" t="s">
        <v>32</v>
      </c>
      <c r="O75" t="s">
        <v>32</v>
      </c>
      <c r="P75" t="s">
        <v>33</v>
      </c>
      <c r="Q75" t="s">
        <v>32</v>
      </c>
      <c r="R75">
        <v>42.36074</v>
      </c>
      <c r="S75">
        <v>-79.049170000000004</v>
      </c>
      <c r="T75" t="s">
        <v>532</v>
      </c>
    </row>
    <row r="76" spans="1:20" x14ac:dyDescent="0.25">
      <c r="A76" t="s">
        <v>463</v>
      </c>
      <c r="B76" t="s">
        <v>533</v>
      </c>
      <c r="C76" t="s">
        <v>534</v>
      </c>
      <c r="D76" t="s">
        <v>535</v>
      </c>
      <c r="E76" t="s">
        <v>536</v>
      </c>
      <c r="F76" t="s">
        <v>26</v>
      </c>
      <c r="G76">
        <v>14741</v>
      </c>
      <c r="H76" t="s">
        <v>537</v>
      </c>
      <c r="I76">
        <v>7169694386</v>
      </c>
      <c r="K76" t="s">
        <v>538</v>
      </c>
      <c r="L76" t="s">
        <v>539</v>
      </c>
      <c r="M76" t="s">
        <v>31</v>
      </c>
      <c r="N76" t="s">
        <v>32</v>
      </c>
      <c r="O76" t="s">
        <v>32</v>
      </c>
      <c r="P76" t="s">
        <v>33</v>
      </c>
      <c r="Q76" t="s">
        <v>32</v>
      </c>
      <c r="R76">
        <v>42.215760000000003</v>
      </c>
      <c r="S76">
        <v>-78.634709999999998</v>
      </c>
      <c r="T76" t="s">
        <v>540</v>
      </c>
    </row>
    <row r="77" spans="1:20" x14ac:dyDescent="0.25">
      <c r="A77" t="s">
        <v>541</v>
      </c>
      <c r="B77" t="s">
        <v>542</v>
      </c>
      <c r="C77" t="s">
        <v>543</v>
      </c>
      <c r="D77" t="s">
        <v>544</v>
      </c>
      <c r="E77" t="s">
        <v>545</v>
      </c>
      <c r="F77" t="s">
        <v>26</v>
      </c>
      <c r="G77">
        <v>13021</v>
      </c>
      <c r="H77" t="s">
        <v>546</v>
      </c>
      <c r="I77">
        <v>3157048609</v>
      </c>
      <c r="J77" t="s">
        <v>547</v>
      </c>
      <c r="K77" t="s">
        <v>548</v>
      </c>
      <c r="L77" t="s">
        <v>549</v>
      </c>
      <c r="M77" t="s">
        <v>31</v>
      </c>
      <c r="N77" t="s">
        <v>32</v>
      </c>
      <c r="O77" t="s">
        <v>32</v>
      </c>
      <c r="P77" t="s">
        <v>32</v>
      </c>
      <c r="Q77" t="s">
        <v>32</v>
      </c>
      <c r="R77">
        <v>42.934060000000002</v>
      </c>
      <c r="S77">
        <v>-76.569850000000002</v>
      </c>
      <c r="T77" t="s">
        <v>550</v>
      </c>
    </row>
    <row r="78" spans="1:20" x14ac:dyDescent="0.25">
      <c r="A78" t="s">
        <v>541</v>
      </c>
      <c r="B78" t="s">
        <v>551</v>
      </c>
      <c r="C78" t="s">
        <v>543</v>
      </c>
      <c r="D78" t="s">
        <v>544</v>
      </c>
      <c r="E78" t="s">
        <v>545</v>
      </c>
      <c r="F78" t="s">
        <v>26</v>
      </c>
      <c r="G78">
        <v>13021</v>
      </c>
      <c r="H78" t="s">
        <v>546</v>
      </c>
      <c r="I78">
        <v>3157048609</v>
      </c>
      <c r="J78" t="s">
        <v>547</v>
      </c>
      <c r="K78" t="s">
        <v>552</v>
      </c>
      <c r="L78" t="s">
        <v>549</v>
      </c>
      <c r="M78" t="s">
        <v>31</v>
      </c>
      <c r="N78" t="s">
        <v>32</v>
      </c>
      <c r="O78" t="s">
        <v>32</v>
      </c>
      <c r="P78" t="s">
        <v>33</v>
      </c>
      <c r="Q78" t="s">
        <v>32</v>
      </c>
      <c r="R78">
        <v>42.934010000000001</v>
      </c>
      <c r="S78">
        <v>-76.570070000000001</v>
      </c>
      <c r="T78" t="s">
        <v>553</v>
      </c>
    </row>
    <row r="79" spans="1:20" x14ac:dyDescent="0.25">
      <c r="A79" t="s">
        <v>541</v>
      </c>
      <c r="B79" t="s">
        <v>554</v>
      </c>
      <c r="C79" t="s">
        <v>543</v>
      </c>
      <c r="D79" t="s">
        <v>544</v>
      </c>
      <c r="E79" t="s">
        <v>545</v>
      </c>
      <c r="F79" t="s">
        <v>26</v>
      </c>
      <c r="G79">
        <v>13021</v>
      </c>
      <c r="H79" t="s">
        <v>546</v>
      </c>
      <c r="I79">
        <v>3157048609</v>
      </c>
      <c r="J79" t="s">
        <v>547</v>
      </c>
      <c r="K79" t="s">
        <v>555</v>
      </c>
      <c r="L79" t="s">
        <v>549</v>
      </c>
      <c r="M79" t="s">
        <v>31</v>
      </c>
      <c r="N79" t="s">
        <v>32</v>
      </c>
      <c r="O79" t="s">
        <v>32</v>
      </c>
      <c r="P79" t="s">
        <v>33</v>
      </c>
      <c r="Q79" t="s">
        <v>32</v>
      </c>
      <c r="R79">
        <v>42.934010000000001</v>
      </c>
      <c r="S79">
        <v>-76.570070000000001</v>
      </c>
      <c r="T79" t="s">
        <v>553</v>
      </c>
    </row>
    <row r="80" spans="1:20" x14ac:dyDescent="0.25">
      <c r="A80" t="s">
        <v>541</v>
      </c>
      <c r="B80" t="s">
        <v>556</v>
      </c>
      <c r="C80" t="s">
        <v>557</v>
      </c>
      <c r="D80" t="s">
        <v>558</v>
      </c>
      <c r="E80" t="s">
        <v>559</v>
      </c>
      <c r="F80" t="s">
        <v>26</v>
      </c>
      <c r="G80">
        <v>13045</v>
      </c>
      <c r="H80" t="s">
        <v>560</v>
      </c>
      <c r="I80">
        <v>6077495233</v>
      </c>
      <c r="K80" t="s">
        <v>561</v>
      </c>
      <c r="L80" t="s">
        <v>562</v>
      </c>
      <c r="M80" t="s">
        <v>68</v>
      </c>
      <c r="N80" t="s">
        <v>32</v>
      </c>
      <c r="O80" t="s">
        <v>33</v>
      </c>
      <c r="P80" t="s">
        <v>33</v>
      </c>
      <c r="Q80" t="s">
        <v>32</v>
      </c>
      <c r="R80">
        <v>42.639780000000002</v>
      </c>
      <c r="S80">
        <v>-76.275220000000004</v>
      </c>
      <c r="T80" t="s">
        <v>563</v>
      </c>
    </row>
    <row r="81" spans="1:20" x14ac:dyDescent="0.25">
      <c r="A81" t="s">
        <v>541</v>
      </c>
      <c r="B81" t="s">
        <v>564</v>
      </c>
      <c r="C81" t="s">
        <v>565</v>
      </c>
      <c r="D81" t="s">
        <v>566</v>
      </c>
      <c r="E81" t="s">
        <v>567</v>
      </c>
      <c r="F81" t="s">
        <v>26</v>
      </c>
      <c r="G81">
        <v>13092</v>
      </c>
      <c r="H81" t="s">
        <v>568</v>
      </c>
      <c r="I81">
        <v>6075925810</v>
      </c>
      <c r="K81" t="s">
        <v>569</v>
      </c>
      <c r="L81" t="s">
        <v>570</v>
      </c>
      <c r="M81" t="s">
        <v>68</v>
      </c>
      <c r="N81" t="s">
        <v>32</v>
      </c>
      <c r="O81" t="s">
        <v>33</v>
      </c>
      <c r="P81" t="s">
        <v>33</v>
      </c>
      <c r="Q81" t="s">
        <v>32</v>
      </c>
      <c r="R81">
        <v>42.630899999999997</v>
      </c>
      <c r="S81">
        <v>-76.454549999999998</v>
      </c>
      <c r="T81" t="s">
        <v>571</v>
      </c>
    </row>
    <row r="82" spans="1:20" x14ac:dyDescent="0.25">
      <c r="A82" t="s">
        <v>541</v>
      </c>
      <c r="B82" t="s">
        <v>572</v>
      </c>
      <c r="C82" t="s">
        <v>573</v>
      </c>
      <c r="D82" t="s">
        <v>573</v>
      </c>
      <c r="E82" t="s">
        <v>574</v>
      </c>
      <c r="F82" t="s">
        <v>26</v>
      </c>
      <c r="G82">
        <v>13033</v>
      </c>
      <c r="H82" t="s">
        <v>575</v>
      </c>
      <c r="I82">
        <v>3156513320</v>
      </c>
      <c r="K82" t="s">
        <v>576</v>
      </c>
      <c r="L82" t="s">
        <v>58</v>
      </c>
      <c r="M82" t="s">
        <v>59</v>
      </c>
      <c r="N82" t="s">
        <v>32</v>
      </c>
      <c r="O82" t="s">
        <v>32</v>
      </c>
      <c r="P82" t="s">
        <v>33</v>
      </c>
      <c r="Q82" t="s">
        <v>32</v>
      </c>
      <c r="R82">
        <v>43.16733</v>
      </c>
      <c r="S82">
        <v>-76.594989999999996</v>
      </c>
      <c r="T82" t="s">
        <v>577</v>
      </c>
    </row>
    <row r="83" spans="1:20" x14ac:dyDescent="0.25">
      <c r="A83" t="s">
        <v>541</v>
      </c>
      <c r="B83" t="s">
        <v>578</v>
      </c>
      <c r="C83" t="s">
        <v>579</v>
      </c>
      <c r="D83" t="s">
        <v>580</v>
      </c>
      <c r="E83" t="s">
        <v>581</v>
      </c>
      <c r="F83" t="s">
        <v>26</v>
      </c>
      <c r="G83">
        <v>13118</v>
      </c>
      <c r="H83" t="s">
        <v>582</v>
      </c>
      <c r="I83">
        <v>3157301412</v>
      </c>
      <c r="K83" t="s">
        <v>583</v>
      </c>
      <c r="L83" t="s">
        <v>549</v>
      </c>
      <c r="M83" t="s">
        <v>31</v>
      </c>
      <c r="N83" t="s">
        <v>33</v>
      </c>
      <c r="O83" t="s">
        <v>33</v>
      </c>
      <c r="P83" t="s">
        <v>33</v>
      </c>
      <c r="Q83" t="s">
        <v>32</v>
      </c>
      <c r="R83">
        <v>42.712090000000003</v>
      </c>
      <c r="S83">
        <v>-76.420789999999997</v>
      </c>
      <c r="T83" t="s">
        <v>584</v>
      </c>
    </row>
    <row r="84" spans="1:20" x14ac:dyDescent="0.25">
      <c r="A84" t="s">
        <v>541</v>
      </c>
      <c r="B84" t="s">
        <v>585</v>
      </c>
      <c r="C84" t="s">
        <v>586</v>
      </c>
      <c r="D84" t="s">
        <v>587</v>
      </c>
      <c r="E84" t="s">
        <v>545</v>
      </c>
      <c r="F84" t="s">
        <v>26</v>
      </c>
      <c r="G84">
        <v>13021</v>
      </c>
      <c r="H84" t="s">
        <v>588</v>
      </c>
      <c r="I84">
        <v>3152533008</v>
      </c>
      <c r="J84" t="s">
        <v>589</v>
      </c>
      <c r="K84" t="s">
        <v>590</v>
      </c>
      <c r="L84" t="s">
        <v>591</v>
      </c>
      <c r="M84" t="s">
        <v>68</v>
      </c>
      <c r="N84" t="s">
        <v>32</v>
      </c>
      <c r="O84" t="s">
        <v>33</v>
      </c>
      <c r="P84" t="s">
        <v>33</v>
      </c>
      <c r="Q84" t="s">
        <v>32</v>
      </c>
      <c r="R84">
        <v>42.916289999999996</v>
      </c>
      <c r="S84">
        <v>-76.624570000000006</v>
      </c>
      <c r="T84" t="s">
        <v>592</v>
      </c>
    </row>
    <row r="85" spans="1:20" x14ac:dyDescent="0.25">
      <c r="A85" t="s">
        <v>541</v>
      </c>
      <c r="B85" t="s">
        <v>593</v>
      </c>
      <c r="C85" t="s">
        <v>594</v>
      </c>
      <c r="D85" t="s">
        <v>595</v>
      </c>
      <c r="E85" t="s">
        <v>596</v>
      </c>
      <c r="F85" t="s">
        <v>26</v>
      </c>
      <c r="G85">
        <v>13166</v>
      </c>
      <c r="H85" t="s">
        <v>597</v>
      </c>
      <c r="I85">
        <v>3152524097</v>
      </c>
      <c r="J85" t="s">
        <v>598</v>
      </c>
      <c r="K85" t="s">
        <v>599</v>
      </c>
      <c r="L85" t="s">
        <v>600</v>
      </c>
      <c r="M85" t="s">
        <v>601</v>
      </c>
      <c r="N85" t="s">
        <v>32</v>
      </c>
      <c r="O85" t="s">
        <v>32</v>
      </c>
      <c r="P85" t="s">
        <v>33</v>
      </c>
      <c r="Q85" t="s">
        <v>32</v>
      </c>
      <c r="R85">
        <v>43.01314</v>
      </c>
      <c r="S85">
        <v>-76.507490000000004</v>
      </c>
      <c r="T85" t="s">
        <v>602</v>
      </c>
    </row>
    <row r="86" spans="1:20" x14ac:dyDescent="0.25">
      <c r="A86" t="s">
        <v>603</v>
      </c>
      <c r="B86" t="s">
        <v>604</v>
      </c>
      <c r="C86" t="s">
        <v>605</v>
      </c>
      <c r="D86" t="s">
        <v>606</v>
      </c>
      <c r="E86" t="s">
        <v>607</v>
      </c>
      <c r="F86" t="s">
        <v>26</v>
      </c>
      <c r="G86">
        <v>14747</v>
      </c>
      <c r="H86" t="s">
        <v>608</v>
      </c>
      <c r="I86">
        <v>7162672431</v>
      </c>
      <c r="J86" t="s">
        <v>609</v>
      </c>
      <c r="K86" t="s">
        <v>610</v>
      </c>
      <c r="L86" t="s">
        <v>58</v>
      </c>
      <c r="M86" t="s">
        <v>59</v>
      </c>
      <c r="N86" t="s">
        <v>33</v>
      </c>
      <c r="O86" t="s">
        <v>32</v>
      </c>
      <c r="P86" t="s">
        <v>33</v>
      </c>
      <c r="Q86" t="s">
        <v>32</v>
      </c>
      <c r="R86">
        <v>42.144950000000001</v>
      </c>
      <c r="S86">
        <v>-79.109960000000001</v>
      </c>
      <c r="T86" t="s">
        <v>611</v>
      </c>
    </row>
    <row r="87" spans="1:20" x14ac:dyDescent="0.25">
      <c r="A87" t="s">
        <v>603</v>
      </c>
      <c r="B87" t="s">
        <v>612</v>
      </c>
      <c r="C87" t="s">
        <v>613</v>
      </c>
      <c r="D87" t="s">
        <v>614</v>
      </c>
      <c r="E87" t="s">
        <v>615</v>
      </c>
      <c r="F87" t="s">
        <v>26</v>
      </c>
      <c r="G87">
        <v>14701</v>
      </c>
      <c r="H87" t="s">
        <v>616</v>
      </c>
      <c r="I87">
        <v>7169693525</v>
      </c>
      <c r="J87" t="s">
        <v>617</v>
      </c>
      <c r="K87" t="s">
        <v>222</v>
      </c>
      <c r="L87" t="s">
        <v>618</v>
      </c>
      <c r="M87" t="s">
        <v>68</v>
      </c>
      <c r="N87" t="s">
        <v>32</v>
      </c>
      <c r="O87" t="s">
        <v>33</v>
      </c>
      <c r="P87" t="s">
        <v>33</v>
      </c>
      <c r="Q87" t="s">
        <v>32</v>
      </c>
      <c r="R87">
        <v>42.086179999999999</v>
      </c>
      <c r="S87">
        <v>-79.183369999999996</v>
      </c>
      <c r="T87" t="s">
        <v>619</v>
      </c>
    </row>
    <row r="88" spans="1:20" x14ac:dyDescent="0.25">
      <c r="A88" t="s">
        <v>603</v>
      </c>
      <c r="B88" t="s">
        <v>620</v>
      </c>
      <c r="C88" t="s">
        <v>621</v>
      </c>
      <c r="D88" t="s">
        <v>622</v>
      </c>
      <c r="E88" t="s">
        <v>623</v>
      </c>
      <c r="F88" t="s">
        <v>26</v>
      </c>
      <c r="G88">
        <v>14048</v>
      </c>
      <c r="H88" t="s">
        <v>624</v>
      </c>
      <c r="I88">
        <v>7163669876</v>
      </c>
      <c r="J88" t="s">
        <v>625</v>
      </c>
      <c r="K88" t="s">
        <v>349</v>
      </c>
      <c r="L88" t="s">
        <v>626</v>
      </c>
      <c r="M88" t="s">
        <v>31</v>
      </c>
      <c r="N88" t="s">
        <v>32</v>
      </c>
      <c r="O88" t="s">
        <v>32</v>
      </c>
      <c r="P88" t="s">
        <v>33</v>
      </c>
      <c r="Q88" t="s">
        <v>32</v>
      </c>
      <c r="R88">
        <v>42.484810000000003</v>
      </c>
      <c r="S88">
        <v>-79.327510000000004</v>
      </c>
      <c r="T88" t="s">
        <v>627</v>
      </c>
    </row>
    <row r="89" spans="1:20" x14ac:dyDescent="0.25">
      <c r="A89" t="s">
        <v>603</v>
      </c>
      <c r="B89" t="s">
        <v>628</v>
      </c>
      <c r="C89" t="s">
        <v>629</v>
      </c>
      <c r="D89" t="s">
        <v>630</v>
      </c>
      <c r="E89" t="s">
        <v>631</v>
      </c>
      <c r="F89" t="s">
        <v>26</v>
      </c>
      <c r="G89">
        <v>14063</v>
      </c>
      <c r="H89" t="s">
        <v>632</v>
      </c>
      <c r="I89">
        <v>7166802104</v>
      </c>
      <c r="K89" t="s">
        <v>48</v>
      </c>
      <c r="L89" t="s">
        <v>58</v>
      </c>
      <c r="M89" t="s">
        <v>59</v>
      </c>
      <c r="N89" t="s">
        <v>32</v>
      </c>
      <c r="O89" t="s">
        <v>32</v>
      </c>
      <c r="P89" t="s">
        <v>32</v>
      </c>
      <c r="Q89" t="s">
        <v>32</v>
      </c>
      <c r="R89">
        <v>42.440640000000002</v>
      </c>
      <c r="S89">
        <v>-79.332350000000005</v>
      </c>
      <c r="T89" t="s">
        <v>633</v>
      </c>
    </row>
    <row r="90" spans="1:20" x14ac:dyDescent="0.25">
      <c r="A90" t="s">
        <v>603</v>
      </c>
      <c r="B90" t="s">
        <v>634</v>
      </c>
      <c r="C90" t="s">
        <v>635</v>
      </c>
      <c r="D90" t="s">
        <v>636</v>
      </c>
      <c r="E90" t="s">
        <v>631</v>
      </c>
      <c r="F90" t="s">
        <v>26</v>
      </c>
      <c r="G90">
        <v>14063</v>
      </c>
      <c r="H90" t="s">
        <v>637</v>
      </c>
      <c r="I90">
        <v>7164107313</v>
      </c>
      <c r="J90" t="s">
        <v>638</v>
      </c>
      <c r="K90" t="s">
        <v>639</v>
      </c>
      <c r="L90" t="s">
        <v>640</v>
      </c>
      <c r="M90" t="s">
        <v>641</v>
      </c>
      <c r="N90" t="s">
        <v>33</v>
      </c>
      <c r="O90" t="s">
        <v>32</v>
      </c>
      <c r="P90" t="s">
        <v>32</v>
      </c>
      <c r="Q90" t="s">
        <v>32</v>
      </c>
      <c r="R90">
        <v>42.44764</v>
      </c>
      <c r="S90">
        <v>-79.314999999999998</v>
      </c>
      <c r="T90" t="s">
        <v>642</v>
      </c>
    </row>
    <row r="91" spans="1:20" x14ac:dyDescent="0.25">
      <c r="A91" t="s">
        <v>603</v>
      </c>
      <c r="B91" t="s">
        <v>643</v>
      </c>
      <c r="C91" t="s">
        <v>644</v>
      </c>
      <c r="D91" t="s">
        <v>645</v>
      </c>
      <c r="E91" t="s">
        <v>615</v>
      </c>
      <c r="F91" t="s">
        <v>26</v>
      </c>
      <c r="G91">
        <v>14701</v>
      </c>
      <c r="H91" t="s">
        <v>646</v>
      </c>
      <c r="I91">
        <v>7162260650</v>
      </c>
      <c r="J91" t="s">
        <v>647</v>
      </c>
      <c r="K91" t="s">
        <v>648</v>
      </c>
      <c r="L91" t="s">
        <v>649</v>
      </c>
      <c r="M91" t="s">
        <v>31</v>
      </c>
      <c r="N91" t="s">
        <v>32</v>
      </c>
      <c r="O91" t="s">
        <v>33</v>
      </c>
      <c r="P91" t="s">
        <v>33</v>
      </c>
      <c r="Q91" t="s">
        <v>32</v>
      </c>
      <c r="R91">
        <v>42.09308</v>
      </c>
      <c r="S91">
        <v>-79.235050000000001</v>
      </c>
      <c r="T91" t="s">
        <v>650</v>
      </c>
    </row>
    <row r="92" spans="1:20" x14ac:dyDescent="0.25">
      <c r="A92" t="s">
        <v>603</v>
      </c>
      <c r="B92" t="s">
        <v>651</v>
      </c>
      <c r="C92" t="s">
        <v>652</v>
      </c>
      <c r="D92" t="s">
        <v>653</v>
      </c>
      <c r="E92" t="s">
        <v>615</v>
      </c>
      <c r="F92" t="s">
        <v>26</v>
      </c>
      <c r="G92">
        <v>14701</v>
      </c>
      <c r="H92" t="s">
        <v>646</v>
      </c>
      <c r="I92">
        <v>7162260650</v>
      </c>
      <c r="J92" t="s">
        <v>647</v>
      </c>
      <c r="K92" t="s">
        <v>648</v>
      </c>
      <c r="L92" t="s">
        <v>649</v>
      </c>
      <c r="M92" t="s">
        <v>31</v>
      </c>
      <c r="N92" t="s">
        <v>32</v>
      </c>
      <c r="O92" t="s">
        <v>32</v>
      </c>
      <c r="P92" t="s">
        <v>33</v>
      </c>
      <c r="Q92" t="s">
        <v>32</v>
      </c>
      <c r="R92">
        <v>42.098309999999998</v>
      </c>
      <c r="S92">
        <v>-79.243610000000004</v>
      </c>
      <c r="T92" t="s">
        <v>654</v>
      </c>
    </row>
    <row r="93" spans="1:20" x14ac:dyDescent="0.25">
      <c r="A93" t="s">
        <v>603</v>
      </c>
      <c r="B93" t="s">
        <v>655</v>
      </c>
      <c r="C93" t="s">
        <v>656</v>
      </c>
      <c r="D93" t="s">
        <v>657</v>
      </c>
      <c r="E93" t="s">
        <v>615</v>
      </c>
      <c r="F93" t="s">
        <v>26</v>
      </c>
      <c r="G93">
        <v>14701</v>
      </c>
      <c r="H93" t="s">
        <v>646</v>
      </c>
      <c r="I93">
        <v>7162260650</v>
      </c>
      <c r="J93" t="s">
        <v>647</v>
      </c>
      <c r="K93" t="s">
        <v>648</v>
      </c>
      <c r="L93" t="s">
        <v>649</v>
      </c>
      <c r="M93" t="s">
        <v>31</v>
      </c>
      <c r="N93" t="s">
        <v>32</v>
      </c>
      <c r="O93" t="s">
        <v>32</v>
      </c>
      <c r="P93" t="s">
        <v>33</v>
      </c>
      <c r="Q93" t="s">
        <v>32</v>
      </c>
      <c r="R93">
        <v>42.096269999999997</v>
      </c>
      <c r="S93">
        <v>-79.233170000000001</v>
      </c>
      <c r="T93" t="s">
        <v>658</v>
      </c>
    </row>
    <row r="94" spans="1:20" x14ac:dyDescent="0.25">
      <c r="A94" t="s">
        <v>603</v>
      </c>
      <c r="B94" t="s">
        <v>659</v>
      </c>
      <c r="C94" t="s">
        <v>660</v>
      </c>
      <c r="D94" t="s">
        <v>661</v>
      </c>
      <c r="E94" t="s">
        <v>615</v>
      </c>
      <c r="F94" t="s">
        <v>26</v>
      </c>
      <c r="G94">
        <v>14701</v>
      </c>
      <c r="H94" t="s">
        <v>646</v>
      </c>
      <c r="I94">
        <v>7162260650</v>
      </c>
      <c r="K94" t="s">
        <v>662</v>
      </c>
      <c r="L94" t="s">
        <v>663</v>
      </c>
      <c r="M94" t="s">
        <v>31</v>
      </c>
      <c r="N94" t="s">
        <v>32</v>
      </c>
      <c r="O94" t="s">
        <v>32</v>
      </c>
      <c r="P94" t="s">
        <v>33</v>
      </c>
      <c r="Q94" t="s">
        <v>32</v>
      </c>
      <c r="R94">
        <v>42.095669999999998</v>
      </c>
      <c r="S94">
        <v>-79.242339999999999</v>
      </c>
      <c r="T94" t="s">
        <v>664</v>
      </c>
    </row>
    <row r="95" spans="1:20" x14ac:dyDescent="0.25">
      <c r="A95" t="s">
        <v>603</v>
      </c>
      <c r="B95" t="s">
        <v>665</v>
      </c>
      <c r="C95" t="s">
        <v>666</v>
      </c>
      <c r="D95" t="s">
        <v>667</v>
      </c>
      <c r="E95" t="s">
        <v>668</v>
      </c>
      <c r="F95" t="s">
        <v>26</v>
      </c>
      <c r="G95">
        <v>14062</v>
      </c>
      <c r="H95" t="s">
        <v>669</v>
      </c>
      <c r="I95">
        <v>7166805462</v>
      </c>
      <c r="K95" t="s">
        <v>670</v>
      </c>
      <c r="L95" t="s">
        <v>539</v>
      </c>
      <c r="M95" t="s">
        <v>31</v>
      </c>
      <c r="N95" t="s">
        <v>32</v>
      </c>
      <c r="O95" t="s">
        <v>33</v>
      </c>
      <c r="P95" t="s">
        <v>33</v>
      </c>
      <c r="Q95" t="s">
        <v>32</v>
      </c>
      <c r="R95">
        <v>42.467860000000002</v>
      </c>
      <c r="S95">
        <v>-79.271860000000004</v>
      </c>
      <c r="T95" t="s">
        <v>671</v>
      </c>
    </row>
    <row r="96" spans="1:20" x14ac:dyDescent="0.25">
      <c r="A96" t="s">
        <v>603</v>
      </c>
      <c r="B96" t="s">
        <v>672</v>
      </c>
      <c r="C96" t="s">
        <v>673</v>
      </c>
      <c r="D96" t="s">
        <v>674</v>
      </c>
      <c r="E96" t="s">
        <v>623</v>
      </c>
      <c r="F96" t="s">
        <v>26</v>
      </c>
      <c r="G96">
        <v>14048</v>
      </c>
      <c r="H96" t="s">
        <v>675</v>
      </c>
      <c r="I96">
        <v>7163667200</v>
      </c>
      <c r="K96" t="s">
        <v>676</v>
      </c>
      <c r="L96" t="s">
        <v>539</v>
      </c>
      <c r="M96" t="s">
        <v>31</v>
      </c>
      <c r="N96" t="s">
        <v>32</v>
      </c>
      <c r="O96" t="s">
        <v>32</v>
      </c>
      <c r="P96" t="s">
        <v>33</v>
      </c>
      <c r="Q96" t="s">
        <v>32</v>
      </c>
      <c r="R96">
        <v>42.464201000000003</v>
      </c>
      <c r="S96">
        <v>-79.361694</v>
      </c>
      <c r="T96" t="s">
        <v>677</v>
      </c>
    </row>
    <row r="97" spans="1:20" x14ac:dyDescent="0.25">
      <c r="A97" t="s">
        <v>603</v>
      </c>
      <c r="B97" t="s">
        <v>678</v>
      </c>
      <c r="C97" t="s">
        <v>679</v>
      </c>
      <c r="D97" t="s">
        <v>680</v>
      </c>
      <c r="E97" t="s">
        <v>681</v>
      </c>
      <c r="F97" t="s">
        <v>26</v>
      </c>
      <c r="G97">
        <v>14782</v>
      </c>
      <c r="H97" t="s">
        <v>682</v>
      </c>
      <c r="I97">
        <v>7166404447</v>
      </c>
      <c r="K97" t="s">
        <v>676</v>
      </c>
      <c r="L97" t="s">
        <v>683</v>
      </c>
      <c r="M97" t="s">
        <v>50</v>
      </c>
      <c r="N97" t="s">
        <v>32</v>
      </c>
      <c r="O97" t="s">
        <v>32</v>
      </c>
      <c r="P97" t="s">
        <v>33</v>
      </c>
      <c r="Q97" t="s">
        <v>32</v>
      </c>
      <c r="R97">
        <v>42.261420000000001</v>
      </c>
      <c r="S97">
        <v>-79.288359999999997</v>
      </c>
      <c r="T97" t="s">
        <v>684</v>
      </c>
    </row>
    <row r="98" spans="1:20" x14ac:dyDescent="0.25">
      <c r="A98" t="s">
        <v>603</v>
      </c>
      <c r="B98" t="s">
        <v>685</v>
      </c>
      <c r="C98" t="s">
        <v>686</v>
      </c>
      <c r="D98" t="s">
        <v>687</v>
      </c>
      <c r="E98" t="s">
        <v>688</v>
      </c>
      <c r="F98" t="s">
        <v>26</v>
      </c>
      <c r="G98">
        <v>14787</v>
      </c>
      <c r="H98" t="s">
        <v>689</v>
      </c>
      <c r="I98">
        <v>7167530367</v>
      </c>
      <c r="J98" t="s">
        <v>690</v>
      </c>
      <c r="K98" t="s">
        <v>184</v>
      </c>
      <c r="L98" t="s">
        <v>691</v>
      </c>
      <c r="M98" t="s">
        <v>68</v>
      </c>
      <c r="N98" t="s">
        <v>32</v>
      </c>
      <c r="O98" t="s">
        <v>33</v>
      </c>
      <c r="P98" t="s">
        <v>33</v>
      </c>
      <c r="Q98" t="s">
        <v>32</v>
      </c>
      <c r="R98">
        <v>42.322029999999998</v>
      </c>
      <c r="S98">
        <v>-79.578119999999998</v>
      </c>
      <c r="T98" t="s">
        <v>692</v>
      </c>
    </row>
    <row r="99" spans="1:20" x14ac:dyDescent="0.25">
      <c r="A99" t="s">
        <v>693</v>
      </c>
      <c r="B99" t="s">
        <v>694</v>
      </c>
      <c r="C99" t="s">
        <v>695</v>
      </c>
      <c r="D99" t="s">
        <v>696</v>
      </c>
      <c r="E99" t="s">
        <v>697</v>
      </c>
      <c r="F99" t="s">
        <v>26</v>
      </c>
      <c r="G99">
        <v>14845</v>
      </c>
      <c r="H99" t="s">
        <v>698</v>
      </c>
      <c r="I99">
        <v>6077954430</v>
      </c>
      <c r="K99" t="s">
        <v>699</v>
      </c>
      <c r="L99" t="s">
        <v>700</v>
      </c>
      <c r="M99" t="s">
        <v>31</v>
      </c>
      <c r="N99" t="s">
        <v>32</v>
      </c>
      <c r="O99" t="s">
        <v>32</v>
      </c>
      <c r="P99" t="s">
        <v>33</v>
      </c>
      <c r="Q99" t="s">
        <v>32</v>
      </c>
      <c r="R99">
        <v>42.160269999999997</v>
      </c>
      <c r="S99">
        <v>-76.821820000000002</v>
      </c>
      <c r="T99" t="s">
        <v>701</v>
      </c>
    </row>
    <row r="100" spans="1:20" x14ac:dyDescent="0.25">
      <c r="A100" t="s">
        <v>693</v>
      </c>
      <c r="B100" t="s">
        <v>702</v>
      </c>
      <c r="C100" t="s">
        <v>703</v>
      </c>
      <c r="D100" t="s">
        <v>704</v>
      </c>
      <c r="E100" t="s">
        <v>705</v>
      </c>
      <c r="F100" t="s">
        <v>26</v>
      </c>
      <c r="G100">
        <v>14901</v>
      </c>
      <c r="H100" t="s">
        <v>706</v>
      </c>
      <c r="I100">
        <v>6077340341</v>
      </c>
      <c r="K100" t="s">
        <v>74</v>
      </c>
      <c r="L100" t="s">
        <v>707</v>
      </c>
      <c r="M100" t="s">
        <v>31</v>
      </c>
      <c r="N100" t="s">
        <v>32</v>
      </c>
      <c r="O100" t="s">
        <v>32</v>
      </c>
      <c r="P100" t="s">
        <v>32</v>
      </c>
      <c r="Q100" t="s">
        <v>32</v>
      </c>
      <c r="R100">
        <v>42.08905</v>
      </c>
      <c r="S100">
        <v>-76.792199999999994</v>
      </c>
      <c r="T100" t="s">
        <v>708</v>
      </c>
    </row>
    <row r="101" spans="1:20" x14ac:dyDescent="0.25">
      <c r="A101" t="s">
        <v>693</v>
      </c>
      <c r="B101" t="s">
        <v>709</v>
      </c>
      <c r="C101" t="s">
        <v>710</v>
      </c>
      <c r="D101" t="s">
        <v>711</v>
      </c>
      <c r="E101" t="s">
        <v>705</v>
      </c>
      <c r="F101" t="s">
        <v>26</v>
      </c>
      <c r="G101">
        <v>14901</v>
      </c>
      <c r="H101" t="s">
        <v>712</v>
      </c>
      <c r="I101">
        <v>6075464535</v>
      </c>
      <c r="K101" t="s">
        <v>713</v>
      </c>
      <c r="L101" t="s">
        <v>714</v>
      </c>
      <c r="M101" t="s">
        <v>31</v>
      </c>
      <c r="N101" t="s">
        <v>32</v>
      </c>
      <c r="O101" t="s">
        <v>33</v>
      </c>
      <c r="P101" t="s">
        <v>33</v>
      </c>
      <c r="Q101" t="s">
        <v>32</v>
      </c>
      <c r="R101">
        <v>42.092100000000002</v>
      </c>
      <c r="S101">
        <v>-76.820130000000006</v>
      </c>
      <c r="T101" t="s">
        <v>715</v>
      </c>
    </row>
    <row r="102" spans="1:20" x14ac:dyDescent="0.25">
      <c r="A102" t="s">
        <v>693</v>
      </c>
      <c r="B102" t="s">
        <v>716</v>
      </c>
      <c r="C102" t="s">
        <v>717</v>
      </c>
      <c r="D102" t="s">
        <v>718</v>
      </c>
      <c r="E102" t="s">
        <v>705</v>
      </c>
      <c r="F102" t="s">
        <v>26</v>
      </c>
      <c r="G102">
        <v>14901</v>
      </c>
      <c r="H102" t="s">
        <v>719</v>
      </c>
      <c r="I102">
        <v>6077340341</v>
      </c>
      <c r="J102" t="s">
        <v>720</v>
      </c>
      <c r="K102" t="s">
        <v>721</v>
      </c>
      <c r="L102" t="s">
        <v>722</v>
      </c>
      <c r="M102" t="s">
        <v>31</v>
      </c>
      <c r="N102" t="s">
        <v>32</v>
      </c>
      <c r="O102" t="s">
        <v>32</v>
      </c>
      <c r="P102" t="s">
        <v>32</v>
      </c>
      <c r="Q102" t="s">
        <v>32</v>
      </c>
      <c r="R102">
        <v>42.08943</v>
      </c>
      <c r="S102">
        <v>-76.808009999999996</v>
      </c>
      <c r="T102" t="s">
        <v>723</v>
      </c>
    </row>
    <row r="103" spans="1:20" x14ac:dyDescent="0.25">
      <c r="A103" t="s">
        <v>724</v>
      </c>
      <c r="B103" t="s">
        <v>725</v>
      </c>
      <c r="C103" t="s">
        <v>726</v>
      </c>
      <c r="D103" t="s">
        <v>727</v>
      </c>
      <c r="E103" t="s">
        <v>728</v>
      </c>
      <c r="F103" t="s">
        <v>26</v>
      </c>
      <c r="G103">
        <v>13815</v>
      </c>
      <c r="H103" t="s">
        <v>729</v>
      </c>
      <c r="I103">
        <v>6073347674</v>
      </c>
      <c r="K103" t="s">
        <v>730</v>
      </c>
      <c r="L103" t="s">
        <v>570</v>
      </c>
      <c r="M103" t="s">
        <v>68</v>
      </c>
      <c r="N103" t="s">
        <v>32</v>
      </c>
      <c r="O103" t="s">
        <v>33</v>
      </c>
      <c r="P103" t="s">
        <v>33</v>
      </c>
      <c r="Q103" t="s">
        <v>32</v>
      </c>
      <c r="R103">
        <v>42.531840000000003</v>
      </c>
      <c r="S103">
        <v>-75.522900000000007</v>
      </c>
      <c r="T103" t="s">
        <v>731</v>
      </c>
    </row>
    <row r="104" spans="1:20" x14ac:dyDescent="0.25">
      <c r="A104" t="s">
        <v>724</v>
      </c>
      <c r="B104" t="s">
        <v>732</v>
      </c>
      <c r="C104" t="s">
        <v>733</v>
      </c>
      <c r="D104" t="s">
        <v>734</v>
      </c>
      <c r="E104" t="s">
        <v>735</v>
      </c>
      <c r="F104" t="s">
        <v>26</v>
      </c>
      <c r="G104">
        <v>13832</v>
      </c>
      <c r="H104" t="s">
        <v>736</v>
      </c>
      <c r="I104">
        <v>6073344928</v>
      </c>
      <c r="J104" t="s">
        <v>737</v>
      </c>
      <c r="K104" t="s">
        <v>738</v>
      </c>
      <c r="L104" t="s">
        <v>58</v>
      </c>
      <c r="M104" t="s">
        <v>59</v>
      </c>
      <c r="N104" t="s">
        <v>32</v>
      </c>
      <c r="O104" t="s">
        <v>32</v>
      </c>
      <c r="P104" t="s">
        <v>33</v>
      </c>
      <c r="Q104" t="s">
        <v>32</v>
      </c>
      <c r="R104">
        <v>42.600580000000001</v>
      </c>
      <c r="S104">
        <v>-75.599909999999994</v>
      </c>
      <c r="T104" t="s">
        <v>739</v>
      </c>
    </row>
    <row r="105" spans="1:20" x14ac:dyDescent="0.25">
      <c r="A105" t="s">
        <v>724</v>
      </c>
      <c r="B105" t="s">
        <v>740</v>
      </c>
      <c r="C105" t="s">
        <v>741</v>
      </c>
      <c r="D105" t="s">
        <v>742</v>
      </c>
      <c r="E105" t="s">
        <v>728</v>
      </c>
      <c r="F105" t="s">
        <v>26</v>
      </c>
      <c r="G105">
        <v>13815</v>
      </c>
      <c r="H105" t="s">
        <v>736</v>
      </c>
      <c r="I105">
        <v>6073344928</v>
      </c>
      <c r="K105" t="s">
        <v>57</v>
      </c>
      <c r="L105" t="s">
        <v>58</v>
      </c>
      <c r="M105" t="s">
        <v>59</v>
      </c>
      <c r="N105" t="s">
        <v>32</v>
      </c>
      <c r="O105" t="s">
        <v>32</v>
      </c>
      <c r="P105" t="s">
        <v>33</v>
      </c>
      <c r="Q105" t="s">
        <v>32</v>
      </c>
      <c r="R105">
        <v>42.530549999999998</v>
      </c>
      <c r="S105">
        <v>-75.523650000000004</v>
      </c>
      <c r="T105" t="s">
        <v>743</v>
      </c>
    </row>
    <row r="106" spans="1:20" x14ac:dyDescent="0.25">
      <c r="A106" t="s">
        <v>724</v>
      </c>
      <c r="B106" t="s">
        <v>744</v>
      </c>
      <c r="C106" t="s">
        <v>745</v>
      </c>
      <c r="D106" t="s">
        <v>746</v>
      </c>
      <c r="E106" t="s">
        <v>728</v>
      </c>
      <c r="F106" t="s">
        <v>26</v>
      </c>
      <c r="G106">
        <v>13815</v>
      </c>
      <c r="H106" t="s">
        <v>747</v>
      </c>
      <c r="I106">
        <v>6073342676</v>
      </c>
      <c r="K106" t="s">
        <v>748</v>
      </c>
      <c r="L106" t="s">
        <v>570</v>
      </c>
      <c r="M106" t="s">
        <v>68</v>
      </c>
      <c r="N106" t="s">
        <v>32</v>
      </c>
      <c r="O106" t="s">
        <v>32</v>
      </c>
      <c r="P106" t="s">
        <v>33</v>
      </c>
      <c r="Q106" t="s">
        <v>32</v>
      </c>
      <c r="R106">
        <v>42.545250000000003</v>
      </c>
      <c r="S106">
        <v>-75.524979999999999</v>
      </c>
      <c r="T106" t="s">
        <v>749</v>
      </c>
    </row>
    <row r="107" spans="1:20" x14ac:dyDescent="0.25">
      <c r="A107" t="s">
        <v>724</v>
      </c>
      <c r="B107" t="s">
        <v>750</v>
      </c>
      <c r="C107" t="s">
        <v>751</v>
      </c>
      <c r="D107" t="s">
        <v>752</v>
      </c>
      <c r="E107" t="s">
        <v>735</v>
      </c>
      <c r="F107" t="s">
        <v>26</v>
      </c>
      <c r="G107">
        <v>13832</v>
      </c>
      <c r="H107" t="s">
        <v>753</v>
      </c>
      <c r="I107">
        <v>6073365834</v>
      </c>
      <c r="K107" t="s">
        <v>754</v>
      </c>
      <c r="L107" t="s">
        <v>58</v>
      </c>
      <c r="M107" t="s">
        <v>59</v>
      </c>
      <c r="N107" t="s">
        <v>32</v>
      </c>
      <c r="O107" t="s">
        <v>33</v>
      </c>
      <c r="P107" t="s">
        <v>33</v>
      </c>
      <c r="Q107" t="s">
        <v>32</v>
      </c>
      <c r="R107">
        <v>42.624270000000003</v>
      </c>
      <c r="S107">
        <v>-75.591520000000003</v>
      </c>
      <c r="T107" t="s">
        <v>755</v>
      </c>
    </row>
    <row r="108" spans="1:20" x14ac:dyDescent="0.25">
      <c r="A108" t="s">
        <v>756</v>
      </c>
      <c r="B108" t="s">
        <v>757</v>
      </c>
      <c r="C108" t="s">
        <v>758</v>
      </c>
      <c r="D108" t="s">
        <v>759</v>
      </c>
      <c r="E108" t="s">
        <v>760</v>
      </c>
      <c r="F108" t="s">
        <v>26</v>
      </c>
      <c r="G108">
        <v>12919</v>
      </c>
      <c r="H108" t="s">
        <v>761</v>
      </c>
      <c r="I108">
        <v>5182984152</v>
      </c>
      <c r="J108" t="s">
        <v>762</v>
      </c>
      <c r="K108" t="s">
        <v>763</v>
      </c>
      <c r="L108" t="s">
        <v>764</v>
      </c>
      <c r="M108" t="s">
        <v>31</v>
      </c>
      <c r="N108" t="s">
        <v>32</v>
      </c>
      <c r="O108" t="s">
        <v>32</v>
      </c>
      <c r="P108" t="s">
        <v>33</v>
      </c>
      <c r="Q108" t="s">
        <v>32</v>
      </c>
      <c r="R108">
        <v>44.987209999999997</v>
      </c>
      <c r="S108">
        <v>-73.449610000000007</v>
      </c>
      <c r="T108" t="s">
        <v>765</v>
      </c>
    </row>
    <row r="109" spans="1:20" x14ac:dyDescent="0.25">
      <c r="A109" t="s">
        <v>756</v>
      </c>
      <c r="B109" t="s">
        <v>766</v>
      </c>
      <c r="C109" t="s">
        <v>767</v>
      </c>
      <c r="D109" t="s">
        <v>768</v>
      </c>
      <c r="E109" t="s">
        <v>769</v>
      </c>
      <c r="F109" t="s">
        <v>26</v>
      </c>
      <c r="G109">
        <v>12195</v>
      </c>
      <c r="H109" t="s">
        <v>770</v>
      </c>
      <c r="I109">
        <v>5183194028</v>
      </c>
      <c r="J109" t="s">
        <v>771</v>
      </c>
      <c r="K109" t="s">
        <v>772</v>
      </c>
      <c r="L109" t="s">
        <v>773</v>
      </c>
      <c r="M109" t="s">
        <v>31</v>
      </c>
      <c r="N109" t="s">
        <v>32</v>
      </c>
      <c r="O109" t="s">
        <v>32</v>
      </c>
      <c r="P109" t="s">
        <v>33</v>
      </c>
      <c r="Q109" t="s">
        <v>32</v>
      </c>
      <c r="R109">
        <v>44.976260000000003</v>
      </c>
      <c r="S109">
        <v>-74.671369999999996</v>
      </c>
      <c r="T109" t="s">
        <v>774</v>
      </c>
    </row>
    <row r="110" spans="1:20" x14ac:dyDescent="0.25">
      <c r="A110" t="s">
        <v>756</v>
      </c>
      <c r="B110" t="s">
        <v>775</v>
      </c>
      <c r="C110" t="s">
        <v>776</v>
      </c>
      <c r="D110" t="s">
        <v>777</v>
      </c>
      <c r="E110" t="s">
        <v>778</v>
      </c>
      <c r="F110" t="s">
        <v>26</v>
      </c>
      <c r="G110">
        <v>12934</v>
      </c>
      <c r="H110" t="s">
        <v>770</v>
      </c>
      <c r="I110">
        <v>5183194028</v>
      </c>
      <c r="J110" t="s">
        <v>771</v>
      </c>
      <c r="K110" t="s">
        <v>779</v>
      </c>
      <c r="L110" t="s">
        <v>773</v>
      </c>
      <c r="M110" t="s">
        <v>31</v>
      </c>
      <c r="N110" t="s">
        <v>32</v>
      </c>
      <c r="O110" t="s">
        <v>32</v>
      </c>
      <c r="P110" t="s">
        <v>33</v>
      </c>
      <c r="Q110" t="s">
        <v>32</v>
      </c>
      <c r="R110">
        <v>44.955910000000003</v>
      </c>
      <c r="S110">
        <v>-73.928049999999999</v>
      </c>
      <c r="T110" t="s">
        <v>780</v>
      </c>
    </row>
    <row r="111" spans="1:20" x14ac:dyDescent="0.25">
      <c r="A111" t="s">
        <v>756</v>
      </c>
      <c r="B111" t="s">
        <v>781</v>
      </c>
      <c r="C111" t="s">
        <v>782</v>
      </c>
      <c r="D111" t="s">
        <v>783</v>
      </c>
      <c r="E111" t="s">
        <v>784</v>
      </c>
      <c r="F111" t="s">
        <v>26</v>
      </c>
      <c r="G111">
        <v>12934</v>
      </c>
      <c r="H111" t="s">
        <v>770</v>
      </c>
      <c r="I111">
        <v>5183194028</v>
      </c>
      <c r="J111" t="s">
        <v>771</v>
      </c>
      <c r="K111" t="s">
        <v>785</v>
      </c>
      <c r="L111" t="s">
        <v>773</v>
      </c>
      <c r="M111" t="s">
        <v>31</v>
      </c>
      <c r="N111" t="s">
        <v>32</v>
      </c>
      <c r="O111" t="s">
        <v>32</v>
      </c>
      <c r="P111" t="s">
        <v>33</v>
      </c>
      <c r="Q111" t="s">
        <v>32</v>
      </c>
      <c r="R111">
        <v>44.89508</v>
      </c>
      <c r="S111">
        <v>-73.871970000000005</v>
      </c>
      <c r="T111" t="s">
        <v>786</v>
      </c>
    </row>
    <row r="112" spans="1:20" x14ac:dyDescent="0.25">
      <c r="A112" t="s">
        <v>756</v>
      </c>
      <c r="B112" t="s">
        <v>787</v>
      </c>
      <c r="C112" t="s">
        <v>788</v>
      </c>
      <c r="D112" t="s">
        <v>789</v>
      </c>
      <c r="E112" t="s">
        <v>790</v>
      </c>
      <c r="F112" t="s">
        <v>26</v>
      </c>
      <c r="G112">
        <v>12972</v>
      </c>
      <c r="H112" t="s">
        <v>791</v>
      </c>
      <c r="I112">
        <v>5186439718</v>
      </c>
      <c r="J112" t="s">
        <v>792</v>
      </c>
      <c r="K112" t="s">
        <v>793</v>
      </c>
      <c r="L112" t="s">
        <v>794</v>
      </c>
      <c r="M112" t="s">
        <v>50</v>
      </c>
      <c r="N112" t="s">
        <v>32</v>
      </c>
      <c r="O112" t="s">
        <v>32</v>
      </c>
      <c r="P112" t="s">
        <v>33</v>
      </c>
      <c r="Q112" t="s">
        <v>32</v>
      </c>
      <c r="R112">
        <v>44.556899999999999</v>
      </c>
      <c r="S112">
        <v>-73.533240000000006</v>
      </c>
      <c r="T112" t="s">
        <v>795</v>
      </c>
    </row>
    <row r="113" spans="1:20" x14ac:dyDescent="0.25">
      <c r="A113" t="s">
        <v>756</v>
      </c>
      <c r="B113" t="s">
        <v>796</v>
      </c>
      <c r="C113" t="s">
        <v>797</v>
      </c>
      <c r="D113" t="s">
        <v>798</v>
      </c>
      <c r="E113" t="s">
        <v>799</v>
      </c>
      <c r="F113" t="s">
        <v>26</v>
      </c>
      <c r="G113">
        <v>12901</v>
      </c>
      <c r="H113" t="s">
        <v>800</v>
      </c>
      <c r="I113">
        <v>5188027164</v>
      </c>
      <c r="K113" t="s">
        <v>801</v>
      </c>
      <c r="L113" t="s">
        <v>802</v>
      </c>
      <c r="M113" t="s">
        <v>68</v>
      </c>
      <c r="N113" t="s">
        <v>32</v>
      </c>
      <c r="O113" t="s">
        <v>33</v>
      </c>
      <c r="P113" t="s">
        <v>33</v>
      </c>
      <c r="Q113" t="s">
        <v>32</v>
      </c>
      <c r="R113">
        <v>44.69538</v>
      </c>
      <c r="S113">
        <v>-73.452259999999995</v>
      </c>
      <c r="T113" t="s">
        <v>803</v>
      </c>
    </row>
    <row r="114" spans="1:20" x14ac:dyDescent="0.25">
      <c r="A114" t="s">
        <v>756</v>
      </c>
      <c r="B114" t="s">
        <v>804</v>
      </c>
      <c r="C114" t="s">
        <v>805</v>
      </c>
      <c r="D114" t="s">
        <v>806</v>
      </c>
      <c r="E114" t="s">
        <v>799</v>
      </c>
      <c r="F114" t="s">
        <v>26</v>
      </c>
      <c r="G114">
        <v>12944</v>
      </c>
      <c r="H114" t="s">
        <v>807</v>
      </c>
      <c r="I114">
        <v>5185612060</v>
      </c>
      <c r="K114" t="s">
        <v>808</v>
      </c>
      <c r="L114" t="s">
        <v>794</v>
      </c>
      <c r="M114" t="s">
        <v>809</v>
      </c>
      <c r="N114" t="s">
        <v>32</v>
      </c>
      <c r="O114" t="s">
        <v>33</v>
      </c>
      <c r="P114" t="s">
        <v>33</v>
      </c>
      <c r="Q114" t="s">
        <v>32</v>
      </c>
      <c r="R114">
        <v>44.694800000000001</v>
      </c>
      <c r="S114">
        <v>-73.506900000000002</v>
      </c>
      <c r="T114" t="s">
        <v>810</v>
      </c>
    </row>
    <row r="115" spans="1:20" x14ac:dyDescent="0.25">
      <c r="A115" t="s">
        <v>756</v>
      </c>
      <c r="B115" t="s">
        <v>811</v>
      </c>
      <c r="C115" t="s">
        <v>812</v>
      </c>
      <c r="D115" t="s">
        <v>813</v>
      </c>
      <c r="E115" t="s">
        <v>814</v>
      </c>
      <c r="F115" t="s">
        <v>26</v>
      </c>
      <c r="G115">
        <v>12979</v>
      </c>
      <c r="H115" t="s">
        <v>815</v>
      </c>
      <c r="I115">
        <v>5182983878</v>
      </c>
      <c r="K115" t="s">
        <v>816</v>
      </c>
      <c r="L115" t="s">
        <v>817</v>
      </c>
      <c r="M115" t="s">
        <v>31</v>
      </c>
      <c r="N115" t="s">
        <v>32</v>
      </c>
      <c r="O115" t="s">
        <v>33</v>
      </c>
      <c r="P115" t="s">
        <v>33</v>
      </c>
      <c r="Q115" t="s">
        <v>32</v>
      </c>
      <c r="R115">
        <v>44.990380000000002</v>
      </c>
      <c r="S115">
        <v>-73.364339999999999</v>
      </c>
      <c r="T115" t="s">
        <v>818</v>
      </c>
    </row>
    <row r="116" spans="1:20" x14ac:dyDescent="0.25">
      <c r="A116" t="s">
        <v>756</v>
      </c>
      <c r="B116" t="s">
        <v>819</v>
      </c>
      <c r="C116" t="s">
        <v>820</v>
      </c>
      <c r="D116" t="s">
        <v>821</v>
      </c>
      <c r="E116" t="s">
        <v>790</v>
      </c>
      <c r="F116" t="s">
        <v>26</v>
      </c>
      <c r="G116">
        <v>12972</v>
      </c>
      <c r="H116" t="s">
        <v>822</v>
      </c>
      <c r="I116">
        <v>5186438636</v>
      </c>
      <c r="J116" t="s">
        <v>823</v>
      </c>
      <c r="K116" t="s">
        <v>824</v>
      </c>
      <c r="L116" t="s">
        <v>58</v>
      </c>
      <c r="M116" t="s">
        <v>59</v>
      </c>
      <c r="N116" t="s">
        <v>32</v>
      </c>
      <c r="O116" t="s">
        <v>33</v>
      </c>
      <c r="P116" t="s">
        <v>33</v>
      </c>
      <c r="Q116" t="s">
        <v>32</v>
      </c>
      <c r="R116">
        <v>44.578600000000002</v>
      </c>
      <c r="S116">
        <v>-73.498040000000003</v>
      </c>
      <c r="T116" t="s">
        <v>825</v>
      </c>
    </row>
    <row r="117" spans="1:20" x14ac:dyDescent="0.25">
      <c r="A117" t="s">
        <v>756</v>
      </c>
      <c r="B117" t="s">
        <v>826</v>
      </c>
      <c r="C117" t="s">
        <v>827</v>
      </c>
      <c r="D117" t="s">
        <v>828</v>
      </c>
      <c r="E117" t="s">
        <v>799</v>
      </c>
      <c r="F117" t="s">
        <v>26</v>
      </c>
      <c r="G117">
        <v>12901</v>
      </c>
      <c r="H117" t="s">
        <v>829</v>
      </c>
      <c r="I117">
        <v>5185610473</v>
      </c>
      <c r="K117" t="s">
        <v>670</v>
      </c>
      <c r="L117" t="s">
        <v>830</v>
      </c>
      <c r="M117" t="s">
        <v>31</v>
      </c>
      <c r="N117" t="s">
        <v>32</v>
      </c>
      <c r="O117" t="s">
        <v>32</v>
      </c>
      <c r="P117" t="s">
        <v>33</v>
      </c>
      <c r="Q117" t="s">
        <v>32</v>
      </c>
      <c r="R117">
        <v>44.73789</v>
      </c>
      <c r="S117">
        <v>-73.470640000000003</v>
      </c>
      <c r="T117" t="s">
        <v>831</v>
      </c>
    </row>
    <row r="118" spans="1:20" x14ac:dyDescent="0.25">
      <c r="A118" t="s">
        <v>832</v>
      </c>
      <c r="B118" t="s">
        <v>833</v>
      </c>
      <c r="C118" t="s">
        <v>834</v>
      </c>
      <c r="D118" t="s">
        <v>835</v>
      </c>
      <c r="E118" t="s">
        <v>836</v>
      </c>
      <c r="F118" t="s">
        <v>26</v>
      </c>
      <c r="G118">
        <v>12534</v>
      </c>
      <c r="H118" t="s">
        <v>837</v>
      </c>
      <c r="I118">
        <v>5183003496</v>
      </c>
      <c r="J118" t="s">
        <v>838</v>
      </c>
      <c r="K118" t="s">
        <v>48</v>
      </c>
      <c r="L118" t="s">
        <v>839</v>
      </c>
      <c r="M118" t="s">
        <v>68</v>
      </c>
      <c r="N118" t="s">
        <v>32</v>
      </c>
      <c r="O118" t="s">
        <v>32</v>
      </c>
      <c r="P118" t="s">
        <v>32</v>
      </c>
      <c r="Q118" t="s">
        <v>32</v>
      </c>
      <c r="R118">
        <v>42.248660000000001</v>
      </c>
      <c r="S118">
        <v>-73.783690000000007</v>
      </c>
      <c r="T118" t="s">
        <v>840</v>
      </c>
    </row>
    <row r="119" spans="1:20" x14ac:dyDescent="0.25">
      <c r="A119" t="s">
        <v>832</v>
      </c>
      <c r="B119" t="s">
        <v>841</v>
      </c>
      <c r="C119" t="s">
        <v>842</v>
      </c>
      <c r="D119" t="s">
        <v>843</v>
      </c>
      <c r="E119" t="s">
        <v>836</v>
      </c>
      <c r="F119" t="s">
        <v>26</v>
      </c>
      <c r="G119">
        <v>12534</v>
      </c>
      <c r="H119" t="s">
        <v>844</v>
      </c>
      <c r="I119">
        <v>5189650552</v>
      </c>
      <c r="J119" t="s">
        <v>838</v>
      </c>
      <c r="K119" t="s">
        <v>845</v>
      </c>
      <c r="L119" t="s">
        <v>846</v>
      </c>
      <c r="M119" t="s">
        <v>847</v>
      </c>
      <c r="N119" t="s">
        <v>33</v>
      </c>
      <c r="O119" t="s">
        <v>33</v>
      </c>
      <c r="P119" t="s">
        <v>33</v>
      </c>
      <c r="Q119" t="s">
        <v>32</v>
      </c>
      <c r="R119">
        <v>42.24738</v>
      </c>
      <c r="S119">
        <v>-73.785349999999994</v>
      </c>
      <c r="T119" t="s">
        <v>848</v>
      </c>
    </row>
    <row r="120" spans="1:20" x14ac:dyDescent="0.25">
      <c r="A120" t="s">
        <v>832</v>
      </c>
      <c r="B120" t="s">
        <v>849</v>
      </c>
      <c r="C120" t="s">
        <v>850</v>
      </c>
      <c r="D120" t="s">
        <v>851</v>
      </c>
      <c r="E120" t="s">
        <v>852</v>
      </c>
      <c r="F120" t="s">
        <v>26</v>
      </c>
      <c r="G120">
        <v>12529</v>
      </c>
      <c r="H120" t="s">
        <v>853</v>
      </c>
      <c r="I120">
        <v>5183251430</v>
      </c>
      <c r="J120" t="s">
        <v>854</v>
      </c>
      <c r="K120" t="s">
        <v>48</v>
      </c>
      <c r="L120" t="s">
        <v>855</v>
      </c>
      <c r="M120" t="s">
        <v>68</v>
      </c>
      <c r="N120" t="s">
        <v>32</v>
      </c>
      <c r="O120" t="s">
        <v>32</v>
      </c>
      <c r="P120" t="s">
        <v>33</v>
      </c>
      <c r="Q120" t="s">
        <v>32</v>
      </c>
      <c r="R120">
        <v>42.170769999999997</v>
      </c>
      <c r="S120">
        <v>-73.517709999999994</v>
      </c>
      <c r="T120" t="s">
        <v>856</v>
      </c>
    </row>
    <row r="121" spans="1:20" x14ac:dyDescent="0.25">
      <c r="A121" t="s">
        <v>832</v>
      </c>
      <c r="B121" t="s">
        <v>857</v>
      </c>
      <c r="C121" t="s">
        <v>858</v>
      </c>
      <c r="D121" t="s">
        <v>859</v>
      </c>
      <c r="E121" t="s">
        <v>860</v>
      </c>
      <c r="F121" t="s">
        <v>26</v>
      </c>
      <c r="G121">
        <v>12526</v>
      </c>
      <c r="H121" t="s">
        <v>861</v>
      </c>
      <c r="I121">
        <v>5185675691</v>
      </c>
      <c r="K121" t="s">
        <v>639</v>
      </c>
      <c r="L121" t="s">
        <v>691</v>
      </c>
      <c r="M121" t="s">
        <v>68</v>
      </c>
      <c r="N121" t="s">
        <v>32</v>
      </c>
      <c r="O121" t="s">
        <v>33</v>
      </c>
      <c r="P121" t="s">
        <v>33</v>
      </c>
      <c r="Q121" t="s">
        <v>32</v>
      </c>
      <c r="R121">
        <v>42.134999999999998</v>
      </c>
      <c r="S121">
        <v>-73.885509999999996</v>
      </c>
      <c r="T121" t="s">
        <v>862</v>
      </c>
    </row>
    <row r="122" spans="1:20" x14ac:dyDescent="0.25">
      <c r="A122" t="s">
        <v>832</v>
      </c>
      <c r="B122" t="s">
        <v>863</v>
      </c>
      <c r="C122" t="s">
        <v>864</v>
      </c>
      <c r="D122" t="s">
        <v>865</v>
      </c>
      <c r="E122" t="s">
        <v>866</v>
      </c>
      <c r="F122" t="s">
        <v>26</v>
      </c>
      <c r="G122">
        <v>12106</v>
      </c>
      <c r="H122" t="s">
        <v>867</v>
      </c>
      <c r="I122">
        <v>5187559293</v>
      </c>
      <c r="J122" t="s">
        <v>868</v>
      </c>
      <c r="K122" t="s">
        <v>869</v>
      </c>
      <c r="L122" t="s">
        <v>802</v>
      </c>
      <c r="M122" t="s">
        <v>68</v>
      </c>
      <c r="N122" t="s">
        <v>32</v>
      </c>
      <c r="O122" t="s">
        <v>33</v>
      </c>
      <c r="P122" t="s">
        <v>33</v>
      </c>
      <c r="Q122" t="s">
        <v>32</v>
      </c>
      <c r="R122">
        <v>42.395400000000002</v>
      </c>
      <c r="S122">
        <v>-73.698170000000005</v>
      </c>
      <c r="T122" t="s">
        <v>870</v>
      </c>
    </row>
    <row r="123" spans="1:20" x14ac:dyDescent="0.25">
      <c r="A123" t="s">
        <v>832</v>
      </c>
      <c r="B123" t="s">
        <v>871</v>
      </c>
      <c r="C123" t="s">
        <v>872</v>
      </c>
      <c r="D123" t="s">
        <v>873</v>
      </c>
      <c r="E123" t="s">
        <v>836</v>
      </c>
      <c r="F123" t="s">
        <v>26</v>
      </c>
      <c r="G123">
        <v>12534</v>
      </c>
      <c r="H123" t="s">
        <v>874</v>
      </c>
      <c r="I123">
        <v>5187510095</v>
      </c>
      <c r="K123" t="s">
        <v>875</v>
      </c>
      <c r="L123" t="s">
        <v>223</v>
      </c>
      <c r="M123" t="s">
        <v>31</v>
      </c>
      <c r="N123" t="s">
        <v>32</v>
      </c>
      <c r="O123" t="s">
        <v>32</v>
      </c>
      <c r="P123" t="s">
        <v>33</v>
      </c>
      <c r="Q123" t="s">
        <v>32</v>
      </c>
      <c r="R123">
        <v>42.273180000000004</v>
      </c>
      <c r="S123">
        <v>-73.722260000000006</v>
      </c>
      <c r="T123" t="s">
        <v>876</v>
      </c>
    </row>
    <row r="124" spans="1:20" x14ac:dyDescent="0.25">
      <c r="A124" t="s">
        <v>832</v>
      </c>
      <c r="B124" t="s">
        <v>877</v>
      </c>
      <c r="C124" t="s">
        <v>878</v>
      </c>
      <c r="D124" t="s">
        <v>879</v>
      </c>
      <c r="E124" t="s">
        <v>880</v>
      </c>
      <c r="F124" t="s">
        <v>26</v>
      </c>
      <c r="G124">
        <v>12125</v>
      </c>
      <c r="H124" t="s">
        <v>881</v>
      </c>
      <c r="I124">
        <v>9174881061</v>
      </c>
      <c r="J124" t="s">
        <v>882</v>
      </c>
      <c r="K124" t="s">
        <v>883</v>
      </c>
      <c r="L124" t="s">
        <v>884</v>
      </c>
      <c r="M124" t="s">
        <v>31</v>
      </c>
      <c r="N124" t="s">
        <v>32</v>
      </c>
      <c r="O124" t="s">
        <v>32</v>
      </c>
      <c r="P124" t="s">
        <v>33</v>
      </c>
      <c r="Q124" t="s">
        <v>32</v>
      </c>
      <c r="R124">
        <v>42.467149999999997</v>
      </c>
      <c r="S124">
        <v>-73.3917</v>
      </c>
      <c r="T124" t="s">
        <v>885</v>
      </c>
    </row>
    <row r="125" spans="1:20" x14ac:dyDescent="0.25">
      <c r="A125" t="s">
        <v>832</v>
      </c>
      <c r="B125" t="s">
        <v>886</v>
      </c>
      <c r="C125" t="s">
        <v>887</v>
      </c>
      <c r="D125" t="s">
        <v>888</v>
      </c>
      <c r="E125" t="s">
        <v>889</v>
      </c>
      <c r="F125" t="s">
        <v>26</v>
      </c>
      <c r="G125">
        <v>12534</v>
      </c>
      <c r="H125" t="s">
        <v>890</v>
      </c>
      <c r="I125">
        <v>5188212453</v>
      </c>
      <c r="J125" t="s">
        <v>891</v>
      </c>
      <c r="K125" t="s">
        <v>892</v>
      </c>
      <c r="L125" t="s">
        <v>893</v>
      </c>
      <c r="M125" t="s">
        <v>31</v>
      </c>
      <c r="N125" t="s">
        <v>32</v>
      </c>
      <c r="O125" t="s">
        <v>32</v>
      </c>
      <c r="P125" t="s">
        <v>33</v>
      </c>
      <c r="Q125" t="s">
        <v>32</v>
      </c>
      <c r="R125">
        <v>42.210500000000003</v>
      </c>
      <c r="S125">
        <v>-73.679090000000002</v>
      </c>
      <c r="T125" t="s">
        <v>894</v>
      </c>
    </row>
    <row r="126" spans="1:20" x14ac:dyDescent="0.25">
      <c r="A126" t="s">
        <v>559</v>
      </c>
      <c r="B126" t="s">
        <v>895</v>
      </c>
      <c r="C126" t="s">
        <v>896</v>
      </c>
      <c r="D126" t="s">
        <v>897</v>
      </c>
      <c r="E126" t="s">
        <v>898</v>
      </c>
      <c r="F126" t="s">
        <v>26</v>
      </c>
      <c r="G126">
        <v>13040</v>
      </c>
      <c r="H126" t="s">
        <v>899</v>
      </c>
      <c r="I126">
        <v>6078368972</v>
      </c>
      <c r="K126" t="s">
        <v>763</v>
      </c>
      <c r="L126" t="s">
        <v>900</v>
      </c>
      <c r="M126" t="s">
        <v>31</v>
      </c>
      <c r="N126" t="s">
        <v>32</v>
      </c>
      <c r="O126" t="s">
        <v>33</v>
      </c>
      <c r="P126" t="s">
        <v>33</v>
      </c>
      <c r="Q126" t="s">
        <v>32</v>
      </c>
      <c r="R126">
        <v>42.538119999999999</v>
      </c>
      <c r="S126">
        <v>-75.896619999999999</v>
      </c>
      <c r="T126" t="s">
        <v>901</v>
      </c>
    </row>
    <row r="127" spans="1:20" x14ac:dyDescent="0.25">
      <c r="A127" t="s">
        <v>559</v>
      </c>
      <c r="B127" t="s">
        <v>902</v>
      </c>
      <c r="C127" t="s">
        <v>903</v>
      </c>
      <c r="D127" t="s">
        <v>904</v>
      </c>
      <c r="E127" t="s">
        <v>559</v>
      </c>
      <c r="F127" t="s">
        <v>26</v>
      </c>
      <c r="G127">
        <v>13045</v>
      </c>
      <c r="H127" t="s">
        <v>905</v>
      </c>
      <c r="I127">
        <v>6077588331</v>
      </c>
      <c r="K127" t="s">
        <v>906</v>
      </c>
      <c r="L127" t="s">
        <v>907</v>
      </c>
      <c r="M127" t="s">
        <v>31</v>
      </c>
      <c r="N127" t="s">
        <v>32</v>
      </c>
      <c r="O127" t="s">
        <v>32</v>
      </c>
      <c r="P127" t="s">
        <v>33</v>
      </c>
      <c r="Q127" t="s">
        <v>32</v>
      </c>
      <c r="R127">
        <v>42.600279999999998</v>
      </c>
      <c r="S127">
        <v>-76.180440000000004</v>
      </c>
      <c r="T127" t="s">
        <v>908</v>
      </c>
    </row>
    <row r="128" spans="1:20" x14ac:dyDescent="0.25">
      <c r="A128" t="s">
        <v>559</v>
      </c>
      <c r="B128" t="s">
        <v>909</v>
      </c>
      <c r="C128" t="s">
        <v>910</v>
      </c>
      <c r="D128" t="s">
        <v>904</v>
      </c>
      <c r="E128" t="s">
        <v>559</v>
      </c>
      <c r="F128" t="s">
        <v>26</v>
      </c>
      <c r="G128">
        <v>13045</v>
      </c>
      <c r="H128" t="s">
        <v>905</v>
      </c>
      <c r="I128">
        <v>6077588331</v>
      </c>
      <c r="K128" t="s">
        <v>342</v>
      </c>
      <c r="L128" t="s">
        <v>907</v>
      </c>
      <c r="M128" t="s">
        <v>31</v>
      </c>
      <c r="N128" t="s">
        <v>32</v>
      </c>
      <c r="O128" t="s">
        <v>32</v>
      </c>
      <c r="P128" t="s">
        <v>33</v>
      </c>
      <c r="Q128" t="s">
        <v>32</v>
      </c>
      <c r="R128">
        <v>42.600279999999998</v>
      </c>
      <c r="S128">
        <v>-76.180440000000004</v>
      </c>
      <c r="T128" t="s">
        <v>908</v>
      </c>
    </row>
    <row r="129" spans="1:20" x14ac:dyDescent="0.25">
      <c r="A129" t="s">
        <v>559</v>
      </c>
      <c r="B129" t="s">
        <v>911</v>
      </c>
      <c r="C129" t="s">
        <v>912</v>
      </c>
      <c r="D129" t="s">
        <v>913</v>
      </c>
      <c r="E129" t="s">
        <v>914</v>
      </c>
      <c r="F129" t="s">
        <v>26</v>
      </c>
      <c r="G129">
        <v>13077</v>
      </c>
      <c r="H129" t="s">
        <v>915</v>
      </c>
      <c r="I129">
        <v>6077494955</v>
      </c>
      <c r="K129" t="s">
        <v>916</v>
      </c>
      <c r="L129" t="s">
        <v>618</v>
      </c>
      <c r="M129" t="s">
        <v>68</v>
      </c>
      <c r="N129" t="s">
        <v>32</v>
      </c>
      <c r="O129" t="s">
        <v>32</v>
      </c>
      <c r="P129" t="s">
        <v>33</v>
      </c>
      <c r="Q129" t="s">
        <v>32</v>
      </c>
      <c r="R129">
        <v>42.659117999999999</v>
      </c>
      <c r="S129">
        <v>-76.203041999999996</v>
      </c>
      <c r="T129" t="s">
        <v>917</v>
      </c>
    </row>
    <row r="130" spans="1:20" x14ac:dyDescent="0.25">
      <c r="A130" t="s">
        <v>559</v>
      </c>
      <c r="B130" t="s">
        <v>918</v>
      </c>
      <c r="C130" t="s">
        <v>919</v>
      </c>
      <c r="D130" t="s">
        <v>920</v>
      </c>
      <c r="E130" t="s">
        <v>559</v>
      </c>
      <c r="F130" t="s">
        <v>26</v>
      </c>
      <c r="G130">
        <v>13045</v>
      </c>
      <c r="H130" t="s">
        <v>921</v>
      </c>
      <c r="I130">
        <v>6077530001</v>
      </c>
      <c r="K130" t="s">
        <v>922</v>
      </c>
      <c r="L130" t="s">
        <v>923</v>
      </c>
      <c r="M130" t="s">
        <v>31</v>
      </c>
      <c r="N130" t="s">
        <v>32</v>
      </c>
      <c r="O130" t="s">
        <v>33</v>
      </c>
      <c r="P130" t="s">
        <v>33</v>
      </c>
      <c r="Q130" t="s">
        <v>32</v>
      </c>
      <c r="R130">
        <v>42.554949999999998</v>
      </c>
      <c r="S130">
        <v>-76.131230000000002</v>
      </c>
      <c r="T130" t="s">
        <v>924</v>
      </c>
    </row>
    <row r="131" spans="1:20" x14ac:dyDescent="0.25">
      <c r="A131" t="s">
        <v>559</v>
      </c>
      <c r="B131" t="s">
        <v>925</v>
      </c>
      <c r="C131" t="s">
        <v>926</v>
      </c>
      <c r="D131" t="s">
        <v>927</v>
      </c>
      <c r="E131" t="s">
        <v>914</v>
      </c>
      <c r="F131" t="s">
        <v>26</v>
      </c>
      <c r="G131">
        <v>13077</v>
      </c>
      <c r="H131" t="s">
        <v>928</v>
      </c>
      <c r="I131">
        <v>6077493424</v>
      </c>
      <c r="K131" t="s">
        <v>929</v>
      </c>
      <c r="L131" t="s">
        <v>930</v>
      </c>
      <c r="M131" t="s">
        <v>31</v>
      </c>
      <c r="N131" t="s">
        <v>32</v>
      </c>
      <c r="O131" t="s">
        <v>33</v>
      </c>
      <c r="P131" t="s">
        <v>33</v>
      </c>
      <c r="Q131" t="s">
        <v>32</v>
      </c>
      <c r="R131">
        <v>42.63646</v>
      </c>
      <c r="S131">
        <v>-76.183350000000004</v>
      </c>
      <c r="T131" t="s">
        <v>931</v>
      </c>
    </row>
    <row r="132" spans="1:20" x14ac:dyDescent="0.25">
      <c r="A132" t="s">
        <v>932</v>
      </c>
      <c r="B132" t="s">
        <v>933</v>
      </c>
      <c r="C132" t="s">
        <v>934</v>
      </c>
      <c r="D132" t="s">
        <v>935</v>
      </c>
      <c r="E132" t="s">
        <v>936</v>
      </c>
      <c r="F132" t="s">
        <v>26</v>
      </c>
      <c r="G132">
        <v>13754</v>
      </c>
      <c r="H132" t="s">
        <v>937</v>
      </c>
      <c r="I132">
        <v>6074675762</v>
      </c>
      <c r="J132" t="s">
        <v>938</v>
      </c>
      <c r="K132" t="s">
        <v>939</v>
      </c>
      <c r="L132" t="s">
        <v>58</v>
      </c>
      <c r="M132" t="s">
        <v>59</v>
      </c>
      <c r="N132" t="s">
        <v>32</v>
      </c>
      <c r="O132" t="s">
        <v>33</v>
      </c>
      <c r="P132" t="s">
        <v>33</v>
      </c>
      <c r="Q132" t="s">
        <v>32</v>
      </c>
      <c r="R132">
        <v>42.06673</v>
      </c>
      <c r="S132">
        <v>-75.407250000000005</v>
      </c>
      <c r="T132" t="s">
        <v>940</v>
      </c>
    </row>
    <row r="133" spans="1:20" x14ac:dyDescent="0.25">
      <c r="A133" t="s">
        <v>932</v>
      </c>
      <c r="B133" t="s">
        <v>941</v>
      </c>
      <c r="C133" t="s">
        <v>942</v>
      </c>
      <c r="D133" t="s">
        <v>943</v>
      </c>
      <c r="E133" t="s">
        <v>944</v>
      </c>
      <c r="F133" t="s">
        <v>26</v>
      </c>
      <c r="G133">
        <v>13849</v>
      </c>
      <c r="H133" t="s">
        <v>945</v>
      </c>
      <c r="I133">
        <v>9147992078</v>
      </c>
      <c r="K133" t="s">
        <v>670</v>
      </c>
      <c r="L133" t="s">
        <v>946</v>
      </c>
      <c r="M133" t="s">
        <v>31</v>
      </c>
      <c r="N133" t="s">
        <v>32</v>
      </c>
      <c r="O133" t="s">
        <v>33</v>
      </c>
      <c r="P133" t="s">
        <v>33</v>
      </c>
      <c r="Q133" t="s">
        <v>32</v>
      </c>
      <c r="R133">
        <v>42.336570000000002</v>
      </c>
      <c r="S133">
        <v>-75.286119999999997</v>
      </c>
      <c r="T133" t="s">
        <v>947</v>
      </c>
    </row>
    <row r="134" spans="1:20" x14ac:dyDescent="0.25">
      <c r="A134" t="s">
        <v>932</v>
      </c>
      <c r="B134" t="s">
        <v>948</v>
      </c>
      <c r="C134" t="s">
        <v>949</v>
      </c>
      <c r="D134" t="s">
        <v>950</v>
      </c>
      <c r="E134" t="s">
        <v>951</v>
      </c>
      <c r="F134" t="s">
        <v>26</v>
      </c>
      <c r="G134">
        <v>13753</v>
      </c>
      <c r="H134" t="s">
        <v>952</v>
      </c>
      <c r="I134">
        <v>6074342407</v>
      </c>
      <c r="K134" t="s">
        <v>57</v>
      </c>
      <c r="L134" t="s">
        <v>618</v>
      </c>
      <c r="M134" t="s">
        <v>68</v>
      </c>
      <c r="N134" t="s">
        <v>32</v>
      </c>
      <c r="O134" t="s">
        <v>33</v>
      </c>
      <c r="P134" t="s">
        <v>33</v>
      </c>
      <c r="Q134" t="s">
        <v>32</v>
      </c>
      <c r="R134">
        <v>42.277439999999999</v>
      </c>
      <c r="S134">
        <v>-74.916730000000001</v>
      </c>
      <c r="T134" t="s">
        <v>953</v>
      </c>
    </row>
    <row r="135" spans="1:20" x14ac:dyDescent="0.25">
      <c r="A135" t="s">
        <v>932</v>
      </c>
      <c r="B135" t="s">
        <v>954</v>
      </c>
      <c r="C135" t="s">
        <v>955</v>
      </c>
      <c r="D135" t="s">
        <v>956</v>
      </c>
      <c r="E135" t="s">
        <v>957</v>
      </c>
      <c r="F135" t="s">
        <v>26</v>
      </c>
      <c r="G135">
        <v>13775</v>
      </c>
      <c r="H135" t="s">
        <v>958</v>
      </c>
      <c r="I135">
        <v>5187060612</v>
      </c>
      <c r="K135" t="s">
        <v>883</v>
      </c>
      <c r="L135" t="s">
        <v>959</v>
      </c>
      <c r="M135" t="s">
        <v>31</v>
      </c>
      <c r="N135" t="s">
        <v>32</v>
      </c>
      <c r="O135" t="s">
        <v>33</v>
      </c>
      <c r="P135" t="s">
        <v>33</v>
      </c>
      <c r="Q135" t="s">
        <v>32</v>
      </c>
      <c r="R135">
        <v>42.339010000000002</v>
      </c>
      <c r="S135">
        <v>-75.167199999999994</v>
      </c>
      <c r="T135" t="s">
        <v>960</v>
      </c>
    </row>
    <row r="136" spans="1:20" x14ac:dyDescent="0.25">
      <c r="A136" t="s">
        <v>932</v>
      </c>
      <c r="B136" t="s">
        <v>961</v>
      </c>
      <c r="C136" t="s">
        <v>962</v>
      </c>
      <c r="D136" t="s">
        <v>963</v>
      </c>
      <c r="E136" t="s">
        <v>964</v>
      </c>
      <c r="F136" t="s">
        <v>26</v>
      </c>
      <c r="G136">
        <v>12438</v>
      </c>
      <c r="H136" t="s">
        <v>965</v>
      </c>
      <c r="I136">
        <v>8452544290</v>
      </c>
      <c r="J136" t="s">
        <v>966</v>
      </c>
      <c r="K136" t="s">
        <v>48</v>
      </c>
      <c r="L136" t="s">
        <v>967</v>
      </c>
      <c r="M136" t="s">
        <v>68</v>
      </c>
      <c r="N136" t="s">
        <v>32</v>
      </c>
      <c r="O136" t="s">
        <v>33</v>
      </c>
      <c r="P136" t="s">
        <v>33</v>
      </c>
      <c r="Q136" t="s">
        <v>32</v>
      </c>
      <c r="R136">
        <v>42.201030000000003</v>
      </c>
      <c r="S136">
        <v>-74.599090000000004</v>
      </c>
      <c r="T136" t="s">
        <v>968</v>
      </c>
    </row>
    <row r="137" spans="1:20" x14ac:dyDescent="0.25">
      <c r="A137" t="s">
        <v>932</v>
      </c>
      <c r="B137" t="s">
        <v>969</v>
      </c>
      <c r="C137" t="s">
        <v>970</v>
      </c>
      <c r="D137" t="s">
        <v>971</v>
      </c>
      <c r="E137" t="s">
        <v>972</v>
      </c>
      <c r="F137" t="s">
        <v>26</v>
      </c>
      <c r="G137">
        <v>13856</v>
      </c>
      <c r="H137" t="s">
        <v>973</v>
      </c>
      <c r="I137">
        <v>6078656531</v>
      </c>
      <c r="J137" t="s">
        <v>974</v>
      </c>
      <c r="K137" t="s">
        <v>975</v>
      </c>
      <c r="L137" t="s">
        <v>976</v>
      </c>
      <c r="M137" t="s">
        <v>31</v>
      </c>
      <c r="N137" t="s">
        <v>32</v>
      </c>
      <c r="O137" t="s">
        <v>33</v>
      </c>
      <c r="P137" t="s">
        <v>33</v>
      </c>
      <c r="Q137" t="s">
        <v>32</v>
      </c>
      <c r="R137">
        <v>42.168550000000003</v>
      </c>
      <c r="S137">
        <v>-75.131569999999996</v>
      </c>
      <c r="T137" t="s">
        <v>977</v>
      </c>
    </row>
    <row r="138" spans="1:20" x14ac:dyDescent="0.25">
      <c r="A138" t="s">
        <v>978</v>
      </c>
      <c r="B138" t="s">
        <v>979</v>
      </c>
      <c r="C138" t="s">
        <v>980</v>
      </c>
      <c r="D138" t="s">
        <v>981</v>
      </c>
      <c r="E138" t="s">
        <v>982</v>
      </c>
      <c r="F138" t="s">
        <v>26</v>
      </c>
      <c r="G138">
        <v>12603</v>
      </c>
      <c r="H138" t="s">
        <v>983</v>
      </c>
      <c r="I138">
        <v>9144747533</v>
      </c>
      <c r="J138" t="s">
        <v>984</v>
      </c>
      <c r="K138" t="s">
        <v>484</v>
      </c>
      <c r="L138" t="s">
        <v>445</v>
      </c>
      <c r="M138" t="s">
        <v>31</v>
      </c>
      <c r="N138" t="s">
        <v>32</v>
      </c>
      <c r="O138" t="s">
        <v>33</v>
      </c>
      <c r="P138" t="s">
        <v>33</v>
      </c>
      <c r="Q138" t="s">
        <v>32</v>
      </c>
      <c r="R138">
        <v>41.681870000000004</v>
      </c>
      <c r="S138">
        <v>-73.896360000000001</v>
      </c>
      <c r="T138" t="s">
        <v>985</v>
      </c>
    </row>
    <row r="139" spans="1:20" x14ac:dyDescent="0.25">
      <c r="A139" t="s">
        <v>978</v>
      </c>
      <c r="B139" t="s">
        <v>986</v>
      </c>
      <c r="C139" t="s">
        <v>987</v>
      </c>
      <c r="D139" t="s">
        <v>988</v>
      </c>
      <c r="E139" t="s">
        <v>989</v>
      </c>
      <c r="F139" t="s">
        <v>26</v>
      </c>
      <c r="G139">
        <v>12508</v>
      </c>
      <c r="H139" t="s">
        <v>990</v>
      </c>
      <c r="I139">
        <v>8452314424</v>
      </c>
      <c r="J139" t="s">
        <v>991</v>
      </c>
      <c r="K139" t="s">
        <v>992</v>
      </c>
      <c r="L139" t="s">
        <v>58</v>
      </c>
      <c r="M139" t="s">
        <v>59</v>
      </c>
      <c r="N139" t="s">
        <v>32</v>
      </c>
      <c r="O139" t="s">
        <v>32</v>
      </c>
      <c r="P139" t="s">
        <v>32</v>
      </c>
      <c r="Q139" t="s">
        <v>32</v>
      </c>
      <c r="R139">
        <v>41.504019999999997</v>
      </c>
      <c r="S139">
        <v>-73.968230000000005</v>
      </c>
      <c r="T139" t="s">
        <v>993</v>
      </c>
    </row>
    <row r="140" spans="1:20" x14ac:dyDescent="0.25">
      <c r="A140" t="s">
        <v>978</v>
      </c>
      <c r="B140" t="s">
        <v>994</v>
      </c>
      <c r="C140" t="s">
        <v>995</v>
      </c>
      <c r="D140" t="s">
        <v>996</v>
      </c>
      <c r="E140" t="s">
        <v>989</v>
      </c>
      <c r="F140" t="s">
        <v>26</v>
      </c>
      <c r="G140">
        <v>12508</v>
      </c>
      <c r="H140" t="s">
        <v>997</v>
      </c>
      <c r="I140">
        <v>5108514865</v>
      </c>
      <c r="J140" t="s">
        <v>991</v>
      </c>
      <c r="K140" t="s">
        <v>998</v>
      </c>
      <c r="L140" t="s">
        <v>999</v>
      </c>
      <c r="M140" t="s">
        <v>1000</v>
      </c>
      <c r="N140" t="s">
        <v>33</v>
      </c>
      <c r="O140" t="s">
        <v>32</v>
      </c>
      <c r="P140" t="s">
        <v>32</v>
      </c>
      <c r="Q140" t="s">
        <v>32</v>
      </c>
      <c r="R140">
        <v>41.503210000000003</v>
      </c>
      <c r="S140">
        <v>-73.966740000000001</v>
      </c>
      <c r="T140" t="s">
        <v>1001</v>
      </c>
    </row>
    <row r="141" spans="1:20" x14ac:dyDescent="0.25">
      <c r="A141" t="s">
        <v>978</v>
      </c>
      <c r="B141" t="s">
        <v>1002</v>
      </c>
      <c r="C141" t="s">
        <v>1003</v>
      </c>
      <c r="D141" t="s">
        <v>1004</v>
      </c>
      <c r="E141" t="s">
        <v>1005</v>
      </c>
      <c r="F141" t="s">
        <v>26</v>
      </c>
      <c r="G141">
        <v>12564</v>
      </c>
      <c r="H141" t="s">
        <v>1006</v>
      </c>
      <c r="I141">
        <v>8458326068</v>
      </c>
      <c r="J141" t="s">
        <v>1007</v>
      </c>
      <c r="K141" t="s">
        <v>1008</v>
      </c>
      <c r="L141" t="s">
        <v>923</v>
      </c>
      <c r="M141" t="s">
        <v>31</v>
      </c>
      <c r="N141" t="s">
        <v>32</v>
      </c>
      <c r="O141" t="s">
        <v>33</v>
      </c>
      <c r="P141" t="s">
        <v>33</v>
      </c>
      <c r="Q141" t="s">
        <v>32</v>
      </c>
      <c r="R141">
        <v>41.627389999999998</v>
      </c>
      <c r="S141">
        <v>-73.607950000000002</v>
      </c>
      <c r="T141" t="s">
        <v>1009</v>
      </c>
    </row>
    <row r="142" spans="1:20" x14ac:dyDescent="0.25">
      <c r="A142" t="s">
        <v>978</v>
      </c>
      <c r="B142" t="s">
        <v>1010</v>
      </c>
      <c r="C142" t="s">
        <v>1011</v>
      </c>
      <c r="D142" t="s">
        <v>1012</v>
      </c>
      <c r="E142" t="s">
        <v>1013</v>
      </c>
      <c r="F142" t="s">
        <v>26</v>
      </c>
      <c r="G142">
        <v>12594</v>
      </c>
      <c r="H142" t="s">
        <v>1014</v>
      </c>
      <c r="I142">
        <v>8458326286</v>
      </c>
      <c r="K142" t="s">
        <v>670</v>
      </c>
      <c r="L142" t="s">
        <v>1015</v>
      </c>
      <c r="M142" t="s">
        <v>31</v>
      </c>
      <c r="N142" t="s">
        <v>32</v>
      </c>
      <c r="O142" t="s">
        <v>33</v>
      </c>
      <c r="P142" t="s">
        <v>33</v>
      </c>
      <c r="Q142" t="s">
        <v>32</v>
      </c>
      <c r="R142">
        <v>41.629779999999997</v>
      </c>
      <c r="S142">
        <v>-73.573989999999995</v>
      </c>
      <c r="T142" t="s">
        <v>1016</v>
      </c>
    </row>
    <row r="143" spans="1:20" x14ac:dyDescent="0.25">
      <c r="A143" t="s">
        <v>978</v>
      </c>
      <c r="B143" t="s">
        <v>1017</v>
      </c>
      <c r="C143" t="s">
        <v>1018</v>
      </c>
      <c r="D143" t="s">
        <v>1019</v>
      </c>
      <c r="E143" t="s">
        <v>1020</v>
      </c>
      <c r="F143" t="s">
        <v>26</v>
      </c>
      <c r="G143">
        <v>12546</v>
      </c>
      <c r="H143" t="s">
        <v>1021</v>
      </c>
      <c r="I143">
        <v>5187894259</v>
      </c>
      <c r="J143" t="s">
        <v>1022</v>
      </c>
      <c r="K143" t="s">
        <v>662</v>
      </c>
      <c r="L143" t="s">
        <v>58</v>
      </c>
      <c r="M143" t="s">
        <v>59</v>
      </c>
      <c r="N143" t="s">
        <v>32</v>
      </c>
      <c r="O143" t="s">
        <v>32</v>
      </c>
      <c r="P143" t="s">
        <v>33</v>
      </c>
      <c r="Q143" t="s">
        <v>32</v>
      </c>
      <c r="R143">
        <v>41.954300000000003</v>
      </c>
      <c r="S143">
        <v>-73.509770000000003</v>
      </c>
      <c r="T143" t="s">
        <v>1023</v>
      </c>
    </row>
    <row r="144" spans="1:20" x14ac:dyDescent="0.25">
      <c r="A144" t="s">
        <v>978</v>
      </c>
      <c r="B144" t="s">
        <v>1024</v>
      </c>
      <c r="C144" t="s">
        <v>1025</v>
      </c>
      <c r="D144" t="s">
        <v>1026</v>
      </c>
      <c r="E144" t="s">
        <v>1027</v>
      </c>
      <c r="F144" t="s">
        <v>26</v>
      </c>
      <c r="G144">
        <v>12590</v>
      </c>
      <c r="H144" t="s">
        <v>1028</v>
      </c>
      <c r="I144">
        <v>8452980888</v>
      </c>
      <c r="J144" t="s">
        <v>1029</v>
      </c>
      <c r="K144" t="s">
        <v>1030</v>
      </c>
      <c r="L144" t="s">
        <v>58</v>
      </c>
      <c r="M144" t="s">
        <v>59</v>
      </c>
      <c r="N144" t="s">
        <v>32</v>
      </c>
      <c r="O144" t="s">
        <v>33</v>
      </c>
      <c r="P144" t="s">
        <v>33</v>
      </c>
      <c r="Q144" t="s">
        <v>32</v>
      </c>
      <c r="R144">
        <v>41.583779999999997</v>
      </c>
      <c r="S144">
        <v>-73.937049999999999</v>
      </c>
      <c r="T144" t="s">
        <v>1031</v>
      </c>
    </row>
    <row r="145" spans="1:20" x14ac:dyDescent="0.25">
      <c r="A145" t="s">
        <v>978</v>
      </c>
      <c r="B145" t="s">
        <v>1032</v>
      </c>
      <c r="C145" t="s">
        <v>1033</v>
      </c>
      <c r="D145" t="s">
        <v>1034</v>
      </c>
      <c r="E145" t="s">
        <v>982</v>
      </c>
      <c r="F145" t="s">
        <v>26</v>
      </c>
      <c r="G145">
        <v>12601</v>
      </c>
      <c r="H145" t="s">
        <v>1035</v>
      </c>
      <c r="I145">
        <v>8454543792</v>
      </c>
      <c r="J145" t="s">
        <v>1036</v>
      </c>
      <c r="K145" t="s">
        <v>1037</v>
      </c>
      <c r="L145" t="s">
        <v>570</v>
      </c>
      <c r="M145" t="s">
        <v>68</v>
      </c>
      <c r="N145" t="s">
        <v>32</v>
      </c>
      <c r="O145" t="s">
        <v>32</v>
      </c>
      <c r="P145" t="s">
        <v>33</v>
      </c>
      <c r="Q145" t="s">
        <v>32</v>
      </c>
      <c r="R145">
        <v>41.704590000000003</v>
      </c>
      <c r="S145">
        <v>-73.921970000000002</v>
      </c>
      <c r="T145" t="s">
        <v>1038</v>
      </c>
    </row>
    <row r="146" spans="1:20" x14ac:dyDescent="0.25">
      <c r="A146" t="s">
        <v>978</v>
      </c>
      <c r="B146" t="s">
        <v>1039</v>
      </c>
      <c r="C146" t="s">
        <v>1040</v>
      </c>
      <c r="D146" t="s">
        <v>1040</v>
      </c>
      <c r="E146" t="s">
        <v>982</v>
      </c>
      <c r="F146" t="s">
        <v>26</v>
      </c>
      <c r="G146">
        <v>12601</v>
      </c>
      <c r="H146" t="s">
        <v>1041</v>
      </c>
      <c r="I146">
        <v>8454710589</v>
      </c>
      <c r="K146" t="s">
        <v>1042</v>
      </c>
      <c r="L146" t="s">
        <v>1043</v>
      </c>
      <c r="M146" t="s">
        <v>31</v>
      </c>
      <c r="N146" t="s">
        <v>32</v>
      </c>
      <c r="O146" t="s">
        <v>32</v>
      </c>
      <c r="P146" t="s">
        <v>33</v>
      </c>
      <c r="Q146" t="s">
        <v>32</v>
      </c>
      <c r="R146">
        <v>41.708910000000003</v>
      </c>
      <c r="S146">
        <v>-73.938959999999994</v>
      </c>
      <c r="T146" t="s">
        <v>1044</v>
      </c>
    </row>
    <row r="147" spans="1:20" x14ac:dyDescent="0.25">
      <c r="A147" t="s">
        <v>978</v>
      </c>
      <c r="B147" t="s">
        <v>1045</v>
      </c>
      <c r="C147" t="s">
        <v>1046</v>
      </c>
      <c r="D147" t="s">
        <v>1047</v>
      </c>
      <c r="E147" t="s">
        <v>1048</v>
      </c>
      <c r="F147" t="s">
        <v>26</v>
      </c>
      <c r="G147">
        <v>12572</v>
      </c>
      <c r="H147" t="s">
        <v>1049</v>
      </c>
      <c r="I147">
        <v>5188211481</v>
      </c>
      <c r="J147" t="s">
        <v>1050</v>
      </c>
      <c r="K147" t="s">
        <v>883</v>
      </c>
      <c r="L147" t="s">
        <v>1051</v>
      </c>
      <c r="M147" t="s">
        <v>50</v>
      </c>
      <c r="N147" t="s">
        <v>32</v>
      </c>
      <c r="O147" t="s">
        <v>32</v>
      </c>
      <c r="P147" t="s">
        <v>33</v>
      </c>
      <c r="Q147" t="s">
        <v>32</v>
      </c>
      <c r="R147">
        <v>41.927039999999998</v>
      </c>
      <c r="S147">
        <v>-73.910269999999997</v>
      </c>
      <c r="T147" t="s">
        <v>1052</v>
      </c>
    </row>
    <row r="148" spans="1:20" x14ac:dyDescent="0.25">
      <c r="A148" t="s">
        <v>978</v>
      </c>
      <c r="B148" t="s">
        <v>1053</v>
      </c>
      <c r="C148" t="s">
        <v>1054</v>
      </c>
      <c r="D148" t="s">
        <v>1055</v>
      </c>
      <c r="E148" t="s">
        <v>1056</v>
      </c>
      <c r="F148" t="s">
        <v>26</v>
      </c>
      <c r="G148">
        <v>12501</v>
      </c>
      <c r="H148" t="s">
        <v>1057</v>
      </c>
      <c r="I148">
        <v>8452067526</v>
      </c>
      <c r="K148" t="s">
        <v>1058</v>
      </c>
      <c r="L148" t="s">
        <v>1059</v>
      </c>
      <c r="M148" t="s">
        <v>31</v>
      </c>
      <c r="N148" t="s">
        <v>33</v>
      </c>
      <c r="O148" t="s">
        <v>33</v>
      </c>
      <c r="P148" t="s">
        <v>33</v>
      </c>
      <c r="Q148" t="s">
        <v>32</v>
      </c>
      <c r="R148">
        <v>41.850349999999999</v>
      </c>
      <c r="S148">
        <v>-73.550650000000005</v>
      </c>
      <c r="T148" t="s">
        <v>1060</v>
      </c>
    </row>
    <row r="149" spans="1:20" x14ac:dyDescent="0.25">
      <c r="A149" t="s">
        <v>978</v>
      </c>
      <c r="B149" t="s">
        <v>1061</v>
      </c>
      <c r="C149" t="s">
        <v>1062</v>
      </c>
      <c r="D149" t="s">
        <v>1063</v>
      </c>
      <c r="E149" t="s">
        <v>1064</v>
      </c>
      <c r="F149" t="s">
        <v>26</v>
      </c>
      <c r="G149">
        <v>12522</v>
      </c>
      <c r="H149" t="s">
        <v>1065</v>
      </c>
      <c r="I149">
        <v>8456254798</v>
      </c>
      <c r="J149" t="s">
        <v>1066</v>
      </c>
      <c r="K149" t="s">
        <v>1067</v>
      </c>
      <c r="L149" t="s">
        <v>58</v>
      </c>
      <c r="M149" t="s">
        <v>59</v>
      </c>
      <c r="N149" t="s">
        <v>33</v>
      </c>
      <c r="O149" t="s">
        <v>32</v>
      </c>
      <c r="P149" t="s">
        <v>33</v>
      </c>
      <c r="Q149" t="s">
        <v>32</v>
      </c>
      <c r="R149">
        <v>41.756309999999999</v>
      </c>
      <c r="S149">
        <v>-73.552779999999998</v>
      </c>
      <c r="T149" t="s">
        <v>1068</v>
      </c>
    </row>
    <row r="150" spans="1:20" x14ac:dyDescent="0.25">
      <c r="A150" t="s">
        <v>1069</v>
      </c>
      <c r="B150" t="s">
        <v>1070</v>
      </c>
      <c r="C150" t="s">
        <v>1071</v>
      </c>
      <c r="D150" t="s">
        <v>1072</v>
      </c>
      <c r="E150" t="s">
        <v>1073</v>
      </c>
      <c r="F150" t="s">
        <v>26</v>
      </c>
      <c r="G150">
        <v>14213</v>
      </c>
      <c r="H150" t="s">
        <v>1074</v>
      </c>
      <c r="I150">
        <v>7168039241</v>
      </c>
      <c r="J150" t="s">
        <v>1075</v>
      </c>
      <c r="K150" t="s">
        <v>1076</v>
      </c>
      <c r="L150" t="s">
        <v>1077</v>
      </c>
      <c r="M150" t="s">
        <v>31</v>
      </c>
      <c r="N150" t="s">
        <v>32</v>
      </c>
      <c r="O150" t="s">
        <v>33</v>
      </c>
      <c r="P150" t="s">
        <v>33</v>
      </c>
      <c r="Q150" t="s">
        <v>32</v>
      </c>
      <c r="R150">
        <v>42.9223</v>
      </c>
      <c r="S150">
        <v>-78.896900000000002</v>
      </c>
      <c r="T150" t="s">
        <v>1078</v>
      </c>
    </row>
    <row r="151" spans="1:20" x14ac:dyDescent="0.25">
      <c r="A151" t="s">
        <v>1069</v>
      </c>
      <c r="B151" t="s">
        <v>1079</v>
      </c>
      <c r="C151" t="s">
        <v>1080</v>
      </c>
      <c r="D151" t="s">
        <v>1081</v>
      </c>
      <c r="E151" t="s">
        <v>1082</v>
      </c>
      <c r="F151" t="s">
        <v>26</v>
      </c>
      <c r="G151">
        <v>14111</v>
      </c>
      <c r="H151" t="s">
        <v>1083</v>
      </c>
      <c r="I151">
        <v>7163372695</v>
      </c>
      <c r="J151" t="s">
        <v>1084</v>
      </c>
      <c r="K151" t="s">
        <v>922</v>
      </c>
      <c r="L151" t="s">
        <v>1085</v>
      </c>
      <c r="M151" t="s">
        <v>31</v>
      </c>
      <c r="N151" t="s">
        <v>32</v>
      </c>
      <c r="O151" t="s">
        <v>32</v>
      </c>
      <c r="P151" t="s">
        <v>33</v>
      </c>
      <c r="Q151" t="s">
        <v>32</v>
      </c>
      <c r="R151">
        <v>42.575060000000001</v>
      </c>
      <c r="S151">
        <v>-78.938379999999995</v>
      </c>
      <c r="T151" t="s">
        <v>1086</v>
      </c>
    </row>
    <row r="152" spans="1:20" x14ac:dyDescent="0.25">
      <c r="A152" t="s">
        <v>1069</v>
      </c>
      <c r="B152" t="s">
        <v>1087</v>
      </c>
      <c r="C152" t="s">
        <v>1088</v>
      </c>
      <c r="D152" t="s">
        <v>1089</v>
      </c>
      <c r="E152" t="s">
        <v>1073</v>
      </c>
      <c r="F152" t="s">
        <v>26</v>
      </c>
      <c r="G152">
        <v>14212</v>
      </c>
      <c r="H152" t="s">
        <v>1090</v>
      </c>
      <c r="I152">
        <v>7168930705</v>
      </c>
      <c r="K152" t="s">
        <v>1091</v>
      </c>
      <c r="L152" t="s">
        <v>58</v>
      </c>
      <c r="M152" t="s">
        <v>59</v>
      </c>
      <c r="N152" t="s">
        <v>33</v>
      </c>
      <c r="O152" t="s">
        <v>32</v>
      </c>
      <c r="P152" t="s">
        <v>33</v>
      </c>
      <c r="Q152" t="s">
        <v>32</v>
      </c>
      <c r="R152">
        <v>42.893161999999997</v>
      </c>
      <c r="S152">
        <v>-78.837666999999996</v>
      </c>
      <c r="T152" t="s">
        <v>1092</v>
      </c>
    </row>
    <row r="153" spans="1:20" x14ac:dyDescent="0.25">
      <c r="A153" t="s">
        <v>1069</v>
      </c>
      <c r="B153" t="s">
        <v>1093</v>
      </c>
      <c r="C153" t="s">
        <v>1094</v>
      </c>
      <c r="D153" t="s">
        <v>1095</v>
      </c>
      <c r="E153" t="s">
        <v>1096</v>
      </c>
      <c r="F153" t="s">
        <v>26</v>
      </c>
      <c r="G153">
        <v>14006</v>
      </c>
      <c r="H153" t="s">
        <v>1097</v>
      </c>
      <c r="I153">
        <v>7165490458</v>
      </c>
      <c r="K153" t="s">
        <v>1098</v>
      </c>
      <c r="L153" t="s">
        <v>1099</v>
      </c>
      <c r="M153" t="s">
        <v>31</v>
      </c>
      <c r="N153" t="s">
        <v>32</v>
      </c>
      <c r="O153" t="s">
        <v>32</v>
      </c>
      <c r="P153" t="s">
        <v>33</v>
      </c>
      <c r="Q153" t="s">
        <v>32</v>
      </c>
      <c r="R153">
        <v>42.618589999999998</v>
      </c>
      <c r="S153">
        <v>-79.017840000000007</v>
      </c>
      <c r="T153" t="s">
        <v>1100</v>
      </c>
    </row>
    <row r="154" spans="1:20" x14ac:dyDescent="0.25">
      <c r="A154" t="s">
        <v>1069</v>
      </c>
      <c r="B154" t="s">
        <v>1101</v>
      </c>
      <c r="C154" t="s">
        <v>1102</v>
      </c>
      <c r="D154" t="s">
        <v>1103</v>
      </c>
      <c r="E154" t="s">
        <v>1104</v>
      </c>
      <c r="F154" t="s">
        <v>26</v>
      </c>
      <c r="G154">
        <v>14031</v>
      </c>
      <c r="H154" t="s">
        <v>1105</v>
      </c>
      <c r="I154">
        <v>7167591075</v>
      </c>
      <c r="J154" t="s">
        <v>1106</v>
      </c>
      <c r="K154" t="s">
        <v>499</v>
      </c>
      <c r="L154" t="s">
        <v>907</v>
      </c>
      <c r="M154" t="s">
        <v>31</v>
      </c>
      <c r="N154" t="s">
        <v>32</v>
      </c>
      <c r="O154" t="s">
        <v>33</v>
      </c>
      <c r="P154" t="s">
        <v>33</v>
      </c>
      <c r="Q154" t="s">
        <v>32</v>
      </c>
      <c r="R154">
        <v>42.980800000000002</v>
      </c>
      <c r="S154">
        <v>-78.589039999999997</v>
      </c>
      <c r="T154" t="s">
        <v>1107</v>
      </c>
    </row>
    <row r="155" spans="1:20" x14ac:dyDescent="0.25">
      <c r="A155" t="s">
        <v>1069</v>
      </c>
      <c r="B155" t="s">
        <v>1108</v>
      </c>
      <c r="C155" t="s">
        <v>1109</v>
      </c>
      <c r="D155" t="s">
        <v>1110</v>
      </c>
      <c r="E155" t="s">
        <v>1073</v>
      </c>
      <c r="F155" t="s">
        <v>26</v>
      </c>
      <c r="G155">
        <v>14206</v>
      </c>
      <c r="H155" t="s">
        <v>1111</v>
      </c>
      <c r="I155">
        <v>7168222466</v>
      </c>
      <c r="J155" t="s">
        <v>1112</v>
      </c>
      <c r="K155" t="s">
        <v>1113</v>
      </c>
      <c r="L155" t="s">
        <v>1114</v>
      </c>
      <c r="M155" t="s">
        <v>68</v>
      </c>
      <c r="N155" t="s">
        <v>32</v>
      </c>
      <c r="O155" t="s">
        <v>32</v>
      </c>
      <c r="P155" t="s">
        <v>33</v>
      </c>
      <c r="Q155" t="s">
        <v>32</v>
      </c>
      <c r="R155">
        <v>42.872059999999998</v>
      </c>
      <c r="S155">
        <v>-78.819969999999998</v>
      </c>
      <c r="T155" t="s">
        <v>1115</v>
      </c>
    </row>
    <row r="156" spans="1:20" x14ac:dyDescent="0.25">
      <c r="A156" t="s">
        <v>1069</v>
      </c>
      <c r="B156" t="s">
        <v>1116</v>
      </c>
      <c r="C156" t="s">
        <v>1109</v>
      </c>
      <c r="D156" t="s">
        <v>1110</v>
      </c>
      <c r="E156" t="s">
        <v>1073</v>
      </c>
      <c r="F156" t="s">
        <v>26</v>
      </c>
      <c r="G156">
        <v>14206</v>
      </c>
      <c r="H156" t="s">
        <v>1111</v>
      </c>
      <c r="I156">
        <v>7168222466</v>
      </c>
      <c r="J156" t="s">
        <v>1112</v>
      </c>
      <c r="K156" t="s">
        <v>1117</v>
      </c>
      <c r="L156" t="s">
        <v>1118</v>
      </c>
      <c r="M156" t="s">
        <v>68</v>
      </c>
      <c r="N156" t="s">
        <v>32</v>
      </c>
      <c r="O156" t="s">
        <v>32</v>
      </c>
      <c r="P156" t="s">
        <v>33</v>
      </c>
      <c r="Q156" t="s">
        <v>32</v>
      </c>
      <c r="R156">
        <v>42.872059999999998</v>
      </c>
      <c r="S156">
        <v>-78.819969999999998</v>
      </c>
      <c r="T156" t="s">
        <v>1115</v>
      </c>
    </row>
    <row r="157" spans="1:20" x14ac:dyDescent="0.25">
      <c r="A157" t="s">
        <v>1069</v>
      </c>
      <c r="B157" t="s">
        <v>1119</v>
      </c>
      <c r="C157" t="s">
        <v>1120</v>
      </c>
      <c r="D157" t="s">
        <v>1110</v>
      </c>
      <c r="E157" t="s">
        <v>1073</v>
      </c>
      <c r="F157" t="s">
        <v>26</v>
      </c>
      <c r="G157">
        <v>14206</v>
      </c>
      <c r="H157" t="s">
        <v>1111</v>
      </c>
      <c r="I157">
        <v>7168222466</v>
      </c>
      <c r="J157" t="s">
        <v>1112</v>
      </c>
      <c r="K157" t="s">
        <v>1121</v>
      </c>
      <c r="L157" t="s">
        <v>58</v>
      </c>
      <c r="M157" t="s">
        <v>59</v>
      </c>
      <c r="N157" t="s">
        <v>32</v>
      </c>
      <c r="O157" t="s">
        <v>32</v>
      </c>
      <c r="P157" t="s">
        <v>33</v>
      </c>
      <c r="Q157" t="s">
        <v>32</v>
      </c>
      <c r="R157">
        <v>42.872050000000002</v>
      </c>
      <c r="S157">
        <v>-78.819980000000001</v>
      </c>
      <c r="T157" t="s">
        <v>1122</v>
      </c>
    </row>
    <row r="158" spans="1:20" x14ac:dyDescent="0.25">
      <c r="A158" t="s">
        <v>1069</v>
      </c>
      <c r="B158" t="s">
        <v>1123</v>
      </c>
      <c r="C158" t="s">
        <v>1124</v>
      </c>
      <c r="D158" t="s">
        <v>1110</v>
      </c>
      <c r="E158" t="s">
        <v>1073</v>
      </c>
      <c r="F158" t="s">
        <v>26</v>
      </c>
      <c r="G158">
        <v>14206</v>
      </c>
      <c r="H158" t="s">
        <v>1111</v>
      </c>
      <c r="I158">
        <v>7168222466</v>
      </c>
      <c r="J158" t="s">
        <v>1112</v>
      </c>
      <c r="K158" t="s">
        <v>1125</v>
      </c>
      <c r="L158" t="s">
        <v>269</v>
      </c>
      <c r="M158" t="s">
        <v>68</v>
      </c>
      <c r="N158" t="s">
        <v>32</v>
      </c>
      <c r="O158" t="s">
        <v>32</v>
      </c>
      <c r="P158" t="s">
        <v>33</v>
      </c>
      <c r="Q158" t="s">
        <v>32</v>
      </c>
      <c r="R158">
        <v>42.872059999999998</v>
      </c>
      <c r="S158">
        <v>-78.819969999999998</v>
      </c>
      <c r="T158" t="s">
        <v>1115</v>
      </c>
    </row>
    <row r="159" spans="1:20" x14ac:dyDescent="0.25">
      <c r="A159" t="s">
        <v>1069</v>
      </c>
      <c r="B159" t="s">
        <v>1126</v>
      </c>
      <c r="C159" t="s">
        <v>1124</v>
      </c>
      <c r="D159" t="s">
        <v>1110</v>
      </c>
      <c r="E159" t="s">
        <v>1073</v>
      </c>
      <c r="F159" t="s">
        <v>26</v>
      </c>
      <c r="G159">
        <v>14206</v>
      </c>
      <c r="H159" t="s">
        <v>1111</v>
      </c>
      <c r="I159">
        <v>7168222466</v>
      </c>
      <c r="J159" t="s">
        <v>1112</v>
      </c>
      <c r="K159" t="s">
        <v>1127</v>
      </c>
      <c r="L159" t="s">
        <v>1128</v>
      </c>
      <c r="M159" t="s">
        <v>68</v>
      </c>
      <c r="N159" t="s">
        <v>32</v>
      </c>
      <c r="O159" t="s">
        <v>32</v>
      </c>
      <c r="P159" t="s">
        <v>33</v>
      </c>
      <c r="Q159" t="s">
        <v>32</v>
      </c>
      <c r="R159">
        <v>42.872059999999998</v>
      </c>
      <c r="S159">
        <v>-78.819969999999998</v>
      </c>
      <c r="T159" t="s">
        <v>1115</v>
      </c>
    </row>
    <row r="160" spans="1:20" x14ac:dyDescent="0.25">
      <c r="A160" t="s">
        <v>1069</v>
      </c>
      <c r="B160" t="s">
        <v>1129</v>
      </c>
      <c r="C160" t="s">
        <v>1124</v>
      </c>
      <c r="D160" t="s">
        <v>1110</v>
      </c>
      <c r="E160" t="s">
        <v>1073</v>
      </c>
      <c r="F160" t="s">
        <v>26</v>
      </c>
      <c r="G160">
        <v>14206</v>
      </c>
      <c r="H160" t="s">
        <v>1111</v>
      </c>
      <c r="I160">
        <v>7168222466</v>
      </c>
      <c r="J160" t="s">
        <v>1112</v>
      </c>
      <c r="K160" t="s">
        <v>1130</v>
      </c>
      <c r="L160" t="s">
        <v>1131</v>
      </c>
      <c r="M160" t="s">
        <v>68</v>
      </c>
      <c r="N160" t="s">
        <v>32</v>
      </c>
      <c r="O160" t="s">
        <v>32</v>
      </c>
      <c r="P160" t="s">
        <v>33</v>
      </c>
      <c r="Q160" t="s">
        <v>32</v>
      </c>
      <c r="R160">
        <v>42.872059999999998</v>
      </c>
      <c r="S160">
        <v>-78.819969999999998</v>
      </c>
      <c r="T160" t="s">
        <v>1115</v>
      </c>
    </row>
    <row r="161" spans="1:20" x14ac:dyDescent="0.25">
      <c r="A161" t="s">
        <v>1069</v>
      </c>
      <c r="B161" t="s">
        <v>1132</v>
      </c>
      <c r="C161" t="s">
        <v>1124</v>
      </c>
      <c r="D161" t="s">
        <v>1110</v>
      </c>
      <c r="E161" t="s">
        <v>1073</v>
      </c>
      <c r="F161" t="s">
        <v>26</v>
      </c>
      <c r="G161">
        <v>14206</v>
      </c>
      <c r="H161" t="s">
        <v>1111</v>
      </c>
      <c r="I161">
        <v>7168222466</v>
      </c>
      <c r="J161" t="s">
        <v>1112</v>
      </c>
      <c r="K161" t="s">
        <v>1133</v>
      </c>
      <c r="L161" t="s">
        <v>1134</v>
      </c>
      <c r="M161" t="s">
        <v>68</v>
      </c>
      <c r="N161" t="s">
        <v>32</v>
      </c>
      <c r="O161" t="s">
        <v>32</v>
      </c>
      <c r="P161" t="s">
        <v>33</v>
      </c>
      <c r="Q161" t="s">
        <v>32</v>
      </c>
      <c r="R161">
        <v>42.872059999999998</v>
      </c>
      <c r="S161">
        <v>-78.819969999999998</v>
      </c>
      <c r="T161" t="s">
        <v>1115</v>
      </c>
    </row>
    <row r="162" spans="1:20" x14ac:dyDescent="0.25">
      <c r="A162" t="s">
        <v>1069</v>
      </c>
      <c r="B162" t="s">
        <v>1135</v>
      </c>
      <c r="C162" t="s">
        <v>1136</v>
      </c>
      <c r="D162" t="s">
        <v>1137</v>
      </c>
      <c r="E162" t="s">
        <v>1073</v>
      </c>
      <c r="F162" t="s">
        <v>26</v>
      </c>
      <c r="G162">
        <v>14206</v>
      </c>
      <c r="H162" t="s">
        <v>1138</v>
      </c>
      <c r="I162">
        <v>7162929109</v>
      </c>
      <c r="J162" t="s">
        <v>1139</v>
      </c>
      <c r="K162" t="s">
        <v>484</v>
      </c>
      <c r="L162" t="s">
        <v>1140</v>
      </c>
      <c r="M162" t="s">
        <v>31</v>
      </c>
      <c r="N162" t="s">
        <v>32</v>
      </c>
      <c r="O162" t="s">
        <v>32</v>
      </c>
      <c r="P162" t="s">
        <v>33</v>
      </c>
      <c r="Q162" t="s">
        <v>32</v>
      </c>
      <c r="R162">
        <v>42.887830000000001</v>
      </c>
      <c r="S162">
        <v>-78.842839999999995</v>
      </c>
      <c r="T162" t="s">
        <v>1141</v>
      </c>
    </row>
    <row r="163" spans="1:20" x14ac:dyDescent="0.25">
      <c r="A163" t="s">
        <v>1069</v>
      </c>
      <c r="B163" t="s">
        <v>1142</v>
      </c>
      <c r="C163" t="s">
        <v>1143</v>
      </c>
      <c r="D163" t="s">
        <v>1144</v>
      </c>
      <c r="E163" t="s">
        <v>1145</v>
      </c>
      <c r="F163" t="s">
        <v>26</v>
      </c>
      <c r="G163">
        <v>14141</v>
      </c>
      <c r="H163" t="s">
        <v>1146</v>
      </c>
      <c r="I163">
        <v>7163925541</v>
      </c>
      <c r="J163" t="s">
        <v>1147</v>
      </c>
      <c r="K163" t="s">
        <v>1148</v>
      </c>
      <c r="L163" t="s">
        <v>223</v>
      </c>
      <c r="M163" t="s">
        <v>31</v>
      </c>
      <c r="N163" t="s">
        <v>32</v>
      </c>
      <c r="O163" t="s">
        <v>33</v>
      </c>
      <c r="P163" t="s">
        <v>33</v>
      </c>
      <c r="Q163" t="s">
        <v>32</v>
      </c>
      <c r="R163">
        <v>42.542200000000001</v>
      </c>
      <c r="S163">
        <v>-78.675839999999994</v>
      </c>
      <c r="T163" t="s">
        <v>1149</v>
      </c>
    </row>
    <row r="164" spans="1:20" x14ac:dyDescent="0.25">
      <c r="A164" t="s">
        <v>1069</v>
      </c>
      <c r="B164" t="s">
        <v>1150</v>
      </c>
      <c r="C164" t="s">
        <v>1151</v>
      </c>
      <c r="D164" t="s">
        <v>1152</v>
      </c>
      <c r="E164" t="s">
        <v>1073</v>
      </c>
      <c r="F164" t="s">
        <v>26</v>
      </c>
      <c r="G164">
        <v>14203</v>
      </c>
      <c r="H164" t="s">
        <v>1153</v>
      </c>
      <c r="I164">
        <v>7168563150</v>
      </c>
      <c r="J164" t="s">
        <v>1154</v>
      </c>
      <c r="K164" t="s">
        <v>1155</v>
      </c>
      <c r="L164" t="s">
        <v>1156</v>
      </c>
      <c r="M164" t="s">
        <v>68</v>
      </c>
      <c r="N164" t="s">
        <v>32</v>
      </c>
      <c r="O164" t="s">
        <v>32</v>
      </c>
      <c r="P164" t="s">
        <v>33</v>
      </c>
      <c r="Q164" t="s">
        <v>32</v>
      </c>
      <c r="R164">
        <v>42.884399999999999</v>
      </c>
      <c r="S164">
        <v>-78.875399999999999</v>
      </c>
      <c r="T164" t="s">
        <v>1157</v>
      </c>
    </row>
    <row r="165" spans="1:20" x14ac:dyDescent="0.25">
      <c r="A165" t="s">
        <v>1069</v>
      </c>
      <c r="B165" t="s">
        <v>1158</v>
      </c>
      <c r="C165" t="s">
        <v>1159</v>
      </c>
      <c r="D165" t="s">
        <v>1160</v>
      </c>
      <c r="E165" t="s">
        <v>1161</v>
      </c>
      <c r="F165" t="s">
        <v>26</v>
      </c>
      <c r="G165">
        <v>14052</v>
      </c>
      <c r="H165" t="s">
        <v>1162</v>
      </c>
      <c r="I165">
        <v>5853439491</v>
      </c>
      <c r="J165" t="s">
        <v>1163</v>
      </c>
      <c r="K165" t="s">
        <v>1164</v>
      </c>
      <c r="L165" t="s">
        <v>1165</v>
      </c>
      <c r="M165" t="s">
        <v>68</v>
      </c>
      <c r="N165" t="s">
        <v>32</v>
      </c>
      <c r="O165" t="s">
        <v>33</v>
      </c>
      <c r="P165" t="s">
        <v>33</v>
      </c>
      <c r="Q165" t="s">
        <v>32</v>
      </c>
      <c r="R165">
        <v>42.765929999999997</v>
      </c>
      <c r="S165">
        <v>-78.634129999999999</v>
      </c>
      <c r="T165" t="s">
        <v>1166</v>
      </c>
    </row>
    <row r="166" spans="1:20" x14ac:dyDescent="0.25">
      <c r="A166" t="s">
        <v>1069</v>
      </c>
      <c r="B166" t="s">
        <v>1167</v>
      </c>
      <c r="C166" t="s">
        <v>1159</v>
      </c>
      <c r="D166" t="s">
        <v>1160</v>
      </c>
      <c r="E166" t="s">
        <v>1161</v>
      </c>
      <c r="F166" t="s">
        <v>26</v>
      </c>
      <c r="G166">
        <v>14052</v>
      </c>
      <c r="H166" t="s">
        <v>1162</v>
      </c>
      <c r="I166">
        <v>5853439491</v>
      </c>
      <c r="J166" t="s">
        <v>1163</v>
      </c>
      <c r="K166" t="s">
        <v>1168</v>
      </c>
      <c r="L166" t="s">
        <v>1169</v>
      </c>
      <c r="M166" t="s">
        <v>68</v>
      </c>
      <c r="N166" t="s">
        <v>32</v>
      </c>
      <c r="O166" t="s">
        <v>33</v>
      </c>
      <c r="P166" t="s">
        <v>33</v>
      </c>
      <c r="Q166" t="s">
        <v>32</v>
      </c>
      <c r="R166">
        <v>42.765929999999997</v>
      </c>
      <c r="S166">
        <v>-78.634129999999999</v>
      </c>
      <c r="T166" t="s">
        <v>1166</v>
      </c>
    </row>
    <row r="167" spans="1:20" x14ac:dyDescent="0.25">
      <c r="A167" t="s">
        <v>1069</v>
      </c>
      <c r="B167" t="s">
        <v>1170</v>
      </c>
      <c r="C167" t="s">
        <v>1171</v>
      </c>
      <c r="D167" t="s">
        <v>1172</v>
      </c>
      <c r="E167" t="s">
        <v>1073</v>
      </c>
      <c r="F167" t="s">
        <v>26</v>
      </c>
      <c r="G167">
        <v>14222</v>
      </c>
      <c r="H167" t="s">
        <v>1173</v>
      </c>
      <c r="I167">
        <v>7168810707</v>
      </c>
      <c r="J167" t="s">
        <v>1174</v>
      </c>
      <c r="K167" t="s">
        <v>499</v>
      </c>
      <c r="L167" t="s">
        <v>1175</v>
      </c>
      <c r="M167" t="s">
        <v>68</v>
      </c>
      <c r="N167" t="s">
        <v>32</v>
      </c>
      <c r="O167" t="s">
        <v>32</v>
      </c>
      <c r="P167" t="s">
        <v>33</v>
      </c>
      <c r="Q167" t="s">
        <v>32</v>
      </c>
      <c r="R167">
        <v>42.92371</v>
      </c>
      <c r="S167">
        <v>-78.877020000000002</v>
      </c>
      <c r="T167" t="s">
        <v>1176</v>
      </c>
    </row>
    <row r="168" spans="1:20" x14ac:dyDescent="0.25">
      <c r="A168" t="s">
        <v>1069</v>
      </c>
      <c r="B168" t="s">
        <v>1177</v>
      </c>
      <c r="C168" t="s">
        <v>1178</v>
      </c>
      <c r="D168" t="s">
        <v>1179</v>
      </c>
      <c r="E168" t="s">
        <v>1180</v>
      </c>
      <c r="F168" t="s">
        <v>26</v>
      </c>
      <c r="G168">
        <v>14027</v>
      </c>
      <c r="H168" t="s">
        <v>1181</v>
      </c>
      <c r="I168">
        <v>7165491038</v>
      </c>
      <c r="K168" t="s">
        <v>1182</v>
      </c>
      <c r="L168" t="s">
        <v>1183</v>
      </c>
      <c r="M168" t="s">
        <v>31</v>
      </c>
      <c r="N168" t="s">
        <v>32</v>
      </c>
      <c r="O168" t="s">
        <v>33</v>
      </c>
      <c r="P168" t="s">
        <v>33</v>
      </c>
      <c r="Q168" t="s">
        <v>32</v>
      </c>
      <c r="R168">
        <v>42.580289999999998</v>
      </c>
      <c r="S168">
        <v>-79.017319999999998</v>
      </c>
      <c r="T168" t="s">
        <v>1184</v>
      </c>
    </row>
    <row r="169" spans="1:20" x14ac:dyDescent="0.25">
      <c r="A169" t="s">
        <v>1069</v>
      </c>
      <c r="B169" t="s">
        <v>1185</v>
      </c>
      <c r="C169" t="s">
        <v>1186</v>
      </c>
      <c r="D169" t="s">
        <v>1187</v>
      </c>
      <c r="E169" t="s">
        <v>1188</v>
      </c>
      <c r="F169" t="s">
        <v>26</v>
      </c>
      <c r="G169">
        <v>14032</v>
      </c>
      <c r="H169" t="s">
        <v>1189</v>
      </c>
      <c r="I169">
        <v>7168661100</v>
      </c>
      <c r="K169" t="s">
        <v>48</v>
      </c>
      <c r="L169" t="s">
        <v>900</v>
      </c>
      <c r="M169" t="s">
        <v>31</v>
      </c>
      <c r="N169" t="s">
        <v>32</v>
      </c>
      <c r="O169" t="s">
        <v>33</v>
      </c>
      <c r="P169" t="s">
        <v>33</v>
      </c>
      <c r="Q169" t="s">
        <v>32</v>
      </c>
      <c r="R169">
        <v>43.010590000000001</v>
      </c>
      <c r="S169">
        <v>-78.637510000000006</v>
      </c>
      <c r="T169" t="s">
        <v>1190</v>
      </c>
    </row>
    <row r="170" spans="1:20" x14ac:dyDescent="0.25">
      <c r="A170" t="s">
        <v>1069</v>
      </c>
      <c r="B170" t="s">
        <v>1191</v>
      </c>
      <c r="C170" t="s">
        <v>1192</v>
      </c>
      <c r="D170" t="s">
        <v>1193</v>
      </c>
      <c r="E170" t="s">
        <v>1073</v>
      </c>
      <c r="F170" t="s">
        <v>26</v>
      </c>
      <c r="G170">
        <v>14211</v>
      </c>
      <c r="H170" t="s">
        <v>1194</v>
      </c>
      <c r="I170">
        <v>7167109394</v>
      </c>
      <c r="J170" t="s">
        <v>1195</v>
      </c>
      <c r="K170" t="s">
        <v>421</v>
      </c>
      <c r="L170" t="s">
        <v>1196</v>
      </c>
      <c r="M170" t="s">
        <v>31</v>
      </c>
      <c r="N170" t="s">
        <v>32</v>
      </c>
      <c r="O170" t="s">
        <v>32</v>
      </c>
      <c r="P170" t="s">
        <v>33</v>
      </c>
      <c r="Q170" t="s">
        <v>32</v>
      </c>
      <c r="R170">
        <v>42.910919999999997</v>
      </c>
      <c r="S170">
        <v>-78.818129999999996</v>
      </c>
      <c r="T170" t="s">
        <v>1197</v>
      </c>
    </row>
    <row r="171" spans="1:20" x14ac:dyDescent="0.25">
      <c r="A171" t="s">
        <v>1069</v>
      </c>
      <c r="B171" t="s">
        <v>1198</v>
      </c>
      <c r="C171" t="s">
        <v>1199</v>
      </c>
      <c r="D171" t="s">
        <v>1199</v>
      </c>
      <c r="E171" t="s">
        <v>1200</v>
      </c>
      <c r="F171" t="s">
        <v>26</v>
      </c>
      <c r="G171">
        <v>14075</v>
      </c>
      <c r="H171" t="s">
        <v>1201</v>
      </c>
      <c r="I171">
        <v>7166497917</v>
      </c>
      <c r="K171" t="s">
        <v>1202</v>
      </c>
      <c r="L171" t="s">
        <v>500</v>
      </c>
      <c r="M171" t="s">
        <v>68</v>
      </c>
      <c r="N171" t="s">
        <v>32</v>
      </c>
      <c r="O171" t="s">
        <v>33</v>
      </c>
      <c r="P171" t="s">
        <v>33</v>
      </c>
      <c r="Q171" t="s">
        <v>32</v>
      </c>
      <c r="R171">
        <v>42.716769999999997</v>
      </c>
      <c r="S171">
        <v>-78.829939999999993</v>
      </c>
      <c r="T171" t="s">
        <v>1203</v>
      </c>
    </row>
    <row r="172" spans="1:20" x14ac:dyDescent="0.25">
      <c r="A172" t="s">
        <v>1069</v>
      </c>
      <c r="B172" t="s">
        <v>1204</v>
      </c>
      <c r="C172" t="s">
        <v>1205</v>
      </c>
      <c r="D172" t="s">
        <v>1206</v>
      </c>
      <c r="E172" t="s">
        <v>1207</v>
      </c>
      <c r="F172" t="s">
        <v>26</v>
      </c>
      <c r="G172">
        <v>14080</v>
      </c>
      <c r="H172" t="s">
        <v>1208</v>
      </c>
      <c r="I172">
        <v>7165379590</v>
      </c>
      <c r="J172" t="s">
        <v>1209</v>
      </c>
      <c r="K172" t="s">
        <v>1210</v>
      </c>
      <c r="L172" t="s">
        <v>1211</v>
      </c>
      <c r="M172" t="s">
        <v>68</v>
      </c>
      <c r="N172" t="s">
        <v>32</v>
      </c>
      <c r="O172" t="s">
        <v>33</v>
      </c>
      <c r="P172" t="s">
        <v>33</v>
      </c>
      <c r="Q172" t="s">
        <v>32</v>
      </c>
      <c r="R172">
        <v>42.641489999999997</v>
      </c>
      <c r="S172">
        <v>-78.542479999999998</v>
      </c>
      <c r="T172" t="s">
        <v>1212</v>
      </c>
    </row>
    <row r="173" spans="1:20" x14ac:dyDescent="0.25">
      <c r="A173" t="s">
        <v>1069</v>
      </c>
      <c r="B173" t="s">
        <v>1213</v>
      </c>
      <c r="C173" t="s">
        <v>1214</v>
      </c>
      <c r="D173" t="s">
        <v>1215</v>
      </c>
      <c r="E173" t="s">
        <v>1104</v>
      </c>
      <c r="F173" t="s">
        <v>26</v>
      </c>
      <c r="G173">
        <v>14031</v>
      </c>
      <c r="H173" t="s">
        <v>1216</v>
      </c>
      <c r="I173">
        <v>7163930590</v>
      </c>
      <c r="K173" t="s">
        <v>1217</v>
      </c>
      <c r="L173" t="s">
        <v>1183</v>
      </c>
      <c r="M173" t="s">
        <v>31</v>
      </c>
      <c r="N173" t="s">
        <v>32</v>
      </c>
      <c r="O173" t="s">
        <v>33</v>
      </c>
      <c r="P173" t="s">
        <v>33</v>
      </c>
      <c r="Q173" t="s">
        <v>32</v>
      </c>
      <c r="R173">
        <v>42.989089999999997</v>
      </c>
      <c r="S173">
        <v>-78.55762</v>
      </c>
      <c r="T173" t="s">
        <v>1218</v>
      </c>
    </row>
    <row r="174" spans="1:20" x14ac:dyDescent="0.25">
      <c r="A174" t="s">
        <v>1069</v>
      </c>
      <c r="B174" t="s">
        <v>1219</v>
      </c>
      <c r="C174" t="s">
        <v>1220</v>
      </c>
      <c r="D174" t="s">
        <v>1221</v>
      </c>
      <c r="E174" t="s">
        <v>1222</v>
      </c>
      <c r="F174" t="s">
        <v>26</v>
      </c>
      <c r="G174">
        <v>14074</v>
      </c>
      <c r="H174" t="s">
        <v>1223</v>
      </c>
      <c r="I174">
        <v>7165496201</v>
      </c>
      <c r="K174" t="s">
        <v>1224</v>
      </c>
      <c r="L174" t="s">
        <v>1225</v>
      </c>
      <c r="M174" t="s">
        <v>68</v>
      </c>
      <c r="N174" t="s">
        <v>32</v>
      </c>
      <c r="O174" t="s">
        <v>33</v>
      </c>
      <c r="P174" t="s">
        <v>33</v>
      </c>
      <c r="Q174" t="s">
        <v>32</v>
      </c>
      <c r="R174">
        <v>42.677289999999999</v>
      </c>
      <c r="S174">
        <v>-79.021780000000007</v>
      </c>
      <c r="T174" t="s">
        <v>1226</v>
      </c>
    </row>
    <row r="175" spans="1:20" x14ac:dyDescent="0.25">
      <c r="A175" t="s">
        <v>1069</v>
      </c>
      <c r="B175" t="s">
        <v>1227</v>
      </c>
      <c r="C175" t="s">
        <v>1228</v>
      </c>
      <c r="D175" t="s">
        <v>1229</v>
      </c>
      <c r="E175" t="s">
        <v>1073</v>
      </c>
      <c r="F175" t="s">
        <v>26</v>
      </c>
      <c r="G175">
        <v>14213</v>
      </c>
      <c r="H175" t="s">
        <v>1230</v>
      </c>
      <c r="I175">
        <v>7168825327</v>
      </c>
      <c r="J175" t="s">
        <v>1231</v>
      </c>
      <c r="K175" t="s">
        <v>699</v>
      </c>
      <c r="L175" t="s">
        <v>58</v>
      </c>
      <c r="M175" t="s">
        <v>59</v>
      </c>
      <c r="N175" t="s">
        <v>32</v>
      </c>
      <c r="O175" t="s">
        <v>32</v>
      </c>
      <c r="P175" t="s">
        <v>33</v>
      </c>
      <c r="Q175" t="s">
        <v>32</v>
      </c>
      <c r="R175">
        <v>42.912799999999997</v>
      </c>
      <c r="S175">
        <v>-78.887739999999994</v>
      </c>
      <c r="T175" t="s">
        <v>1232</v>
      </c>
    </row>
    <row r="176" spans="1:20" x14ac:dyDescent="0.25">
      <c r="A176" t="s">
        <v>1069</v>
      </c>
      <c r="B176" t="s">
        <v>1233</v>
      </c>
      <c r="C176" t="s">
        <v>1234</v>
      </c>
      <c r="D176" t="s">
        <v>1235</v>
      </c>
      <c r="E176" t="s">
        <v>1073</v>
      </c>
      <c r="F176" t="s">
        <v>26</v>
      </c>
      <c r="G176">
        <v>14207</v>
      </c>
      <c r="H176" t="s">
        <v>1230</v>
      </c>
      <c r="I176">
        <v>7168825327</v>
      </c>
      <c r="J176" t="s">
        <v>1236</v>
      </c>
      <c r="K176" t="s">
        <v>1237</v>
      </c>
      <c r="L176" t="s">
        <v>930</v>
      </c>
      <c r="M176" t="s">
        <v>31</v>
      </c>
      <c r="N176" t="s">
        <v>32</v>
      </c>
      <c r="O176" t="s">
        <v>32</v>
      </c>
      <c r="P176" t="s">
        <v>33</v>
      </c>
      <c r="Q176" t="s">
        <v>32</v>
      </c>
      <c r="R176">
        <v>42.95964</v>
      </c>
      <c r="S176">
        <v>-78.913349999999994</v>
      </c>
      <c r="T176" t="s">
        <v>1238</v>
      </c>
    </row>
    <row r="177" spans="1:20" x14ac:dyDescent="0.25">
      <c r="A177" t="s">
        <v>1069</v>
      </c>
      <c r="B177" t="s">
        <v>1239</v>
      </c>
      <c r="C177" t="s">
        <v>1240</v>
      </c>
      <c r="D177" t="s">
        <v>1241</v>
      </c>
      <c r="E177" t="s">
        <v>1073</v>
      </c>
      <c r="F177" t="s">
        <v>26</v>
      </c>
      <c r="G177">
        <v>14212</v>
      </c>
      <c r="H177" t="s">
        <v>1230</v>
      </c>
      <c r="I177">
        <v>7168825327</v>
      </c>
      <c r="J177" t="s">
        <v>1236</v>
      </c>
      <c r="K177" t="s">
        <v>1242</v>
      </c>
      <c r="L177" t="s">
        <v>1243</v>
      </c>
      <c r="M177" t="s">
        <v>31</v>
      </c>
      <c r="N177" t="s">
        <v>32</v>
      </c>
      <c r="O177" t="s">
        <v>32</v>
      </c>
      <c r="P177" t="s">
        <v>33</v>
      </c>
      <c r="Q177" t="s">
        <v>32</v>
      </c>
      <c r="R177">
        <v>42.89349</v>
      </c>
      <c r="S177">
        <v>-78.836770000000001</v>
      </c>
      <c r="T177" t="s">
        <v>1244</v>
      </c>
    </row>
    <row r="178" spans="1:20" x14ac:dyDescent="0.25">
      <c r="A178" t="s">
        <v>1069</v>
      </c>
      <c r="B178" t="s">
        <v>1245</v>
      </c>
      <c r="C178" t="s">
        <v>1246</v>
      </c>
      <c r="D178" t="s">
        <v>1247</v>
      </c>
      <c r="E178" t="s">
        <v>1073</v>
      </c>
      <c r="F178" t="s">
        <v>26</v>
      </c>
      <c r="G178">
        <v>14201</v>
      </c>
      <c r="H178" t="s">
        <v>1230</v>
      </c>
      <c r="I178">
        <v>7168825327</v>
      </c>
      <c r="J178" t="s">
        <v>1236</v>
      </c>
      <c r="K178" t="s">
        <v>1248</v>
      </c>
      <c r="L178" t="s">
        <v>930</v>
      </c>
      <c r="M178" t="s">
        <v>31</v>
      </c>
      <c r="N178" t="s">
        <v>32</v>
      </c>
      <c r="O178" t="s">
        <v>32</v>
      </c>
      <c r="P178" t="s">
        <v>33</v>
      </c>
      <c r="Q178" t="s">
        <v>32</v>
      </c>
      <c r="R178">
        <v>42.896819999999998</v>
      </c>
      <c r="S178">
        <v>-78.87764</v>
      </c>
      <c r="T178" t="s">
        <v>1249</v>
      </c>
    </row>
    <row r="179" spans="1:20" x14ac:dyDescent="0.25">
      <c r="A179" t="s">
        <v>1069</v>
      </c>
      <c r="B179" t="s">
        <v>1250</v>
      </c>
      <c r="C179" t="s">
        <v>1251</v>
      </c>
      <c r="D179" t="s">
        <v>1252</v>
      </c>
      <c r="E179" t="s">
        <v>1073</v>
      </c>
      <c r="F179" t="s">
        <v>26</v>
      </c>
      <c r="G179">
        <v>14215</v>
      </c>
      <c r="H179" t="s">
        <v>1230</v>
      </c>
      <c r="I179">
        <v>7168825327</v>
      </c>
      <c r="J179" t="s">
        <v>1231</v>
      </c>
      <c r="K179" t="s">
        <v>1253</v>
      </c>
      <c r="L179" t="s">
        <v>1254</v>
      </c>
      <c r="M179" t="s">
        <v>31</v>
      </c>
      <c r="N179" t="s">
        <v>32</v>
      </c>
      <c r="O179" t="s">
        <v>32</v>
      </c>
      <c r="P179" t="s">
        <v>33</v>
      </c>
      <c r="Q179" t="s">
        <v>32</v>
      </c>
      <c r="R179">
        <v>42.943300000000001</v>
      </c>
      <c r="S179">
        <v>-78.813400000000001</v>
      </c>
      <c r="T179" t="s">
        <v>1255</v>
      </c>
    </row>
    <row r="180" spans="1:20" x14ac:dyDescent="0.25">
      <c r="A180" t="s">
        <v>1069</v>
      </c>
      <c r="B180" t="s">
        <v>1256</v>
      </c>
      <c r="C180" t="s">
        <v>1257</v>
      </c>
      <c r="D180" t="s">
        <v>1258</v>
      </c>
      <c r="E180" t="s">
        <v>1073</v>
      </c>
      <c r="F180" t="s">
        <v>26</v>
      </c>
      <c r="G180">
        <v>14214</v>
      </c>
      <c r="H180" t="s">
        <v>1230</v>
      </c>
      <c r="I180">
        <v>7168825327</v>
      </c>
      <c r="J180" t="s">
        <v>1231</v>
      </c>
      <c r="K180" t="s">
        <v>1259</v>
      </c>
      <c r="L180" t="s">
        <v>1260</v>
      </c>
      <c r="M180" t="s">
        <v>31</v>
      </c>
      <c r="N180" t="s">
        <v>32</v>
      </c>
      <c r="O180" t="s">
        <v>32</v>
      </c>
      <c r="P180" t="s">
        <v>33</v>
      </c>
      <c r="Q180" t="s">
        <v>32</v>
      </c>
      <c r="R180">
        <v>42.93779</v>
      </c>
      <c r="S180">
        <v>-78.835809999999995</v>
      </c>
      <c r="T180" t="s">
        <v>1261</v>
      </c>
    </row>
    <row r="181" spans="1:20" x14ac:dyDescent="0.25">
      <c r="A181" t="s">
        <v>1069</v>
      </c>
      <c r="B181" t="s">
        <v>1262</v>
      </c>
      <c r="C181" t="s">
        <v>1263</v>
      </c>
      <c r="D181" t="s">
        <v>1264</v>
      </c>
      <c r="E181" t="s">
        <v>1073</v>
      </c>
      <c r="F181" t="s">
        <v>26</v>
      </c>
      <c r="G181">
        <v>14211</v>
      </c>
      <c r="H181" t="s">
        <v>1230</v>
      </c>
      <c r="I181">
        <v>7168825327</v>
      </c>
      <c r="J181" t="s">
        <v>1236</v>
      </c>
      <c r="K181" t="s">
        <v>1265</v>
      </c>
      <c r="L181" t="s">
        <v>1243</v>
      </c>
      <c r="M181" t="s">
        <v>31</v>
      </c>
      <c r="N181" t="s">
        <v>32</v>
      </c>
      <c r="O181" t="s">
        <v>32</v>
      </c>
      <c r="P181" t="s">
        <v>33</v>
      </c>
      <c r="Q181" t="s">
        <v>32</v>
      </c>
      <c r="R181">
        <v>42.913780000000003</v>
      </c>
      <c r="S181">
        <v>-78.809510000000003</v>
      </c>
      <c r="T181" t="s">
        <v>1266</v>
      </c>
    </row>
    <row r="182" spans="1:20" x14ac:dyDescent="0.25">
      <c r="A182" t="s">
        <v>1069</v>
      </c>
      <c r="B182" t="s">
        <v>1267</v>
      </c>
      <c r="C182" t="s">
        <v>1268</v>
      </c>
      <c r="D182" t="s">
        <v>1241</v>
      </c>
      <c r="E182" t="s">
        <v>1073</v>
      </c>
      <c r="F182" t="s">
        <v>26</v>
      </c>
      <c r="G182">
        <v>14212</v>
      </c>
      <c r="H182" t="s">
        <v>1230</v>
      </c>
      <c r="I182">
        <v>7168825327</v>
      </c>
      <c r="J182" t="s">
        <v>1231</v>
      </c>
      <c r="K182" t="s">
        <v>1265</v>
      </c>
      <c r="L182" t="s">
        <v>1254</v>
      </c>
      <c r="M182" t="s">
        <v>31</v>
      </c>
      <c r="N182" t="s">
        <v>32</v>
      </c>
      <c r="O182" t="s">
        <v>32</v>
      </c>
      <c r="P182" t="s">
        <v>33</v>
      </c>
      <c r="Q182" t="s">
        <v>32</v>
      </c>
      <c r="R182">
        <v>42.893470000000001</v>
      </c>
      <c r="S182">
        <v>-78.836780000000005</v>
      </c>
      <c r="T182" t="s">
        <v>1269</v>
      </c>
    </row>
    <row r="183" spans="1:20" x14ac:dyDescent="0.25">
      <c r="A183" t="s">
        <v>1069</v>
      </c>
      <c r="B183" t="s">
        <v>1270</v>
      </c>
      <c r="C183" t="s">
        <v>1271</v>
      </c>
      <c r="D183" t="s">
        <v>1272</v>
      </c>
      <c r="E183" t="s">
        <v>1073</v>
      </c>
      <c r="F183" t="s">
        <v>26</v>
      </c>
      <c r="G183">
        <v>14213</v>
      </c>
      <c r="H183" t="s">
        <v>1273</v>
      </c>
      <c r="I183">
        <v>7168825327</v>
      </c>
      <c r="J183" t="s">
        <v>1231</v>
      </c>
      <c r="K183" t="s">
        <v>1274</v>
      </c>
      <c r="L183" t="s">
        <v>1196</v>
      </c>
      <c r="M183" t="s">
        <v>31</v>
      </c>
      <c r="N183" t="s">
        <v>32</v>
      </c>
      <c r="O183" t="s">
        <v>32</v>
      </c>
      <c r="P183" t="s">
        <v>33</v>
      </c>
      <c r="Q183" t="s">
        <v>32</v>
      </c>
      <c r="R183">
        <v>42.917900000000003</v>
      </c>
      <c r="S183">
        <v>-78.894660000000002</v>
      </c>
      <c r="T183" t="s">
        <v>1275</v>
      </c>
    </row>
    <row r="184" spans="1:20" x14ac:dyDescent="0.25">
      <c r="A184" t="s">
        <v>1069</v>
      </c>
      <c r="B184" t="s">
        <v>1276</v>
      </c>
      <c r="C184" t="s">
        <v>1277</v>
      </c>
      <c r="D184" t="s">
        <v>1278</v>
      </c>
      <c r="E184" t="s">
        <v>1073</v>
      </c>
      <c r="F184" t="s">
        <v>26</v>
      </c>
      <c r="G184">
        <v>14207</v>
      </c>
      <c r="H184" t="s">
        <v>1230</v>
      </c>
      <c r="I184">
        <v>7168825327</v>
      </c>
      <c r="J184" t="s">
        <v>1231</v>
      </c>
      <c r="K184" t="s">
        <v>1279</v>
      </c>
      <c r="L184" t="s">
        <v>1280</v>
      </c>
      <c r="M184" t="s">
        <v>31</v>
      </c>
      <c r="N184" t="s">
        <v>32</v>
      </c>
      <c r="O184" t="s">
        <v>32</v>
      </c>
      <c r="P184" t="s">
        <v>33</v>
      </c>
      <c r="Q184" t="s">
        <v>32</v>
      </c>
      <c r="R184">
        <v>42.950600000000001</v>
      </c>
      <c r="S184">
        <v>-78.889499999999998</v>
      </c>
      <c r="T184" t="s">
        <v>1281</v>
      </c>
    </row>
    <row r="185" spans="1:20" x14ac:dyDescent="0.25">
      <c r="A185" t="s">
        <v>1069</v>
      </c>
      <c r="B185" t="s">
        <v>1282</v>
      </c>
      <c r="C185" t="s">
        <v>1283</v>
      </c>
      <c r="D185" t="s">
        <v>1284</v>
      </c>
      <c r="E185" t="s">
        <v>1073</v>
      </c>
      <c r="F185" t="s">
        <v>26</v>
      </c>
      <c r="G185">
        <v>14201</v>
      </c>
      <c r="H185" t="s">
        <v>1273</v>
      </c>
      <c r="I185">
        <v>7168825327</v>
      </c>
      <c r="J185" t="s">
        <v>1231</v>
      </c>
      <c r="K185" t="s">
        <v>1285</v>
      </c>
      <c r="L185" t="s">
        <v>1286</v>
      </c>
      <c r="M185" t="s">
        <v>31</v>
      </c>
      <c r="N185" t="s">
        <v>32</v>
      </c>
      <c r="O185" t="s">
        <v>32</v>
      </c>
      <c r="P185" t="s">
        <v>33</v>
      </c>
      <c r="Q185" t="s">
        <v>32</v>
      </c>
      <c r="R185">
        <v>42.892060000000001</v>
      </c>
      <c r="S185">
        <v>-78.883989999999997</v>
      </c>
      <c r="T185" t="s">
        <v>1287</v>
      </c>
    </row>
    <row r="186" spans="1:20" x14ac:dyDescent="0.25">
      <c r="A186" t="s">
        <v>1069</v>
      </c>
      <c r="B186" t="s">
        <v>1288</v>
      </c>
      <c r="C186" t="s">
        <v>1289</v>
      </c>
      <c r="D186" t="s">
        <v>1290</v>
      </c>
      <c r="E186" t="s">
        <v>1073</v>
      </c>
      <c r="F186" t="s">
        <v>26</v>
      </c>
      <c r="G186">
        <v>14218</v>
      </c>
      <c r="H186" t="s">
        <v>1291</v>
      </c>
      <c r="I186">
        <v>7169311991</v>
      </c>
      <c r="J186" t="s">
        <v>1292</v>
      </c>
      <c r="K186" t="s">
        <v>662</v>
      </c>
      <c r="L186" t="s">
        <v>1293</v>
      </c>
      <c r="M186" t="s">
        <v>31</v>
      </c>
      <c r="N186" t="s">
        <v>32</v>
      </c>
      <c r="O186" t="s">
        <v>32</v>
      </c>
      <c r="P186" t="s">
        <v>33</v>
      </c>
      <c r="Q186" t="s">
        <v>32</v>
      </c>
      <c r="R186">
        <v>42.917459999999998</v>
      </c>
      <c r="S186">
        <v>-78.890720000000002</v>
      </c>
      <c r="T186" t="s">
        <v>1294</v>
      </c>
    </row>
    <row r="187" spans="1:20" x14ac:dyDescent="0.25">
      <c r="A187" t="s">
        <v>1069</v>
      </c>
      <c r="B187" t="s">
        <v>1295</v>
      </c>
      <c r="C187" t="s">
        <v>1296</v>
      </c>
      <c r="D187" t="s">
        <v>1297</v>
      </c>
      <c r="E187" t="s">
        <v>1145</v>
      </c>
      <c r="F187" t="s">
        <v>26</v>
      </c>
      <c r="G187">
        <v>14141</v>
      </c>
      <c r="H187" t="s">
        <v>1298</v>
      </c>
      <c r="I187">
        <v>7165600198</v>
      </c>
      <c r="K187" t="s">
        <v>1299</v>
      </c>
      <c r="L187" t="s">
        <v>58</v>
      </c>
      <c r="M187" t="s">
        <v>59</v>
      </c>
      <c r="N187" t="s">
        <v>33</v>
      </c>
      <c r="O187" t="s">
        <v>32</v>
      </c>
      <c r="P187" t="s">
        <v>33</v>
      </c>
      <c r="Q187" t="s">
        <v>32</v>
      </c>
      <c r="R187">
        <v>42.509059999999998</v>
      </c>
      <c r="S187">
        <v>-78.67989</v>
      </c>
      <c r="T187" t="s">
        <v>1300</v>
      </c>
    </row>
    <row r="188" spans="1:20" x14ac:dyDescent="0.25">
      <c r="A188" t="s">
        <v>1069</v>
      </c>
      <c r="B188" t="s">
        <v>1301</v>
      </c>
      <c r="C188" t="s">
        <v>1302</v>
      </c>
      <c r="D188" t="s">
        <v>630</v>
      </c>
      <c r="E188" t="s">
        <v>1303</v>
      </c>
      <c r="F188" t="s">
        <v>26</v>
      </c>
      <c r="G188">
        <v>14001</v>
      </c>
      <c r="H188" t="s">
        <v>1304</v>
      </c>
      <c r="I188">
        <v>7162133989</v>
      </c>
      <c r="K188" t="s">
        <v>268</v>
      </c>
      <c r="L188" t="s">
        <v>1305</v>
      </c>
      <c r="M188" t="s">
        <v>31</v>
      </c>
      <c r="N188" t="s">
        <v>32</v>
      </c>
      <c r="O188" t="s">
        <v>33</v>
      </c>
      <c r="P188" t="s">
        <v>33</v>
      </c>
      <c r="Q188" t="s">
        <v>32</v>
      </c>
      <c r="R188">
        <v>43.020659999999999</v>
      </c>
      <c r="S188">
        <v>-78.498999999999995</v>
      </c>
      <c r="T188" t="s">
        <v>1306</v>
      </c>
    </row>
    <row r="189" spans="1:20" x14ac:dyDescent="0.25">
      <c r="A189" t="s">
        <v>1069</v>
      </c>
      <c r="B189" t="s">
        <v>1307</v>
      </c>
      <c r="C189" t="s">
        <v>1308</v>
      </c>
      <c r="D189" t="s">
        <v>1309</v>
      </c>
      <c r="E189" t="s">
        <v>1073</v>
      </c>
      <c r="F189" t="s">
        <v>26</v>
      </c>
      <c r="G189">
        <v>14213</v>
      </c>
      <c r="H189" t="s">
        <v>1310</v>
      </c>
      <c r="I189">
        <v>7163616591</v>
      </c>
      <c r="J189" t="s">
        <v>1311</v>
      </c>
      <c r="K189" t="s">
        <v>282</v>
      </c>
      <c r="L189" t="s">
        <v>907</v>
      </c>
      <c r="M189" t="s">
        <v>31</v>
      </c>
      <c r="N189" t="s">
        <v>32</v>
      </c>
      <c r="O189" t="s">
        <v>32</v>
      </c>
      <c r="P189" t="s">
        <v>33</v>
      </c>
      <c r="Q189" t="s">
        <v>32</v>
      </c>
      <c r="R189">
        <v>42.906869999999998</v>
      </c>
      <c r="S189">
        <v>-78.888990000000007</v>
      </c>
      <c r="T189" t="s">
        <v>1312</v>
      </c>
    </row>
    <row r="190" spans="1:20" x14ac:dyDescent="0.25">
      <c r="A190" t="s">
        <v>1313</v>
      </c>
      <c r="B190" t="s">
        <v>1314</v>
      </c>
      <c r="C190" t="s">
        <v>1315</v>
      </c>
      <c r="D190" t="s">
        <v>1316</v>
      </c>
      <c r="E190" t="s">
        <v>1317</v>
      </c>
      <c r="F190" t="s">
        <v>26</v>
      </c>
      <c r="G190">
        <v>12883</v>
      </c>
      <c r="H190" t="s">
        <v>1318</v>
      </c>
      <c r="I190">
        <v>5185856346</v>
      </c>
      <c r="K190" t="s">
        <v>1319</v>
      </c>
      <c r="L190" t="s">
        <v>237</v>
      </c>
      <c r="M190" t="s">
        <v>68</v>
      </c>
      <c r="N190" t="s">
        <v>32</v>
      </c>
      <c r="O190" t="s">
        <v>33</v>
      </c>
      <c r="P190" t="s">
        <v>33</v>
      </c>
      <c r="Q190" t="s">
        <v>32</v>
      </c>
      <c r="R190">
        <v>43.880319999999998</v>
      </c>
      <c r="S190">
        <v>-73.449550000000002</v>
      </c>
      <c r="T190" t="s">
        <v>1320</v>
      </c>
    </row>
    <row r="191" spans="1:20" x14ac:dyDescent="0.25">
      <c r="A191" t="s">
        <v>1313</v>
      </c>
      <c r="B191" t="s">
        <v>1321</v>
      </c>
      <c r="C191" t="s">
        <v>1322</v>
      </c>
      <c r="D191" t="s">
        <v>1323</v>
      </c>
      <c r="E191" t="s">
        <v>1324</v>
      </c>
      <c r="F191" t="s">
        <v>26</v>
      </c>
      <c r="G191">
        <v>12932</v>
      </c>
      <c r="H191" t="s">
        <v>1325</v>
      </c>
      <c r="I191">
        <v>5186517680</v>
      </c>
      <c r="J191" t="s">
        <v>1326</v>
      </c>
      <c r="K191" t="s">
        <v>1327</v>
      </c>
      <c r="L191" t="s">
        <v>1328</v>
      </c>
      <c r="M191" t="s">
        <v>31</v>
      </c>
      <c r="N191" t="s">
        <v>32</v>
      </c>
      <c r="O191" t="s">
        <v>33</v>
      </c>
      <c r="P191" t="s">
        <v>33</v>
      </c>
      <c r="Q191" t="s">
        <v>32</v>
      </c>
      <c r="R191">
        <v>44.215519999999998</v>
      </c>
      <c r="S191">
        <v>-73.591679999999997</v>
      </c>
      <c r="T191" t="s">
        <v>1329</v>
      </c>
    </row>
    <row r="192" spans="1:20" x14ac:dyDescent="0.25">
      <c r="A192" t="s">
        <v>1313</v>
      </c>
      <c r="B192" t="s">
        <v>1330</v>
      </c>
      <c r="C192" t="s">
        <v>1331</v>
      </c>
      <c r="D192" t="s">
        <v>1332</v>
      </c>
      <c r="E192" t="s">
        <v>1333</v>
      </c>
      <c r="F192" t="s">
        <v>26</v>
      </c>
      <c r="G192">
        <v>12943</v>
      </c>
      <c r="H192" t="s">
        <v>1325</v>
      </c>
      <c r="I192">
        <v>5186517680</v>
      </c>
      <c r="J192" t="s">
        <v>1326</v>
      </c>
      <c r="K192" t="s">
        <v>1334</v>
      </c>
      <c r="L192" t="s">
        <v>1335</v>
      </c>
      <c r="M192" t="s">
        <v>31</v>
      </c>
      <c r="N192" t="s">
        <v>32</v>
      </c>
      <c r="O192" t="s">
        <v>33</v>
      </c>
      <c r="P192" t="s">
        <v>33</v>
      </c>
      <c r="Q192" t="s">
        <v>32</v>
      </c>
      <c r="R192">
        <v>44.220669999999998</v>
      </c>
      <c r="S192">
        <v>-73.785610000000005</v>
      </c>
      <c r="T192" t="s">
        <v>1336</v>
      </c>
    </row>
    <row r="193" spans="1:20" x14ac:dyDescent="0.25">
      <c r="A193" t="s">
        <v>1313</v>
      </c>
      <c r="B193" t="s">
        <v>1337</v>
      </c>
      <c r="C193" t="s">
        <v>1338</v>
      </c>
      <c r="D193" t="s">
        <v>1339</v>
      </c>
      <c r="E193" t="s">
        <v>1340</v>
      </c>
      <c r="F193" t="s">
        <v>26</v>
      </c>
      <c r="G193">
        <v>12974</v>
      </c>
      <c r="H193" t="s">
        <v>1341</v>
      </c>
      <c r="I193">
        <v>5185463386</v>
      </c>
      <c r="J193" t="s">
        <v>1342</v>
      </c>
      <c r="K193" t="s">
        <v>1343</v>
      </c>
      <c r="L193" t="s">
        <v>58</v>
      </c>
      <c r="M193" t="s">
        <v>59</v>
      </c>
      <c r="N193" t="s">
        <v>32</v>
      </c>
      <c r="O193" t="s">
        <v>32</v>
      </c>
      <c r="P193" t="s">
        <v>33</v>
      </c>
      <c r="Q193" t="s">
        <v>32</v>
      </c>
      <c r="R193">
        <v>44.048490000000001</v>
      </c>
      <c r="S193">
        <v>-73.459580000000003</v>
      </c>
      <c r="T193" t="s">
        <v>1344</v>
      </c>
    </row>
    <row r="194" spans="1:20" x14ac:dyDescent="0.25">
      <c r="A194" t="s">
        <v>1313</v>
      </c>
      <c r="B194" t="s">
        <v>1345</v>
      </c>
      <c r="C194" t="s">
        <v>1346</v>
      </c>
      <c r="D194" t="s">
        <v>1347</v>
      </c>
      <c r="E194" t="s">
        <v>1317</v>
      </c>
      <c r="F194" t="s">
        <v>26</v>
      </c>
      <c r="G194">
        <v>12883</v>
      </c>
      <c r="H194" t="s">
        <v>1348</v>
      </c>
      <c r="I194">
        <v>5185856619</v>
      </c>
      <c r="J194" t="s">
        <v>1349</v>
      </c>
      <c r="K194" t="s">
        <v>639</v>
      </c>
      <c r="L194" t="s">
        <v>1350</v>
      </c>
      <c r="M194" t="s">
        <v>31</v>
      </c>
      <c r="N194" t="s">
        <v>32</v>
      </c>
      <c r="O194" t="s">
        <v>33</v>
      </c>
      <c r="P194" t="s">
        <v>33</v>
      </c>
      <c r="Q194" t="s">
        <v>32</v>
      </c>
      <c r="R194">
        <v>43.856879999999997</v>
      </c>
      <c r="S194">
        <v>-73.436419999999998</v>
      </c>
      <c r="T194" t="s">
        <v>1351</v>
      </c>
    </row>
    <row r="195" spans="1:20" x14ac:dyDescent="0.25">
      <c r="A195" t="s">
        <v>1313</v>
      </c>
      <c r="B195" t="s">
        <v>1352</v>
      </c>
      <c r="C195" t="s">
        <v>1353</v>
      </c>
      <c r="D195" t="s">
        <v>1354</v>
      </c>
      <c r="E195" t="s">
        <v>1355</v>
      </c>
      <c r="F195" t="s">
        <v>26</v>
      </c>
      <c r="G195">
        <v>12996</v>
      </c>
      <c r="H195" t="s">
        <v>1325</v>
      </c>
      <c r="I195">
        <v>5186517680</v>
      </c>
      <c r="K195" t="s">
        <v>1356</v>
      </c>
      <c r="L195" t="s">
        <v>1357</v>
      </c>
      <c r="M195" t="s">
        <v>31</v>
      </c>
      <c r="N195" t="s">
        <v>32</v>
      </c>
      <c r="O195" t="s">
        <v>33</v>
      </c>
      <c r="P195" t="s">
        <v>33</v>
      </c>
      <c r="Q195" t="s">
        <v>32</v>
      </c>
      <c r="R195">
        <v>44.369709999999998</v>
      </c>
      <c r="S195">
        <v>-73.395629</v>
      </c>
      <c r="T195" t="s">
        <v>1358</v>
      </c>
    </row>
    <row r="196" spans="1:20" x14ac:dyDescent="0.25">
      <c r="A196" t="s">
        <v>1313</v>
      </c>
      <c r="B196" t="s">
        <v>1359</v>
      </c>
      <c r="C196" t="s">
        <v>1360</v>
      </c>
      <c r="D196" t="s">
        <v>1361</v>
      </c>
      <c r="E196" t="s">
        <v>1362</v>
      </c>
      <c r="F196" t="s">
        <v>26</v>
      </c>
      <c r="G196">
        <v>12997</v>
      </c>
      <c r="H196" t="s">
        <v>1363</v>
      </c>
      <c r="I196">
        <v>5189462255</v>
      </c>
      <c r="J196" t="s">
        <v>1364</v>
      </c>
      <c r="K196" t="s">
        <v>377</v>
      </c>
      <c r="L196" t="s">
        <v>1365</v>
      </c>
      <c r="M196" t="s">
        <v>31</v>
      </c>
      <c r="N196" t="s">
        <v>32</v>
      </c>
      <c r="O196" t="s">
        <v>33</v>
      </c>
      <c r="P196" t="s">
        <v>33</v>
      </c>
      <c r="Q196" t="s">
        <v>32</v>
      </c>
      <c r="R196">
        <v>44.388950000000001</v>
      </c>
      <c r="S196">
        <v>-73.816419999999994</v>
      </c>
      <c r="T196" t="s">
        <v>1366</v>
      </c>
    </row>
    <row r="197" spans="1:20" x14ac:dyDescent="0.25">
      <c r="A197" t="s">
        <v>957</v>
      </c>
      <c r="B197" t="s">
        <v>1367</v>
      </c>
      <c r="C197" t="s">
        <v>1368</v>
      </c>
      <c r="D197" t="s">
        <v>1369</v>
      </c>
      <c r="E197" t="s">
        <v>1370</v>
      </c>
      <c r="F197" t="s">
        <v>26</v>
      </c>
      <c r="G197">
        <v>13655</v>
      </c>
      <c r="H197" t="s">
        <v>1371</v>
      </c>
      <c r="I197">
        <v>5186516283</v>
      </c>
      <c r="K197" t="s">
        <v>1372</v>
      </c>
      <c r="L197" t="s">
        <v>1373</v>
      </c>
      <c r="M197" t="s">
        <v>31</v>
      </c>
      <c r="N197" t="s">
        <v>32</v>
      </c>
      <c r="O197" t="s">
        <v>33</v>
      </c>
      <c r="P197" t="s">
        <v>33</v>
      </c>
      <c r="Q197" t="s">
        <v>32</v>
      </c>
      <c r="R197">
        <v>44.986699999999999</v>
      </c>
      <c r="S197">
        <v>-74.6755</v>
      </c>
      <c r="T197" t="s">
        <v>1374</v>
      </c>
    </row>
    <row r="198" spans="1:20" x14ac:dyDescent="0.25">
      <c r="A198" t="s">
        <v>957</v>
      </c>
      <c r="B198" t="s">
        <v>1375</v>
      </c>
      <c r="C198" t="s">
        <v>1376</v>
      </c>
      <c r="D198" t="s">
        <v>1377</v>
      </c>
      <c r="E198" t="s">
        <v>1378</v>
      </c>
      <c r="F198" t="s">
        <v>26</v>
      </c>
      <c r="G198">
        <v>12937</v>
      </c>
      <c r="H198" t="s">
        <v>1379</v>
      </c>
      <c r="I198">
        <v>5183197105</v>
      </c>
      <c r="K198" t="s">
        <v>1380</v>
      </c>
      <c r="L198" t="s">
        <v>1381</v>
      </c>
      <c r="M198" t="s">
        <v>31</v>
      </c>
      <c r="N198" t="s">
        <v>32</v>
      </c>
      <c r="O198" t="s">
        <v>33</v>
      </c>
      <c r="P198" t="s">
        <v>33</v>
      </c>
      <c r="Q198" t="s">
        <v>32</v>
      </c>
      <c r="R198">
        <v>44.987380000000002</v>
      </c>
      <c r="S198">
        <v>-74.502650000000003</v>
      </c>
      <c r="T198" t="s">
        <v>1382</v>
      </c>
    </row>
    <row r="199" spans="1:20" x14ac:dyDescent="0.25">
      <c r="A199" t="s">
        <v>957</v>
      </c>
      <c r="B199" t="s">
        <v>1383</v>
      </c>
      <c r="C199" t="s">
        <v>1384</v>
      </c>
      <c r="D199" t="s">
        <v>1385</v>
      </c>
      <c r="E199" t="s">
        <v>957</v>
      </c>
      <c r="F199" t="s">
        <v>26</v>
      </c>
      <c r="G199">
        <v>13775</v>
      </c>
      <c r="H199" t="s">
        <v>958</v>
      </c>
      <c r="I199">
        <v>5187060612</v>
      </c>
      <c r="K199" t="s">
        <v>1386</v>
      </c>
      <c r="L199" t="s">
        <v>1387</v>
      </c>
      <c r="M199" t="s">
        <v>1000</v>
      </c>
      <c r="N199" t="s">
        <v>33</v>
      </c>
      <c r="O199" t="s">
        <v>33</v>
      </c>
      <c r="P199" t="s">
        <v>33</v>
      </c>
      <c r="Q199" t="s">
        <v>32</v>
      </c>
      <c r="R199">
        <v>42.341799999999999</v>
      </c>
      <c r="S199">
        <v>-75.163740000000004</v>
      </c>
      <c r="T199" t="s">
        <v>1388</v>
      </c>
    </row>
    <row r="200" spans="1:20" x14ac:dyDescent="0.25">
      <c r="A200" t="s">
        <v>957</v>
      </c>
      <c r="B200" t="s">
        <v>1389</v>
      </c>
      <c r="C200" t="s">
        <v>1390</v>
      </c>
      <c r="D200" t="s">
        <v>1391</v>
      </c>
      <c r="E200" t="s">
        <v>1392</v>
      </c>
      <c r="F200" t="s">
        <v>26</v>
      </c>
      <c r="G200">
        <v>12195</v>
      </c>
      <c r="H200" t="s">
        <v>770</v>
      </c>
      <c r="I200">
        <v>5183194028</v>
      </c>
      <c r="J200" t="s">
        <v>771</v>
      </c>
      <c r="K200" t="s">
        <v>1393</v>
      </c>
      <c r="L200" t="s">
        <v>773</v>
      </c>
      <c r="M200" t="s">
        <v>31</v>
      </c>
      <c r="N200" t="s">
        <v>32</v>
      </c>
      <c r="O200" t="s">
        <v>32</v>
      </c>
      <c r="P200" t="s">
        <v>33</v>
      </c>
      <c r="Q200" t="s">
        <v>32</v>
      </c>
      <c r="R200">
        <v>44.980409999999999</v>
      </c>
      <c r="S200">
        <v>-74.666420000000002</v>
      </c>
      <c r="T200" t="s">
        <v>1394</v>
      </c>
    </row>
    <row r="201" spans="1:20" x14ac:dyDescent="0.25">
      <c r="A201" t="s">
        <v>957</v>
      </c>
      <c r="B201" t="s">
        <v>1395</v>
      </c>
      <c r="C201" t="s">
        <v>1396</v>
      </c>
      <c r="D201" t="s">
        <v>1397</v>
      </c>
      <c r="E201" t="s">
        <v>1398</v>
      </c>
      <c r="F201" t="s">
        <v>26</v>
      </c>
      <c r="G201">
        <v>12953</v>
      </c>
      <c r="H201" t="s">
        <v>770</v>
      </c>
      <c r="I201">
        <v>5183194028</v>
      </c>
      <c r="J201" t="s">
        <v>771</v>
      </c>
      <c r="K201" t="s">
        <v>1399</v>
      </c>
      <c r="L201" t="s">
        <v>773</v>
      </c>
      <c r="M201" t="s">
        <v>31</v>
      </c>
      <c r="N201" t="s">
        <v>32</v>
      </c>
      <c r="O201" t="s">
        <v>32</v>
      </c>
      <c r="P201" t="s">
        <v>33</v>
      </c>
      <c r="Q201" t="s">
        <v>32</v>
      </c>
      <c r="R201">
        <v>44.860169999999997</v>
      </c>
      <c r="S201">
        <v>-74.292010000000005</v>
      </c>
      <c r="T201" t="s">
        <v>1400</v>
      </c>
    </row>
    <row r="202" spans="1:20" x14ac:dyDescent="0.25">
      <c r="A202" t="s">
        <v>957</v>
      </c>
      <c r="B202" t="s">
        <v>1401</v>
      </c>
      <c r="C202" t="s">
        <v>1402</v>
      </c>
      <c r="D202" t="s">
        <v>1403</v>
      </c>
      <c r="E202" t="s">
        <v>1398</v>
      </c>
      <c r="F202" t="s">
        <v>26</v>
      </c>
      <c r="G202">
        <v>12953</v>
      </c>
      <c r="H202" t="s">
        <v>770</v>
      </c>
      <c r="I202">
        <v>5183194028</v>
      </c>
      <c r="J202" t="s">
        <v>771</v>
      </c>
      <c r="K202" t="s">
        <v>1404</v>
      </c>
      <c r="L202" t="s">
        <v>773</v>
      </c>
      <c r="M202" t="s">
        <v>31</v>
      </c>
      <c r="N202" t="s">
        <v>32</v>
      </c>
      <c r="O202" t="s">
        <v>32</v>
      </c>
      <c r="P202" t="s">
        <v>33</v>
      </c>
      <c r="Q202" t="s">
        <v>32</v>
      </c>
      <c r="R202">
        <v>44.841929999999998</v>
      </c>
      <c r="S202">
        <v>-74.301109999999994</v>
      </c>
      <c r="T202" t="s">
        <v>1405</v>
      </c>
    </row>
    <row r="203" spans="1:20" x14ac:dyDescent="0.25">
      <c r="A203" t="s">
        <v>957</v>
      </c>
      <c r="B203" t="s">
        <v>1406</v>
      </c>
      <c r="C203" t="s">
        <v>1407</v>
      </c>
      <c r="D203" t="s">
        <v>1408</v>
      </c>
      <c r="E203" t="s">
        <v>1398</v>
      </c>
      <c r="F203" t="s">
        <v>26</v>
      </c>
      <c r="G203">
        <v>12953</v>
      </c>
      <c r="H203" t="s">
        <v>770</v>
      </c>
      <c r="I203">
        <v>5183194028</v>
      </c>
      <c r="J203" t="s">
        <v>771</v>
      </c>
      <c r="K203" t="s">
        <v>1409</v>
      </c>
      <c r="L203" t="s">
        <v>773</v>
      </c>
      <c r="M203" t="s">
        <v>31</v>
      </c>
      <c r="N203" t="s">
        <v>32</v>
      </c>
      <c r="O203" t="s">
        <v>32</v>
      </c>
      <c r="P203" t="s">
        <v>33</v>
      </c>
      <c r="Q203" t="s">
        <v>32</v>
      </c>
      <c r="R203">
        <v>44.855350000000001</v>
      </c>
      <c r="S203">
        <v>-74.281649999999999</v>
      </c>
      <c r="T203" t="s">
        <v>1410</v>
      </c>
    </row>
    <row r="204" spans="1:20" x14ac:dyDescent="0.25">
      <c r="A204" t="s">
        <v>957</v>
      </c>
      <c r="B204" t="s">
        <v>1411</v>
      </c>
      <c r="C204" t="s">
        <v>1412</v>
      </c>
      <c r="D204" t="s">
        <v>1413</v>
      </c>
      <c r="E204" t="s">
        <v>1398</v>
      </c>
      <c r="F204" t="s">
        <v>26</v>
      </c>
      <c r="G204">
        <v>12953</v>
      </c>
      <c r="H204" t="s">
        <v>770</v>
      </c>
      <c r="I204">
        <v>5183194028</v>
      </c>
      <c r="J204" t="s">
        <v>771</v>
      </c>
      <c r="K204" t="s">
        <v>1414</v>
      </c>
      <c r="L204" t="s">
        <v>773</v>
      </c>
      <c r="M204" t="s">
        <v>31</v>
      </c>
      <c r="N204" t="s">
        <v>32</v>
      </c>
      <c r="O204" t="s">
        <v>32</v>
      </c>
      <c r="P204" t="s">
        <v>33</v>
      </c>
      <c r="Q204" t="s">
        <v>32</v>
      </c>
      <c r="R204">
        <v>44.848820000000003</v>
      </c>
      <c r="S204">
        <v>-74.295180000000002</v>
      </c>
      <c r="T204" t="s">
        <v>1415</v>
      </c>
    </row>
    <row r="205" spans="1:20" x14ac:dyDescent="0.25">
      <c r="A205" t="s">
        <v>957</v>
      </c>
      <c r="B205" t="s">
        <v>1416</v>
      </c>
      <c r="C205" t="s">
        <v>1417</v>
      </c>
      <c r="D205" t="s">
        <v>1418</v>
      </c>
      <c r="E205" t="s">
        <v>1398</v>
      </c>
      <c r="F205" t="s">
        <v>26</v>
      </c>
      <c r="G205">
        <v>12953</v>
      </c>
      <c r="H205" t="s">
        <v>770</v>
      </c>
      <c r="I205">
        <v>5183194028</v>
      </c>
      <c r="J205" t="s">
        <v>771</v>
      </c>
      <c r="K205" t="s">
        <v>1419</v>
      </c>
      <c r="L205" t="s">
        <v>1420</v>
      </c>
      <c r="M205" t="s">
        <v>31</v>
      </c>
      <c r="N205" t="s">
        <v>32</v>
      </c>
      <c r="O205" t="s">
        <v>32</v>
      </c>
      <c r="P205" t="s">
        <v>33</v>
      </c>
      <c r="Q205" t="s">
        <v>32</v>
      </c>
      <c r="R205">
        <v>44.838729999999998</v>
      </c>
      <c r="S205">
        <v>-74.301019999999994</v>
      </c>
      <c r="T205" t="s">
        <v>1421</v>
      </c>
    </row>
    <row r="206" spans="1:20" x14ac:dyDescent="0.25">
      <c r="A206" t="s">
        <v>957</v>
      </c>
      <c r="B206" t="s">
        <v>1422</v>
      </c>
      <c r="C206" t="s">
        <v>1423</v>
      </c>
      <c r="D206" t="s">
        <v>1424</v>
      </c>
      <c r="E206" t="s">
        <v>1425</v>
      </c>
      <c r="F206" t="s">
        <v>26</v>
      </c>
      <c r="G206">
        <v>12969</v>
      </c>
      <c r="H206" t="s">
        <v>770</v>
      </c>
      <c r="I206">
        <v>5183194028</v>
      </c>
      <c r="J206" t="s">
        <v>771</v>
      </c>
      <c r="K206" t="s">
        <v>1426</v>
      </c>
      <c r="L206" t="s">
        <v>773</v>
      </c>
      <c r="M206" t="s">
        <v>31</v>
      </c>
      <c r="N206" t="s">
        <v>32</v>
      </c>
      <c r="O206" t="s">
        <v>32</v>
      </c>
      <c r="P206" t="s">
        <v>33</v>
      </c>
      <c r="Q206" t="s">
        <v>32</v>
      </c>
      <c r="R206">
        <v>44.692059999999998</v>
      </c>
      <c r="S206">
        <v>-74.113410000000002</v>
      </c>
      <c r="T206" t="s">
        <v>1427</v>
      </c>
    </row>
    <row r="207" spans="1:20" x14ac:dyDescent="0.25">
      <c r="A207" t="s">
        <v>957</v>
      </c>
      <c r="B207" t="s">
        <v>1428</v>
      </c>
      <c r="C207" t="s">
        <v>1429</v>
      </c>
      <c r="D207" t="s">
        <v>1430</v>
      </c>
      <c r="E207" t="s">
        <v>1398</v>
      </c>
      <c r="F207" t="s">
        <v>26</v>
      </c>
      <c r="G207">
        <v>12953</v>
      </c>
      <c r="H207" t="s">
        <v>770</v>
      </c>
      <c r="I207">
        <v>5183194028</v>
      </c>
      <c r="J207" t="s">
        <v>771</v>
      </c>
      <c r="K207" t="s">
        <v>1431</v>
      </c>
      <c r="L207" t="s">
        <v>1432</v>
      </c>
      <c r="M207" t="s">
        <v>31</v>
      </c>
      <c r="N207" t="s">
        <v>32</v>
      </c>
      <c r="O207" t="s">
        <v>32</v>
      </c>
      <c r="P207" t="s">
        <v>33</v>
      </c>
      <c r="Q207" t="s">
        <v>32</v>
      </c>
      <c r="R207">
        <v>44.847830000000002</v>
      </c>
      <c r="S207">
        <v>-74.291560000000004</v>
      </c>
      <c r="T207" t="s">
        <v>1433</v>
      </c>
    </row>
    <row r="208" spans="1:20" x14ac:dyDescent="0.25">
      <c r="A208" t="s">
        <v>957</v>
      </c>
      <c r="B208" t="s">
        <v>1434</v>
      </c>
      <c r="C208" t="s">
        <v>1435</v>
      </c>
      <c r="D208" t="s">
        <v>1436</v>
      </c>
      <c r="E208" t="s">
        <v>1398</v>
      </c>
      <c r="F208" t="s">
        <v>26</v>
      </c>
      <c r="G208">
        <v>12953</v>
      </c>
      <c r="H208" t="s">
        <v>770</v>
      </c>
      <c r="I208">
        <v>5183194028</v>
      </c>
      <c r="J208" t="s">
        <v>771</v>
      </c>
      <c r="K208" t="s">
        <v>772</v>
      </c>
      <c r="L208" t="s">
        <v>773</v>
      </c>
      <c r="M208" t="s">
        <v>31</v>
      </c>
      <c r="N208" t="s">
        <v>32</v>
      </c>
      <c r="O208" t="s">
        <v>32</v>
      </c>
      <c r="P208" t="s">
        <v>33</v>
      </c>
      <c r="Q208" t="s">
        <v>32</v>
      </c>
      <c r="R208">
        <v>44.835050000000003</v>
      </c>
      <c r="S208">
        <v>-74.298599999999993</v>
      </c>
      <c r="T208" t="s">
        <v>1437</v>
      </c>
    </row>
    <row r="209" spans="1:20" x14ac:dyDescent="0.25">
      <c r="A209" t="s">
        <v>957</v>
      </c>
      <c r="B209" t="s">
        <v>1438</v>
      </c>
      <c r="C209" t="s">
        <v>1439</v>
      </c>
      <c r="D209" t="s">
        <v>1440</v>
      </c>
      <c r="E209" t="s">
        <v>1441</v>
      </c>
      <c r="F209" t="s">
        <v>26</v>
      </c>
      <c r="G209">
        <v>12980</v>
      </c>
      <c r="H209" t="s">
        <v>770</v>
      </c>
      <c r="I209">
        <v>5183194028</v>
      </c>
      <c r="J209" t="s">
        <v>771</v>
      </c>
      <c r="K209" t="s">
        <v>1442</v>
      </c>
      <c r="L209" t="s">
        <v>773</v>
      </c>
      <c r="M209" t="s">
        <v>31</v>
      </c>
      <c r="N209" t="s">
        <v>32</v>
      </c>
      <c r="O209" t="s">
        <v>32</v>
      </c>
      <c r="P209" t="s">
        <v>33</v>
      </c>
      <c r="Q209" t="s">
        <v>32</v>
      </c>
      <c r="R209">
        <v>44.672829999999998</v>
      </c>
      <c r="S209">
        <v>-74.543549999999996</v>
      </c>
      <c r="T209" t="s">
        <v>1443</v>
      </c>
    </row>
    <row r="210" spans="1:20" x14ac:dyDescent="0.25">
      <c r="A210" t="s">
        <v>957</v>
      </c>
      <c r="B210" t="s">
        <v>1444</v>
      </c>
      <c r="C210" t="s">
        <v>1445</v>
      </c>
      <c r="D210" t="s">
        <v>1446</v>
      </c>
      <c r="E210" t="s">
        <v>1398</v>
      </c>
      <c r="F210" t="s">
        <v>26</v>
      </c>
      <c r="G210">
        <v>12953</v>
      </c>
      <c r="H210" t="s">
        <v>1325</v>
      </c>
      <c r="I210">
        <v>5186517680</v>
      </c>
      <c r="J210" t="s">
        <v>1326</v>
      </c>
      <c r="K210" t="s">
        <v>1447</v>
      </c>
      <c r="L210" t="s">
        <v>1448</v>
      </c>
      <c r="M210" t="s">
        <v>68</v>
      </c>
      <c r="N210" t="s">
        <v>32</v>
      </c>
      <c r="O210" t="s">
        <v>33</v>
      </c>
      <c r="P210" t="s">
        <v>33</v>
      </c>
      <c r="Q210" t="s">
        <v>32</v>
      </c>
      <c r="R210">
        <v>44.847329999999999</v>
      </c>
      <c r="S210">
        <v>-74.327730000000003</v>
      </c>
      <c r="T210" t="s">
        <v>1449</v>
      </c>
    </row>
    <row r="211" spans="1:20" x14ac:dyDescent="0.25">
      <c r="A211" t="s">
        <v>957</v>
      </c>
      <c r="B211" t="s">
        <v>1450</v>
      </c>
      <c r="C211" t="s">
        <v>1451</v>
      </c>
      <c r="D211" t="s">
        <v>1452</v>
      </c>
      <c r="E211" t="s">
        <v>1453</v>
      </c>
      <c r="F211" t="s">
        <v>26</v>
      </c>
      <c r="G211">
        <v>12983</v>
      </c>
      <c r="H211" t="s">
        <v>1454</v>
      </c>
      <c r="I211">
        <v>5182172495</v>
      </c>
      <c r="J211" t="s">
        <v>1455</v>
      </c>
      <c r="K211" t="s">
        <v>48</v>
      </c>
      <c r="L211" t="s">
        <v>1456</v>
      </c>
      <c r="M211" t="s">
        <v>31</v>
      </c>
      <c r="N211" t="s">
        <v>32</v>
      </c>
      <c r="O211" t="s">
        <v>32</v>
      </c>
      <c r="P211" t="s">
        <v>33</v>
      </c>
      <c r="Q211" t="s">
        <v>32</v>
      </c>
      <c r="R211">
        <v>44.325029999999998</v>
      </c>
      <c r="S211">
        <v>-74.131780000000006</v>
      </c>
      <c r="T211" t="s">
        <v>1457</v>
      </c>
    </row>
    <row r="212" spans="1:20" x14ac:dyDescent="0.25">
      <c r="A212" t="s">
        <v>957</v>
      </c>
      <c r="B212" t="s">
        <v>1458</v>
      </c>
      <c r="C212" t="s">
        <v>1459</v>
      </c>
      <c r="D212" t="s">
        <v>1460</v>
      </c>
      <c r="E212" t="s">
        <v>1461</v>
      </c>
      <c r="F212" t="s">
        <v>26</v>
      </c>
      <c r="G212">
        <v>12986</v>
      </c>
      <c r="H212" t="s">
        <v>1462</v>
      </c>
      <c r="I212">
        <v>5183595112</v>
      </c>
      <c r="J212" t="s">
        <v>1463</v>
      </c>
      <c r="K212" t="s">
        <v>1464</v>
      </c>
      <c r="L212" t="s">
        <v>1465</v>
      </c>
      <c r="M212" t="s">
        <v>31</v>
      </c>
      <c r="N212" t="s">
        <v>33</v>
      </c>
      <c r="O212" t="s">
        <v>33</v>
      </c>
      <c r="P212" t="s">
        <v>33</v>
      </c>
      <c r="Q212" t="s">
        <v>32</v>
      </c>
      <c r="R212">
        <v>44.219560000000001</v>
      </c>
      <c r="S212">
        <v>-74.436930000000004</v>
      </c>
      <c r="T212" t="s">
        <v>1466</v>
      </c>
    </row>
    <row r="213" spans="1:20" x14ac:dyDescent="0.25">
      <c r="A213" t="s">
        <v>957</v>
      </c>
      <c r="B213" t="s">
        <v>1458</v>
      </c>
      <c r="C213" t="s">
        <v>1467</v>
      </c>
      <c r="D213" t="s">
        <v>1460</v>
      </c>
      <c r="E213" t="s">
        <v>1461</v>
      </c>
      <c r="F213" t="s">
        <v>26</v>
      </c>
      <c r="G213">
        <v>12986</v>
      </c>
      <c r="H213" t="s">
        <v>1462</v>
      </c>
      <c r="I213">
        <v>5183595112</v>
      </c>
      <c r="K213" t="s">
        <v>476</v>
      </c>
      <c r="L213" t="s">
        <v>1465</v>
      </c>
      <c r="M213" t="s">
        <v>31</v>
      </c>
      <c r="N213" t="s">
        <v>32</v>
      </c>
      <c r="O213" t="s">
        <v>32</v>
      </c>
      <c r="P213" t="s">
        <v>33</v>
      </c>
      <c r="Q213" t="s">
        <v>32</v>
      </c>
      <c r="R213">
        <v>44.225279999999998</v>
      </c>
      <c r="S213">
        <v>-74.448210000000003</v>
      </c>
      <c r="T213" t="s">
        <v>1468</v>
      </c>
    </row>
    <row r="214" spans="1:20" x14ac:dyDescent="0.25">
      <c r="A214" t="s">
        <v>957</v>
      </c>
      <c r="B214" t="s">
        <v>1469</v>
      </c>
      <c r="C214" t="s">
        <v>1467</v>
      </c>
      <c r="D214" t="s">
        <v>1470</v>
      </c>
      <c r="E214" t="s">
        <v>1461</v>
      </c>
      <c r="F214" t="s">
        <v>26</v>
      </c>
      <c r="G214">
        <v>12986</v>
      </c>
      <c r="H214" t="s">
        <v>1462</v>
      </c>
      <c r="I214">
        <v>5183595112</v>
      </c>
      <c r="J214" t="s">
        <v>1471</v>
      </c>
      <c r="K214" t="s">
        <v>1472</v>
      </c>
      <c r="L214" t="s">
        <v>1473</v>
      </c>
      <c r="M214" t="s">
        <v>31</v>
      </c>
      <c r="N214" t="s">
        <v>32</v>
      </c>
      <c r="O214" t="s">
        <v>33</v>
      </c>
      <c r="P214" t="s">
        <v>33</v>
      </c>
      <c r="Q214" t="s">
        <v>32</v>
      </c>
      <c r="R214">
        <v>44.225279999999998</v>
      </c>
      <c r="S214">
        <v>-74.448210000000003</v>
      </c>
      <c r="T214" t="s">
        <v>1468</v>
      </c>
    </row>
    <row r="215" spans="1:20" x14ac:dyDescent="0.25">
      <c r="A215" t="s">
        <v>1474</v>
      </c>
      <c r="B215" t="s">
        <v>1475</v>
      </c>
      <c r="C215" t="s">
        <v>1476</v>
      </c>
      <c r="D215" t="s">
        <v>1477</v>
      </c>
      <c r="E215" t="s">
        <v>1478</v>
      </c>
      <c r="F215" t="s">
        <v>26</v>
      </c>
      <c r="G215">
        <v>12025</v>
      </c>
      <c r="H215" t="s">
        <v>1479</v>
      </c>
      <c r="I215">
        <v>5188829306</v>
      </c>
      <c r="J215" t="s">
        <v>1480</v>
      </c>
      <c r="K215" t="s">
        <v>1481</v>
      </c>
      <c r="L215" t="s">
        <v>1482</v>
      </c>
      <c r="M215" t="s">
        <v>31</v>
      </c>
      <c r="N215" t="s">
        <v>32</v>
      </c>
      <c r="O215" t="s">
        <v>33</v>
      </c>
      <c r="P215" t="s">
        <v>33</v>
      </c>
      <c r="Q215" t="s">
        <v>32</v>
      </c>
      <c r="R215">
        <v>43.048090000000002</v>
      </c>
      <c r="S215">
        <v>-74.217299999999994</v>
      </c>
      <c r="T215" t="s">
        <v>1483</v>
      </c>
    </row>
    <row r="216" spans="1:20" x14ac:dyDescent="0.25">
      <c r="A216" t="s">
        <v>1474</v>
      </c>
      <c r="B216" t="s">
        <v>1484</v>
      </c>
      <c r="C216" t="s">
        <v>1485</v>
      </c>
      <c r="D216" t="s">
        <v>1486</v>
      </c>
      <c r="E216" t="s">
        <v>1487</v>
      </c>
      <c r="F216" t="s">
        <v>26</v>
      </c>
      <c r="G216">
        <v>12078</v>
      </c>
      <c r="H216" t="s">
        <v>1479</v>
      </c>
      <c r="I216">
        <v>5188829306</v>
      </c>
      <c r="J216" t="s">
        <v>1480</v>
      </c>
      <c r="K216" t="s">
        <v>869</v>
      </c>
      <c r="L216" t="s">
        <v>1488</v>
      </c>
      <c r="M216" t="s">
        <v>68</v>
      </c>
      <c r="N216" t="s">
        <v>32</v>
      </c>
      <c r="O216" t="s">
        <v>33</v>
      </c>
      <c r="P216" t="s">
        <v>33</v>
      </c>
      <c r="Q216" t="s">
        <v>32</v>
      </c>
      <c r="R216">
        <v>43.052604000000002</v>
      </c>
      <c r="S216">
        <v>-74.345796000000007</v>
      </c>
      <c r="T216" t="s">
        <v>1489</v>
      </c>
    </row>
    <row r="217" spans="1:20" x14ac:dyDescent="0.25">
      <c r="A217" t="s">
        <v>1474</v>
      </c>
      <c r="B217" t="s">
        <v>1490</v>
      </c>
      <c r="C217" t="s">
        <v>1491</v>
      </c>
      <c r="D217" t="s">
        <v>1492</v>
      </c>
      <c r="E217" t="s">
        <v>1493</v>
      </c>
      <c r="F217" t="s">
        <v>26</v>
      </c>
      <c r="G217">
        <v>13452</v>
      </c>
      <c r="H217" t="s">
        <v>1494</v>
      </c>
      <c r="I217">
        <v>5185687770</v>
      </c>
      <c r="J217" t="s">
        <v>1495</v>
      </c>
      <c r="K217" t="s">
        <v>1496</v>
      </c>
      <c r="L217" t="s">
        <v>1497</v>
      </c>
      <c r="M217" t="s">
        <v>31</v>
      </c>
      <c r="N217" t="s">
        <v>32</v>
      </c>
      <c r="O217" t="s">
        <v>33</v>
      </c>
      <c r="P217" t="s">
        <v>33</v>
      </c>
      <c r="Q217" t="s">
        <v>32</v>
      </c>
      <c r="R217">
        <v>43.052140000000001</v>
      </c>
      <c r="S217">
        <v>-74.638900000000007</v>
      </c>
      <c r="T217" t="s">
        <v>1498</v>
      </c>
    </row>
    <row r="218" spans="1:20" x14ac:dyDescent="0.25">
      <c r="A218" t="s">
        <v>1474</v>
      </c>
      <c r="B218" t="s">
        <v>1499</v>
      </c>
      <c r="C218" t="s">
        <v>1500</v>
      </c>
      <c r="D218" t="s">
        <v>1501</v>
      </c>
      <c r="E218" t="s">
        <v>1502</v>
      </c>
      <c r="F218" t="s">
        <v>26</v>
      </c>
      <c r="G218">
        <v>12095</v>
      </c>
      <c r="H218" t="s">
        <v>1503</v>
      </c>
      <c r="I218">
        <v>5187729257</v>
      </c>
      <c r="K218" t="s">
        <v>1504</v>
      </c>
      <c r="L218" t="s">
        <v>1505</v>
      </c>
      <c r="M218" t="s">
        <v>31</v>
      </c>
      <c r="N218" t="s">
        <v>32</v>
      </c>
      <c r="O218" t="s">
        <v>33</v>
      </c>
      <c r="P218" t="s">
        <v>33</v>
      </c>
      <c r="Q218" t="s">
        <v>32</v>
      </c>
      <c r="R218">
        <v>42.989840000000001</v>
      </c>
      <c r="S218">
        <v>-74.362960000000001</v>
      </c>
      <c r="T218" t="s">
        <v>1506</v>
      </c>
    </row>
    <row r="219" spans="1:20" x14ac:dyDescent="0.25">
      <c r="A219" t="s">
        <v>1474</v>
      </c>
      <c r="B219" t="s">
        <v>1507</v>
      </c>
      <c r="C219" t="s">
        <v>1508</v>
      </c>
      <c r="D219" t="s">
        <v>1509</v>
      </c>
      <c r="E219" t="s">
        <v>1502</v>
      </c>
      <c r="F219" t="s">
        <v>26</v>
      </c>
      <c r="G219">
        <v>12095</v>
      </c>
      <c r="H219" t="s">
        <v>1479</v>
      </c>
      <c r="I219">
        <v>5188829306</v>
      </c>
      <c r="J219" t="s">
        <v>1480</v>
      </c>
      <c r="K219" t="s">
        <v>74</v>
      </c>
      <c r="L219" t="s">
        <v>1510</v>
      </c>
      <c r="M219" t="s">
        <v>31</v>
      </c>
      <c r="N219" t="s">
        <v>32</v>
      </c>
      <c r="O219" t="s">
        <v>33</v>
      </c>
      <c r="P219" t="s">
        <v>33</v>
      </c>
      <c r="Q219" t="s">
        <v>32</v>
      </c>
      <c r="R219">
        <v>43.007309999999997</v>
      </c>
      <c r="S219">
        <v>-74.364270000000005</v>
      </c>
      <c r="T219" t="s">
        <v>1511</v>
      </c>
    </row>
    <row r="220" spans="1:20" x14ac:dyDescent="0.25">
      <c r="A220" t="s">
        <v>1512</v>
      </c>
      <c r="B220" t="s">
        <v>1513</v>
      </c>
      <c r="C220" t="s">
        <v>1514</v>
      </c>
      <c r="D220" t="s">
        <v>1515</v>
      </c>
      <c r="E220" t="s">
        <v>1516</v>
      </c>
      <c r="F220" t="s">
        <v>26</v>
      </c>
      <c r="G220">
        <v>14020</v>
      </c>
      <c r="H220" t="s">
        <v>1517</v>
      </c>
      <c r="I220">
        <v>5854135077</v>
      </c>
      <c r="J220" t="s">
        <v>1518</v>
      </c>
      <c r="K220" t="s">
        <v>1519</v>
      </c>
      <c r="L220" t="s">
        <v>58</v>
      </c>
      <c r="M220" t="s">
        <v>59</v>
      </c>
      <c r="N220" t="s">
        <v>32</v>
      </c>
      <c r="O220" t="s">
        <v>32</v>
      </c>
      <c r="P220" t="s">
        <v>33</v>
      </c>
      <c r="Q220" t="s">
        <v>32</v>
      </c>
      <c r="R220">
        <v>42.996589999999998</v>
      </c>
      <c r="S220">
        <v>-78.176339999999996</v>
      </c>
      <c r="T220" t="s">
        <v>1520</v>
      </c>
    </row>
    <row r="221" spans="1:20" x14ac:dyDescent="0.25">
      <c r="A221" t="s">
        <v>1512</v>
      </c>
      <c r="B221" t="s">
        <v>1521</v>
      </c>
      <c r="C221" t="s">
        <v>1522</v>
      </c>
      <c r="D221" t="s">
        <v>1523</v>
      </c>
      <c r="E221" t="s">
        <v>1516</v>
      </c>
      <c r="F221" t="s">
        <v>26</v>
      </c>
      <c r="G221">
        <v>14020</v>
      </c>
      <c r="H221" t="s">
        <v>1524</v>
      </c>
      <c r="I221">
        <v>5853011909</v>
      </c>
      <c r="K221" t="s">
        <v>1525</v>
      </c>
      <c r="L221" t="s">
        <v>1526</v>
      </c>
      <c r="M221" t="s">
        <v>31</v>
      </c>
      <c r="N221" t="s">
        <v>32</v>
      </c>
      <c r="O221" t="s">
        <v>32</v>
      </c>
      <c r="P221" t="s">
        <v>33</v>
      </c>
      <c r="Q221" t="s">
        <v>32</v>
      </c>
      <c r="R221">
        <v>42.999049999999997</v>
      </c>
      <c r="S221">
        <v>-78.181510000000003</v>
      </c>
      <c r="T221" t="s">
        <v>1527</v>
      </c>
    </row>
    <row r="222" spans="1:20" x14ac:dyDescent="0.25">
      <c r="A222" t="s">
        <v>1512</v>
      </c>
      <c r="B222" t="s">
        <v>1528</v>
      </c>
      <c r="C222" t="s">
        <v>1522</v>
      </c>
      <c r="D222" t="s">
        <v>1523</v>
      </c>
      <c r="E222" t="s">
        <v>1516</v>
      </c>
      <c r="F222" t="s">
        <v>26</v>
      </c>
      <c r="G222">
        <v>14020</v>
      </c>
      <c r="H222" t="s">
        <v>1524</v>
      </c>
      <c r="I222">
        <v>5853011909</v>
      </c>
      <c r="K222" t="s">
        <v>1529</v>
      </c>
      <c r="L222" t="s">
        <v>1526</v>
      </c>
      <c r="M222" t="s">
        <v>31</v>
      </c>
      <c r="N222" t="s">
        <v>32</v>
      </c>
      <c r="O222" t="s">
        <v>32</v>
      </c>
      <c r="P222" t="s">
        <v>33</v>
      </c>
      <c r="Q222" t="s">
        <v>32</v>
      </c>
      <c r="R222">
        <v>42.999049999999997</v>
      </c>
      <c r="S222">
        <v>-78.181510000000003</v>
      </c>
      <c r="T222" t="s">
        <v>1527</v>
      </c>
    </row>
    <row r="223" spans="1:20" x14ac:dyDescent="0.25">
      <c r="A223" t="s">
        <v>1512</v>
      </c>
      <c r="B223" t="s">
        <v>1530</v>
      </c>
      <c r="C223" t="s">
        <v>1522</v>
      </c>
      <c r="D223" t="s">
        <v>1523</v>
      </c>
      <c r="E223" t="s">
        <v>1516</v>
      </c>
      <c r="F223" t="s">
        <v>26</v>
      </c>
      <c r="G223">
        <v>14020</v>
      </c>
      <c r="H223" t="s">
        <v>1524</v>
      </c>
      <c r="I223">
        <v>5853011909</v>
      </c>
      <c r="K223" t="s">
        <v>1531</v>
      </c>
      <c r="L223" t="s">
        <v>1526</v>
      </c>
      <c r="M223" t="s">
        <v>31</v>
      </c>
      <c r="N223" t="s">
        <v>32</v>
      </c>
      <c r="O223" t="s">
        <v>32</v>
      </c>
      <c r="P223" t="s">
        <v>33</v>
      </c>
      <c r="Q223" t="s">
        <v>32</v>
      </c>
      <c r="R223">
        <v>42.999049999999997</v>
      </c>
      <c r="S223">
        <v>-78.181510000000003</v>
      </c>
      <c r="T223" t="s">
        <v>1527</v>
      </c>
    </row>
    <row r="224" spans="1:20" x14ac:dyDescent="0.25">
      <c r="A224" t="s">
        <v>1512</v>
      </c>
      <c r="B224" t="s">
        <v>1532</v>
      </c>
      <c r="C224" t="s">
        <v>1533</v>
      </c>
      <c r="D224" t="s">
        <v>1534</v>
      </c>
      <c r="E224" t="s">
        <v>1535</v>
      </c>
      <c r="F224" t="s">
        <v>26</v>
      </c>
      <c r="G224">
        <v>14482</v>
      </c>
      <c r="H224" t="s">
        <v>1536</v>
      </c>
      <c r="I224">
        <v>5853302692</v>
      </c>
      <c r="J224" t="s">
        <v>1537</v>
      </c>
      <c r="K224" t="s">
        <v>1538</v>
      </c>
      <c r="L224" t="s">
        <v>1539</v>
      </c>
      <c r="M224" t="s">
        <v>31</v>
      </c>
      <c r="N224" t="s">
        <v>32</v>
      </c>
      <c r="O224" t="s">
        <v>33</v>
      </c>
      <c r="P224" t="s">
        <v>33</v>
      </c>
      <c r="Q224" t="s">
        <v>32</v>
      </c>
      <c r="R224">
        <v>42.977559999999997</v>
      </c>
      <c r="S224">
        <v>-77.985919999999993</v>
      </c>
      <c r="T224" t="s">
        <v>1540</v>
      </c>
    </row>
    <row r="225" spans="1:20" x14ac:dyDescent="0.25">
      <c r="A225" t="s">
        <v>1541</v>
      </c>
      <c r="B225" t="s">
        <v>1542</v>
      </c>
      <c r="C225" t="s">
        <v>1543</v>
      </c>
      <c r="D225" t="s">
        <v>1544</v>
      </c>
      <c r="E225" t="s">
        <v>1545</v>
      </c>
      <c r="F225" t="s">
        <v>26</v>
      </c>
      <c r="G225">
        <v>12015</v>
      </c>
      <c r="H225" t="s">
        <v>1546</v>
      </c>
      <c r="I225">
        <v>5187318776</v>
      </c>
      <c r="J225" t="s">
        <v>1547</v>
      </c>
      <c r="K225" t="s">
        <v>676</v>
      </c>
      <c r="L225" t="s">
        <v>58</v>
      </c>
      <c r="M225" t="s">
        <v>59</v>
      </c>
      <c r="N225" t="s">
        <v>32</v>
      </c>
      <c r="O225" t="s">
        <v>32</v>
      </c>
      <c r="P225" t="s">
        <v>33</v>
      </c>
      <c r="Q225" t="s">
        <v>32</v>
      </c>
      <c r="R225">
        <v>42.306339999999999</v>
      </c>
      <c r="S225">
        <v>-73.850430000000003</v>
      </c>
      <c r="T225" t="s">
        <v>1548</v>
      </c>
    </row>
    <row r="226" spans="1:20" x14ac:dyDescent="0.25">
      <c r="A226" t="s">
        <v>1541</v>
      </c>
      <c r="B226" t="s">
        <v>1549</v>
      </c>
      <c r="C226" t="s">
        <v>1550</v>
      </c>
      <c r="D226" t="s">
        <v>1551</v>
      </c>
      <c r="E226" t="s">
        <v>1552</v>
      </c>
      <c r="F226" t="s">
        <v>26</v>
      </c>
      <c r="G226">
        <v>12451</v>
      </c>
      <c r="H226" t="s">
        <v>1553</v>
      </c>
      <c r="I226">
        <v>5185885320</v>
      </c>
      <c r="K226" t="s">
        <v>793</v>
      </c>
      <c r="L226" t="s">
        <v>1554</v>
      </c>
      <c r="M226" t="s">
        <v>31</v>
      </c>
      <c r="N226" t="s">
        <v>32</v>
      </c>
      <c r="O226" t="s">
        <v>32</v>
      </c>
      <c r="P226" t="s">
        <v>33</v>
      </c>
      <c r="Q226" t="s">
        <v>32</v>
      </c>
      <c r="R226">
        <v>42.262970000000003</v>
      </c>
      <c r="S226">
        <v>-73.925409999999999</v>
      </c>
      <c r="T226" t="s">
        <v>1555</v>
      </c>
    </row>
    <row r="227" spans="1:20" x14ac:dyDescent="0.25">
      <c r="A227" t="s">
        <v>1541</v>
      </c>
      <c r="B227" t="s">
        <v>1556</v>
      </c>
      <c r="C227" t="s">
        <v>1557</v>
      </c>
      <c r="D227" t="s">
        <v>1557</v>
      </c>
      <c r="E227" t="s">
        <v>1558</v>
      </c>
      <c r="F227" t="s">
        <v>26</v>
      </c>
      <c r="G227">
        <v>12414</v>
      </c>
      <c r="H227" t="s">
        <v>1559</v>
      </c>
      <c r="I227">
        <v>5182918779</v>
      </c>
      <c r="K227" t="s">
        <v>1560</v>
      </c>
      <c r="L227" t="s">
        <v>1335</v>
      </c>
      <c r="M227" t="s">
        <v>68</v>
      </c>
      <c r="N227" t="s">
        <v>32</v>
      </c>
      <c r="O227" t="s">
        <v>33</v>
      </c>
      <c r="P227" t="s">
        <v>33</v>
      </c>
      <c r="Q227" t="s">
        <v>32</v>
      </c>
      <c r="R227">
        <v>42.219749999999998</v>
      </c>
      <c r="S227">
        <v>-73.867099999999994</v>
      </c>
      <c r="T227" t="s">
        <v>1561</v>
      </c>
    </row>
    <row r="228" spans="1:20" x14ac:dyDescent="0.25">
      <c r="A228" t="s">
        <v>1541</v>
      </c>
      <c r="B228" t="s">
        <v>1562</v>
      </c>
      <c r="C228" t="s">
        <v>1563</v>
      </c>
      <c r="D228" t="s">
        <v>1564</v>
      </c>
      <c r="E228" t="s">
        <v>1565</v>
      </c>
      <c r="F228" t="s">
        <v>26</v>
      </c>
      <c r="G228">
        <v>12485</v>
      </c>
      <c r="H228" t="s">
        <v>1566</v>
      </c>
      <c r="I228">
        <v>8622001935</v>
      </c>
      <c r="J228" t="s">
        <v>1567</v>
      </c>
      <c r="K228" t="s">
        <v>1568</v>
      </c>
      <c r="L228" t="s">
        <v>58</v>
      </c>
      <c r="M228" t="s">
        <v>59</v>
      </c>
      <c r="N228" t="s">
        <v>32</v>
      </c>
      <c r="O228" t="s">
        <v>32</v>
      </c>
      <c r="P228" t="s">
        <v>33</v>
      </c>
      <c r="Q228" t="s">
        <v>32</v>
      </c>
      <c r="R228">
        <v>42.195459999999997</v>
      </c>
      <c r="S228">
        <v>-74.138890000000004</v>
      </c>
      <c r="T228" t="s">
        <v>1569</v>
      </c>
    </row>
    <row r="229" spans="1:20" x14ac:dyDescent="0.25">
      <c r="A229" t="s">
        <v>1541</v>
      </c>
      <c r="B229" t="s">
        <v>1570</v>
      </c>
      <c r="C229" t="s">
        <v>1571</v>
      </c>
      <c r="D229" t="s">
        <v>1572</v>
      </c>
      <c r="E229" t="s">
        <v>1558</v>
      </c>
      <c r="F229" t="s">
        <v>26</v>
      </c>
      <c r="G229">
        <v>12414</v>
      </c>
      <c r="H229" t="s">
        <v>1573</v>
      </c>
      <c r="I229">
        <v>5188590233</v>
      </c>
      <c r="K229" t="s">
        <v>1574</v>
      </c>
      <c r="L229" t="s">
        <v>1575</v>
      </c>
      <c r="M229" t="s">
        <v>68</v>
      </c>
      <c r="N229" t="s">
        <v>32</v>
      </c>
      <c r="O229" t="s">
        <v>33</v>
      </c>
      <c r="P229" t="s">
        <v>33</v>
      </c>
      <c r="Q229" t="s">
        <v>32</v>
      </c>
      <c r="R229">
        <v>42.219329999999999</v>
      </c>
      <c r="S229">
        <v>-73.86609</v>
      </c>
      <c r="T229" t="s">
        <v>1576</v>
      </c>
    </row>
    <row r="230" spans="1:20" x14ac:dyDescent="0.25">
      <c r="A230" t="s">
        <v>1541</v>
      </c>
      <c r="B230" t="s">
        <v>1577</v>
      </c>
      <c r="C230" t="s">
        <v>1578</v>
      </c>
      <c r="D230" t="s">
        <v>1579</v>
      </c>
      <c r="E230" t="s">
        <v>1552</v>
      </c>
      <c r="F230" t="s">
        <v>26</v>
      </c>
      <c r="G230">
        <v>12451</v>
      </c>
      <c r="H230" t="s">
        <v>1580</v>
      </c>
      <c r="I230">
        <v>5188199966</v>
      </c>
      <c r="J230" t="s">
        <v>1581</v>
      </c>
      <c r="K230" t="s">
        <v>1582</v>
      </c>
      <c r="L230" t="s">
        <v>1583</v>
      </c>
      <c r="M230" t="s">
        <v>68</v>
      </c>
      <c r="N230" t="s">
        <v>32</v>
      </c>
      <c r="O230" t="s">
        <v>33</v>
      </c>
      <c r="P230" t="s">
        <v>33</v>
      </c>
      <c r="Q230" t="s">
        <v>32</v>
      </c>
      <c r="R230">
        <v>42.278779999999998</v>
      </c>
      <c r="S230">
        <v>-73.952160000000006</v>
      </c>
      <c r="T230" t="s">
        <v>1584</v>
      </c>
    </row>
    <row r="231" spans="1:20" x14ac:dyDescent="0.25">
      <c r="A231" t="s">
        <v>1585</v>
      </c>
      <c r="B231" t="s">
        <v>1586</v>
      </c>
      <c r="C231" t="s">
        <v>1587</v>
      </c>
      <c r="D231" t="s">
        <v>1588</v>
      </c>
      <c r="E231" t="s">
        <v>1589</v>
      </c>
      <c r="F231" t="s">
        <v>26</v>
      </c>
      <c r="G231">
        <v>12164</v>
      </c>
      <c r="H231" t="s">
        <v>1590</v>
      </c>
      <c r="I231">
        <v>5185484521</v>
      </c>
      <c r="J231" t="s">
        <v>1591</v>
      </c>
      <c r="K231" t="s">
        <v>1592</v>
      </c>
      <c r="L231" t="s">
        <v>1593</v>
      </c>
      <c r="M231" t="s">
        <v>31</v>
      </c>
      <c r="N231" t="s">
        <v>32</v>
      </c>
      <c r="O231" t="s">
        <v>33</v>
      </c>
      <c r="P231" t="s">
        <v>33</v>
      </c>
      <c r="Q231" t="s">
        <v>32</v>
      </c>
      <c r="R231">
        <v>43.496789999999997</v>
      </c>
      <c r="S231">
        <v>-74.360730000000004</v>
      </c>
      <c r="T231" t="s">
        <v>1594</v>
      </c>
    </row>
    <row r="232" spans="1:20" x14ac:dyDescent="0.25">
      <c r="A232" t="s">
        <v>1595</v>
      </c>
      <c r="B232" t="s">
        <v>1596</v>
      </c>
      <c r="C232" t="s">
        <v>1597</v>
      </c>
      <c r="D232" t="s">
        <v>1598</v>
      </c>
      <c r="E232" t="s">
        <v>1599</v>
      </c>
      <c r="F232" t="s">
        <v>26</v>
      </c>
      <c r="G232">
        <v>13329</v>
      </c>
      <c r="H232" t="s">
        <v>1600</v>
      </c>
      <c r="I232">
        <v>3158684557</v>
      </c>
      <c r="K232" t="s">
        <v>48</v>
      </c>
      <c r="L232" t="s">
        <v>1601</v>
      </c>
      <c r="M232" t="s">
        <v>31</v>
      </c>
      <c r="N232" t="s">
        <v>32</v>
      </c>
      <c r="O232" t="s">
        <v>33</v>
      </c>
      <c r="P232" t="s">
        <v>33</v>
      </c>
      <c r="Q232" t="s">
        <v>32</v>
      </c>
      <c r="R232">
        <v>43.100569999999998</v>
      </c>
      <c r="S232">
        <v>-74.775499999999994</v>
      </c>
      <c r="T232" t="s">
        <v>1602</v>
      </c>
    </row>
    <row r="233" spans="1:20" x14ac:dyDescent="0.25">
      <c r="A233" t="s">
        <v>1595</v>
      </c>
      <c r="B233" t="s">
        <v>1603</v>
      </c>
      <c r="C233" t="s">
        <v>1604</v>
      </c>
      <c r="D233" t="s">
        <v>1605</v>
      </c>
      <c r="E233" t="s">
        <v>1606</v>
      </c>
      <c r="F233" t="s">
        <v>26</v>
      </c>
      <c r="G233">
        <v>13502</v>
      </c>
      <c r="H233" t="s">
        <v>1607</v>
      </c>
      <c r="I233">
        <v>3157238778</v>
      </c>
      <c r="K233" t="s">
        <v>1608</v>
      </c>
      <c r="L233" t="s">
        <v>1609</v>
      </c>
      <c r="M233" t="s">
        <v>68</v>
      </c>
      <c r="N233" t="s">
        <v>32</v>
      </c>
      <c r="O233" t="s">
        <v>32</v>
      </c>
      <c r="P233" t="s">
        <v>33</v>
      </c>
      <c r="Q233" t="s">
        <v>32</v>
      </c>
      <c r="R233">
        <v>43.096080000000001</v>
      </c>
      <c r="S233">
        <v>-75.146259999999998</v>
      </c>
      <c r="T233" t="s">
        <v>1610</v>
      </c>
    </row>
    <row r="234" spans="1:20" x14ac:dyDescent="0.25">
      <c r="A234" t="s">
        <v>1595</v>
      </c>
      <c r="B234" t="s">
        <v>1611</v>
      </c>
      <c r="C234" t="s">
        <v>1612</v>
      </c>
      <c r="D234" t="s">
        <v>1613</v>
      </c>
      <c r="E234" t="s">
        <v>1614</v>
      </c>
      <c r="F234" t="s">
        <v>26</v>
      </c>
      <c r="G234">
        <v>13365</v>
      </c>
      <c r="H234" t="s">
        <v>1615</v>
      </c>
      <c r="I234">
        <v>3158662619</v>
      </c>
      <c r="K234" t="s">
        <v>1616</v>
      </c>
      <c r="L234" t="s">
        <v>500</v>
      </c>
      <c r="M234" t="s">
        <v>68</v>
      </c>
      <c r="N234" t="s">
        <v>32</v>
      </c>
      <c r="O234" t="s">
        <v>33</v>
      </c>
      <c r="P234" t="s">
        <v>33</v>
      </c>
      <c r="Q234" t="s">
        <v>32</v>
      </c>
      <c r="R234">
        <v>43.042839999999998</v>
      </c>
      <c r="S234">
        <v>-74.858279999999993</v>
      </c>
      <c r="T234" t="s">
        <v>1617</v>
      </c>
    </row>
    <row r="235" spans="1:20" x14ac:dyDescent="0.25">
      <c r="A235" t="s">
        <v>1595</v>
      </c>
      <c r="B235" t="s">
        <v>1618</v>
      </c>
      <c r="C235" t="s">
        <v>1619</v>
      </c>
      <c r="D235" t="s">
        <v>1620</v>
      </c>
      <c r="E235" t="s">
        <v>1621</v>
      </c>
      <c r="F235" t="s">
        <v>26</v>
      </c>
      <c r="G235">
        <v>13416</v>
      </c>
      <c r="H235" t="s">
        <v>1622</v>
      </c>
      <c r="I235">
        <v>3159850088</v>
      </c>
      <c r="J235" t="s">
        <v>1623</v>
      </c>
      <c r="K235" t="s">
        <v>676</v>
      </c>
      <c r="L235" t="s">
        <v>58</v>
      </c>
      <c r="M235" t="s">
        <v>59</v>
      </c>
      <c r="N235" t="s">
        <v>32</v>
      </c>
      <c r="O235" t="s">
        <v>32</v>
      </c>
      <c r="P235" t="s">
        <v>33</v>
      </c>
      <c r="Q235" t="s">
        <v>32</v>
      </c>
      <c r="R235">
        <v>43.180959999999999</v>
      </c>
      <c r="S235">
        <v>-75.010540000000006</v>
      </c>
      <c r="T235" t="s">
        <v>1624</v>
      </c>
    </row>
    <row r="236" spans="1:20" x14ac:dyDescent="0.25">
      <c r="A236" t="s">
        <v>1595</v>
      </c>
      <c r="B236" t="s">
        <v>1625</v>
      </c>
      <c r="C236" t="s">
        <v>1626</v>
      </c>
      <c r="D236" t="s">
        <v>1627</v>
      </c>
      <c r="E236" t="s">
        <v>1628</v>
      </c>
      <c r="F236" t="s">
        <v>26</v>
      </c>
      <c r="G236">
        <v>13491</v>
      </c>
      <c r="H236" t="s">
        <v>1629</v>
      </c>
      <c r="I236">
        <v>3157256226</v>
      </c>
      <c r="J236" t="s">
        <v>1630</v>
      </c>
      <c r="K236" t="s">
        <v>1631</v>
      </c>
      <c r="L236" t="s">
        <v>58</v>
      </c>
      <c r="M236" t="s">
        <v>59</v>
      </c>
      <c r="N236" t="s">
        <v>32</v>
      </c>
      <c r="O236" t="s">
        <v>33</v>
      </c>
      <c r="P236" t="s">
        <v>33</v>
      </c>
      <c r="Q236" t="s">
        <v>32</v>
      </c>
      <c r="R236">
        <v>42.894710000000003</v>
      </c>
      <c r="S236">
        <v>-75.145030000000006</v>
      </c>
      <c r="T236" t="s">
        <v>1632</v>
      </c>
    </row>
    <row r="237" spans="1:20" x14ac:dyDescent="0.25">
      <c r="A237" t="s">
        <v>1595</v>
      </c>
      <c r="B237" t="s">
        <v>1633</v>
      </c>
      <c r="C237" t="s">
        <v>1634</v>
      </c>
      <c r="D237" t="s">
        <v>1635</v>
      </c>
      <c r="E237" t="s">
        <v>1636</v>
      </c>
      <c r="F237" t="s">
        <v>26</v>
      </c>
      <c r="G237">
        <v>13420</v>
      </c>
      <c r="H237" t="s">
        <v>1637</v>
      </c>
      <c r="I237">
        <v>3153693353</v>
      </c>
      <c r="J237" t="s">
        <v>1638</v>
      </c>
      <c r="K237" t="s">
        <v>1639</v>
      </c>
      <c r="L237" t="s">
        <v>1640</v>
      </c>
      <c r="M237" t="s">
        <v>31</v>
      </c>
      <c r="N237" t="s">
        <v>32</v>
      </c>
      <c r="O237" t="s">
        <v>33</v>
      </c>
      <c r="P237" t="s">
        <v>33</v>
      </c>
      <c r="Q237" t="s">
        <v>32</v>
      </c>
      <c r="R237">
        <v>43.708930000000002</v>
      </c>
      <c r="S237">
        <v>-74.972859999999997</v>
      </c>
      <c r="T237" t="s">
        <v>1641</v>
      </c>
    </row>
    <row r="238" spans="1:20" x14ac:dyDescent="0.25">
      <c r="A238" t="s">
        <v>1595</v>
      </c>
      <c r="B238" t="s">
        <v>1642</v>
      </c>
      <c r="C238" t="s">
        <v>1643</v>
      </c>
      <c r="D238" t="s">
        <v>1644</v>
      </c>
      <c r="E238" t="s">
        <v>1595</v>
      </c>
      <c r="F238" t="s">
        <v>26</v>
      </c>
      <c r="G238">
        <v>13350</v>
      </c>
      <c r="H238" t="s">
        <v>1645</v>
      </c>
      <c r="I238">
        <v>3153683053</v>
      </c>
      <c r="J238" t="s">
        <v>1646</v>
      </c>
      <c r="K238" t="s">
        <v>1647</v>
      </c>
      <c r="L238" t="s">
        <v>1648</v>
      </c>
      <c r="M238" t="s">
        <v>68</v>
      </c>
      <c r="N238" t="s">
        <v>32</v>
      </c>
      <c r="O238" t="s">
        <v>33</v>
      </c>
      <c r="P238" t="s">
        <v>33</v>
      </c>
      <c r="Q238" t="s">
        <v>32</v>
      </c>
      <c r="R238">
        <v>43.068620000000003</v>
      </c>
      <c r="S238">
        <v>-74.990380000000002</v>
      </c>
      <c r="T238" t="s">
        <v>1649</v>
      </c>
    </row>
    <row r="239" spans="1:20" x14ac:dyDescent="0.25">
      <c r="A239" t="s">
        <v>1650</v>
      </c>
      <c r="B239" t="s">
        <v>1651</v>
      </c>
      <c r="C239" t="s">
        <v>1652</v>
      </c>
      <c r="D239" t="s">
        <v>1653</v>
      </c>
      <c r="E239" t="s">
        <v>1654</v>
      </c>
      <c r="F239" t="s">
        <v>26</v>
      </c>
      <c r="G239">
        <v>13619</v>
      </c>
      <c r="H239" t="s">
        <v>1655</v>
      </c>
      <c r="I239">
        <v>3157836745</v>
      </c>
      <c r="K239" t="s">
        <v>1656</v>
      </c>
      <c r="L239" t="s">
        <v>1657</v>
      </c>
      <c r="M239" t="s">
        <v>68</v>
      </c>
      <c r="N239" t="s">
        <v>32</v>
      </c>
      <c r="O239" t="s">
        <v>33</v>
      </c>
      <c r="P239" t="s">
        <v>33</v>
      </c>
      <c r="Q239" t="s">
        <v>32</v>
      </c>
      <c r="R239">
        <v>43.919539999999998</v>
      </c>
      <c r="S239">
        <v>-75.586860000000001</v>
      </c>
      <c r="T239" t="s">
        <v>1658</v>
      </c>
    </row>
    <row r="240" spans="1:20" x14ac:dyDescent="0.25">
      <c r="A240" t="s">
        <v>1650</v>
      </c>
      <c r="B240" t="s">
        <v>1659</v>
      </c>
      <c r="C240" t="s">
        <v>1660</v>
      </c>
      <c r="D240" t="s">
        <v>1661</v>
      </c>
      <c r="E240" t="s">
        <v>1654</v>
      </c>
      <c r="F240" t="s">
        <v>26</v>
      </c>
      <c r="G240">
        <v>13619</v>
      </c>
      <c r="H240" t="s">
        <v>1662</v>
      </c>
      <c r="I240">
        <v>3154933590</v>
      </c>
      <c r="J240" t="s">
        <v>1663</v>
      </c>
      <c r="K240" t="s">
        <v>1664</v>
      </c>
      <c r="L240" t="s">
        <v>1665</v>
      </c>
      <c r="M240" t="s">
        <v>68</v>
      </c>
      <c r="N240" t="s">
        <v>32</v>
      </c>
      <c r="O240" t="s">
        <v>33</v>
      </c>
      <c r="P240" t="s">
        <v>33</v>
      </c>
      <c r="Q240" t="s">
        <v>32</v>
      </c>
      <c r="R240">
        <v>43.977139999999999</v>
      </c>
      <c r="S240">
        <v>-75.612470000000002</v>
      </c>
      <c r="T240" t="s">
        <v>1666</v>
      </c>
    </row>
    <row r="241" spans="1:20" x14ac:dyDescent="0.25">
      <c r="A241" t="s">
        <v>1650</v>
      </c>
      <c r="B241" t="s">
        <v>1667</v>
      </c>
      <c r="C241" t="s">
        <v>1668</v>
      </c>
      <c r="D241" t="s">
        <v>1669</v>
      </c>
      <c r="E241" t="s">
        <v>1670</v>
      </c>
      <c r="F241" t="s">
        <v>26</v>
      </c>
      <c r="G241">
        <v>13624</v>
      </c>
      <c r="H241" t="s">
        <v>1671</v>
      </c>
      <c r="I241">
        <v>3156863771</v>
      </c>
      <c r="J241" t="s">
        <v>1672</v>
      </c>
      <c r="K241" t="s">
        <v>274</v>
      </c>
      <c r="L241" t="s">
        <v>201</v>
      </c>
      <c r="M241" t="s">
        <v>31</v>
      </c>
      <c r="N241" t="s">
        <v>32</v>
      </c>
      <c r="O241" t="s">
        <v>33</v>
      </c>
      <c r="P241" t="s">
        <v>33</v>
      </c>
      <c r="Q241" t="s">
        <v>32</v>
      </c>
      <c r="R241">
        <v>44.239919999999998</v>
      </c>
      <c r="S241">
        <v>-76.085080000000005</v>
      </c>
      <c r="T241" t="s">
        <v>1673</v>
      </c>
    </row>
    <row r="242" spans="1:20" x14ac:dyDescent="0.25">
      <c r="A242" t="s">
        <v>1650</v>
      </c>
      <c r="B242" t="s">
        <v>1674</v>
      </c>
      <c r="C242" t="s">
        <v>1675</v>
      </c>
      <c r="D242" t="s">
        <v>1676</v>
      </c>
      <c r="E242" t="s">
        <v>1677</v>
      </c>
      <c r="F242" t="s">
        <v>26</v>
      </c>
      <c r="G242">
        <v>13640</v>
      </c>
      <c r="H242" t="s">
        <v>1678</v>
      </c>
      <c r="I242">
        <v>3154823663</v>
      </c>
      <c r="J242" t="s">
        <v>1679</v>
      </c>
      <c r="K242" t="s">
        <v>1680</v>
      </c>
      <c r="L242" t="s">
        <v>58</v>
      </c>
      <c r="M242" t="s">
        <v>59</v>
      </c>
      <c r="N242" t="s">
        <v>32</v>
      </c>
      <c r="O242" t="s">
        <v>33</v>
      </c>
      <c r="P242" t="s">
        <v>33</v>
      </c>
      <c r="Q242" t="s">
        <v>32</v>
      </c>
      <c r="R242">
        <v>44.308909999999997</v>
      </c>
      <c r="S242">
        <v>-76.006749999999997</v>
      </c>
      <c r="T242" t="s">
        <v>1681</v>
      </c>
    </row>
    <row r="243" spans="1:20" x14ac:dyDescent="0.25">
      <c r="A243" t="s">
        <v>1650</v>
      </c>
      <c r="B243" t="s">
        <v>1682</v>
      </c>
      <c r="C243" t="s">
        <v>1683</v>
      </c>
      <c r="D243" t="s">
        <v>1684</v>
      </c>
      <c r="E243" t="s">
        <v>1685</v>
      </c>
      <c r="F243" t="s">
        <v>26</v>
      </c>
      <c r="G243">
        <v>13601</v>
      </c>
      <c r="H243" t="s">
        <v>1686</v>
      </c>
      <c r="I243">
        <v>6078694847</v>
      </c>
      <c r="K243" t="s">
        <v>1687</v>
      </c>
      <c r="L243" t="s">
        <v>1688</v>
      </c>
      <c r="M243" t="s">
        <v>31</v>
      </c>
      <c r="N243" t="s">
        <v>32</v>
      </c>
      <c r="O243" t="s">
        <v>33</v>
      </c>
      <c r="P243" t="s">
        <v>33</v>
      </c>
      <c r="Q243" t="s">
        <v>32</v>
      </c>
      <c r="R243">
        <v>43.967010000000002</v>
      </c>
      <c r="S243">
        <v>-75.880110000000002</v>
      </c>
      <c r="T243" t="s">
        <v>1689</v>
      </c>
    </row>
    <row r="244" spans="1:20" x14ac:dyDescent="0.25">
      <c r="A244" t="s">
        <v>1650</v>
      </c>
      <c r="B244" t="s">
        <v>1690</v>
      </c>
      <c r="C244" t="s">
        <v>1691</v>
      </c>
      <c r="D244" t="s">
        <v>1692</v>
      </c>
      <c r="E244" t="s">
        <v>1693</v>
      </c>
      <c r="F244" t="s">
        <v>26</v>
      </c>
      <c r="G244">
        <v>13601</v>
      </c>
      <c r="H244" t="s">
        <v>1694</v>
      </c>
      <c r="I244">
        <v>3155835660</v>
      </c>
      <c r="K244" t="s">
        <v>1695</v>
      </c>
      <c r="L244" t="s">
        <v>1696</v>
      </c>
      <c r="M244" t="s">
        <v>68</v>
      </c>
      <c r="N244" t="s">
        <v>32</v>
      </c>
      <c r="O244" t="s">
        <v>32</v>
      </c>
      <c r="P244" t="s">
        <v>33</v>
      </c>
      <c r="Q244" t="s">
        <v>32</v>
      </c>
      <c r="R244">
        <v>43.885240000000003</v>
      </c>
      <c r="S244">
        <v>-75.949569999999994</v>
      </c>
      <c r="T244" t="s">
        <v>1697</v>
      </c>
    </row>
    <row r="245" spans="1:20" x14ac:dyDescent="0.25">
      <c r="A245" t="s">
        <v>1650</v>
      </c>
      <c r="B245" t="s">
        <v>1698</v>
      </c>
      <c r="C245" t="s">
        <v>1699</v>
      </c>
      <c r="D245" t="s">
        <v>1700</v>
      </c>
      <c r="E245" t="s">
        <v>1685</v>
      </c>
      <c r="F245" t="s">
        <v>26</v>
      </c>
      <c r="G245">
        <v>13601</v>
      </c>
      <c r="H245" t="s">
        <v>1701</v>
      </c>
      <c r="I245">
        <v>3157884400</v>
      </c>
      <c r="J245" t="s">
        <v>1702</v>
      </c>
      <c r="K245" t="s">
        <v>1703</v>
      </c>
      <c r="L245" t="s">
        <v>1448</v>
      </c>
      <c r="M245" t="s">
        <v>68</v>
      </c>
      <c r="N245" t="s">
        <v>32</v>
      </c>
      <c r="O245" t="s">
        <v>32</v>
      </c>
      <c r="P245" t="s">
        <v>33</v>
      </c>
      <c r="Q245" t="s">
        <v>32</v>
      </c>
      <c r="R245">
        <v>43.971730000000001</v>
      </c>
      <c r="S245">
        <v>-75.911159999999995</v>
      </c>
      <c r="T245" t="s">
        <v>1704</v>
      </c>
    </row>
    <row r="246" spans="1:20" x14ac:dyDescent="0.25">
      <c r="A246" t="s">
        <v>1650</v>
      </c>
      <c r="B246" t="s">
        <v>1705</v>
      </c>
      <c r="C246" t="s">
        <v>1706</v>
      </c>
      <c r="D246" t="s">
        <v>1707</v>
      </c>
      <c r="E246" t="s">
        <v>1685</v>
      </c>
      <c r="F246" t="s">
        <v>26</v>
      </c>
      <c r="G246">
        <v>13601</v>
      </c>
      <c r="H246" t="s">
        <v>1708</v>
      </c>
      <c r="I246">
        <v>3157888450</v>
      </c>
      <c r="K246" t="s">
        <v>184</v>
      </c>
      <c r="L246" t="s">
        <v>907</v>
      </c>
      <c r="M246" t="s">
        <v>31</v>
      </c>
      <c r="N246" t="s">
        <v>32</v>
      </c>
      <c r="O246" t="s">
        <v>33</v>
      </c>
      <c r="P246" t="s">
        <v>33</v>
      </c>
      <c r="Q246" t="s">
        <v>32</v>
      </c>
      <c r="R246">
        <v>43.976509999999998</v>
      </c>
      <c r="S246">
        <v>-75.909880000000001</v>
      </c>
      <c r="T246" t="s">
        <v>1709</v>
      </c>
    </row>
    <row r="247" spans="1:20" x14ac:dyDescent="0.25">
      <c r="A247" t="s">
        <v>1650</v>
      </c>
      <c r="B247" t="s">
        <v>1710</v>
      </c>
      <c r="C247" t="s">
        <v>1711</v>
      </c>
      <c r="D247" t="s">
        <v>1712</v>
      </c>
      <c r="E247" t="s">
        <v>1685</v>
      </c>
      <c r="F247" t="s">
        <v>26</v>
      </c>
      <c r="G247">
        <v>13601</v>
      </c>
      <c r="H247" t="s">
        <v>1713</v>
      </c>
      <c r="I247">
        <v>3157881933</v>
      </c>
      <c r="J247" t="s">
        <v>1714</v>
      </c>
      <c r="K247" t="s">
        <v>1715</v>
      </c>
      <c r="L247" t="s">
        <v>1716</v>
      </c>
      <c r="M247" t="s">
        <v>31</v>
      </c>
      <c r="N247" t="s">
        <v>32</v>
      </c>
      <c r="O247" t="s">
        <v>32</v>
      </c>
      <c r="P247" t="s">
        <v>33</v>
      </c>
      <c r="Q247" t="s">
        <v>32</v>
      </c>
      <c r="R247">
        <v>43.917839999999998</v>
      </c>
      <c r="S247">
        <v>-75.872060000000005</v>
      </c>
      <c r="T247" t="s">
        <v>1717</v>
      </c>
    </row>
    <row r="248" spans="1:20" x14ac:dyDescent="0.25">
      <c r="A248" t="s">
        <v>1718</v>
      </c>
      <c r="B248" t="s">
        <v>1719</v>
      </c>
      <c r="C248" t="s">
        <v>1720</v>
      </c>
      <c r="D248" t="s">
        <v>1721</v>
      </c>
      <c r="E248" t="s">
        <v>1722</v>
      </c>
      <c r="F248" t="s">
        <v>26</v>
      </c>
      <c r="G248">
        <v>11220</v>
      </c>
      <c r="H248" t="s">
        <v>259</v>
      </c>
      <c r="I248">
        <v>2127887476</v>
      </c>
      <c r="J248" t="s">
        <v>260</v>
      </c>
      <c r="K248" t="s">
        <v>1723</v>
      </c>
      <c r="L248" t="s">
        <v>1724</v>
      </c>
      <c r="M248" t="s">
        <v>31</v>
      </c>
      <c r="N248" t="s">
        <v>32</v>
      </c>
      <c r="O248" t="s">
        <v>32</v>
      </c>
      <c r="P248" t="s">
        <v>33</v>
      </c>
      <c r="Q248" t="s">
        <v>32</v>
      </c>
      <c r="R248">
        <v>40.640810000000002</v>
      </c>
      <c r="S248">
        <v>-74.018360000000001</v>
      </c>
      <c r="T248" t="s">
        <v>1725</v>
      </c>
    </row>
    <row r="249" spans="1:20" x14ac:dyDescent="0.25">
      <c r="A249" t="s">
        <v>1718</v>
      </c>
      <c r="B249" t="s">
        <v>1726</v>
      </c>
      <c r="C249" t="s">
        <v>1727</v>
      </c>
      <c r="D249" t="s">
        <v>1728</v>
      </c>
      <c r="E249" t="s">
        <v>1722</v>
      </c>
      <c r="F249" t="s">
        <v>26</v>
      </c>
      <c r="G249">
        <v>11220</v>
      </c>
      <c r="H249" t="s">
        <v>259</v>
      </c>
      <c r="I249">
        <v>2127887476</v>
      </c>
      <c r="J249" t="s">
        <v>260</v>
      </c>
      <c r="K249" t="s">
        <v>1723</v>
      </c>
      <c r="L249" t="s">
        <v>58</v>
      </c>
      <c r="M249" t="s">
        <v>59</v>
      </c>
      <c r="N249" t="s">
        <v>32</v>
      </c>
      <c r="O249" t="s">
        <v>32</v>
      </c>
      <c r="P249" t="s">
        <v>33</v>
      </c>
      <c r="Q249" t="s">
        <v>32</v>
      </c>
      <c r="R249">
        <v>40.647109999999998</v>
      </c>
      <c r="S249">
        <v>-74.004630000000006</v>
      </c>
      <c r="T249" t="s">
        <v>1729</v>
      </c>
    </row>
    <row r="250" spans="1:20" x14ac:dyDescent="0.25">
      <c r="A250" t="s">
        <v>1718</v>
      </c>
      <c r="B250" t="s">
        <v>1730</v>
      </c>
      <c r="C250" t="s">
        <v>1731</v>
      </c>
      <c r="D250" t="s">
        <v>1732</v>
      </c>
      <c r="E250" t="s">
        <v>1722</v>
      </c>
      <c r="F250" t="s">
        <v>26</v>
      </c>
      <c r="G250">
        <v>11215</v>
      </c>
      <c r="H250" t="s">
        <v>259</v>
      </c>
      <c r="I250">
        <v>2127887476</v>
      </c>
      <c r="J250" t="s">
        <v>260</v>
      </c>
      <c r="K250" t="s">
        <v>1733</v>
      </c>
      <c r="L250" t="s">
        <v>58</v>
      </c>
      <c r="M250" t="s">
        <v>59</v>
      </c>
      <c r="N250" t="s">
        <v>32</v>
      </c>
      <c r="O250" t="s">
        <v>32</v>
      </c>
      <c r="P250" t="s">
        <v>33</v>
      </c>
      <c r="Q250" t="s">
        <v>32</v>
      </c>
      <c r="R250">
        <v>40.660939999999997</v>
      </c>
      <c r="S250">
        <v>-73.979789999999994</v>
      </c>
      <c r="T250" t="s">
        <v>1734</v>
      </c>
    </row>
    <row r="251" spans="1:20" x14ac:dyDescent="0.25">
      <c r="A251" t="s">
        <v>1718</v>
      </c>
      <c r="B251" t="s">
        <v>1735</v>
      </c>
      <c r="C251" t="s">
        <v>1731</v>
      </c>
      <c r="D251" t="s">
        <v>1732</v>
      </c>
      <c r="E251" t="s">
        <v>1722</v>
      </c>
      <c r="F251" t="s">
        <v>26</v>
      </c>
      <c r="G251">
        <v>11215</v>
      </c>
      <c r="H251" t="s">
        <v>259</v>
      </c>
      <c r="I251">
        <v>2127887476</v>
      </c>
      <c r="J251" t="s">
        <v>260</v>
      </c>
      <c r="K251" t="s">
        <v>371</v>
      </c>
      <c r="L251" t="s">
        <v>58</v>
      </c>
      <c r="M251" t="s">
        <v>59</v>
      </c>
      <c r="N251" t="s">
        <v>32</v>
      </c>
      <c r="O251" t="s">
        <v>32</v>
      </c>
      <c r="P251" t="s">
        <v>33</v>
      </c>
      <c r="Q251" t="s">
        <v>32</v>
      </c>
      <c r="R251">
        <v>40.6616</v>
      </c>
      <c r="S251">
        <v>-73.979389999999995</v>
      </c>
      <c r="T251" t="s">
        <v>1736</v>
      </c>
    </row>
    <row r="252" spans="1:20" x14ac:dyDescent="0.25">
      <c r="A252" t="s">
        <v>1718</v>
      </c>
      <c r="B252" t="s">
        <v>1737</v>
      </c>
      <c r="C252" t="s">
        <v>1738</v>
      </c>
      <c r="D252" t="s">
        <v>1739</v>
      </c>
      <c r="E252" t="s">
        <v>1722</v>
      </c>
      <c r="F252" t="s">
        <v>26</v>
      </c>
      <c r="G252">
        <v>11209</v>
      </c>
      <c r="H252" t="s">
        <v>259</v>
      </c>
      <c r="I252">
        <v>2127887476</v>
      </c>
      <c r="J252" t="s">
        <v>260</v>
      </c>
      <c r="K252" t="s">
        <v>1723</v>
      </c>
      <c r="L252" t="s">
        <v>1165</v>
      </c>
      <c r="M252" t="s">
        <v>68</v>
      </c>
      <c r="N252" t="s">
        <v>32</v>
      </c>
      <c r="O252" t="s">
        <v>32</v>
      </c>
      <c r="P252" t="s">
        <v>33</v>
      </c>
      <c r="Q252" t="s">
        <v>32</v>
      </c>
      <c r="R252">
        <v>40.617240000000002</v>
      </c>
      <c r="S252">
        <v>-74.033619999999999</v>
      </c>
      <c r="T252" t="s">
        <v>1740</v>
      </c>
    </row>
    <row r="253" spans="1:20" x14ac:dyDescent="0.25">
      <c r="A253" t="s">
        <v>1718</v>
      </c>
      <c r="B253" t="s">
        <v>1741</v>
      </c>
      <c r="C253" t="s">
        <v>1742</v>
      </c>
      <c r="D253" t="s">
        <v>1743</v>
      </c>
      <c r="E253" t="s">
        <v>1722</v>
      </c>
      <c r="F253" t="s">
        <v>26</v>
      </c>
      <c r="G253">
        <v>11214</v>
      </c>
      <c r="H253" t="s">
        <v>259</v>
      </c>
      <c r="I253">
        <v>2127887476</v>
      </c>
      <c r="J253" t="s">
        <v>260</v>
      </c>
      <c r="K253" t="s">
        <v>1744</v>
      </c>
      <c r="L253" t="s">
        <v>1745</v>
      </c>
      <c r="M253" t="s">
        <v>31</v>
      </c>
      <c r="N253" t="s">
        <v>32</v>
      </c>
      <c r="O253" t="s">
        <v>32</v>
      </c>
      <c r="P253" t="s">
        <v>33</v>
      </c>
      <c r="Q253" t="s">
        <v>32</v>
      </c>
      <c r="R253">
        <v>40.609580000000001</v>
      </c>
      <c r="S253">
        <v>-73.999440000000007</v>
      </c>
      <c r="T253" t="s">
        <v>1746</v>
      </c>
    </row>
    <row r="254" spans="1:20" x14ac:dyDescent="0.25">
      <c r="A254" t="s">
        <v>1718</v>
      </c>
      <c r="B254" t="s">
        <v>1747</v>
      </c>
      <c r="C254" t="s">
        <v>1748</v>
      </c>
      <c r="D254" t="s">
        <v>1749</v>
      </c>
      <c r="E254" t="s">
        <v>1722</v>
      </c>
      <c r="F254" t="s">
        <v>26</v>
      </c>
      <c r="G254">
        <v>11219</v>
      </c>
      <c r="H254" t="s">
        <v>259</v>
      </c>
      <c r="I254">
        <v>2127887476</v>
      </c>
      <c r="J254" t="s">
        <v>260</v>
      </c>
      <c r="K254" t="s">
        <v>1750</v>
      </c>
      <c r="L254" t="s">
        <v>275</v>
      </c>
      <c r="M254" t="s">
        <v>31</v>
      </c>
      <c r="N254" t="s">
        <v>32</v>
      </c>
      <c r="O254" t="s">
        <v>32</v>
      </c>
      <c r="P254" t="s">
        <v>33</v>
      </c>
      <c r="Q254" t="s">
        <v>32</v>
      </c>
      <c r="R254">
        <v>40.633699999999997</v>
      </c>
      <c r="S254">
        <v>-73.989919999999998</v>
      </c>
      <c r="T254" t="s">
        <v>1751</v>
      </c>
    </row>
    <row r="255" spans="1:20" x14ac:dyDescent="0.25">
      <c r="A255" t="s">
        <v>1718</v>
      </c>
      <c r="B255" t="s">
        <v>1752</v>
      </c>
      <c r="C255" t="s">
        <v>1753</v>
      </c>
      <c r="D255" t="s">
        <v>1754</v>
      </c>
      <c r="E255" t="s">
        <v>1722</v>
      </c>
      <c r="F255" t="s">
        <v>26</v>
      </c>
      <c r="G255">
        <v>11201</v>
      </c>
      <c r="H255" t="s">
        <v>259</v>
      </c>
      <c r="I255">
        <v>2127887476</v>
      </c>
      <c r="J255" t="s">
        <v>260</v>
      </c>
      <c r="K255" t="s">
        <v>1755</v>
      </c>
      <c r="L255" t="s">
        <v>58</v>
      </c>
      <c r="M255" t="s">
        <v>59</v>
      </c>
      <c r="N255" t="s">
        <v>32</v>
      </c>
      <c r="O255" t="s">
        <v>32</v>
      </c>
      <c r="P255" t="s">
        <v>33</v>
      </c>
      <c r="Q255" t="s">
        <v>32</v>
      </c>
      <c r="R255">
        <v>40.693739999999998</v>
      </c>
      <c r="S255">
        <v>-73.990430000000003</v>
      </c>
      <c r="T255" t="s">
        <v>1756</v>
      </c>
    </row>
    <row r="256" spans="1:20" x14ac:dyDescent="0.25">
      <c r="A256" t="s">
        <v>1718</v>
      </c>
      <c r="B256" t="s">
        <v>1757</v>
      </c>
      <c r="C256" t="s">
        <v>1753</v>
      </c>
      <c r="D256" t="s">
        <v>1754</v>
      </c>
      <c r="E256" t="s">
        <v>1722</v>
      </c>
      <c r="F256" t="s">
        <v>26</v>
      </c>
      <c r="G256">
        <v>11201</v>
      </c>
      <c r="H256" t="s">
        <v>259</v>
      </c>
      <c r="I256">
        <v>2127887476</v>
      </c>
      <c r="J256" t="s">
        <v>1758</v>
      </c>
      <c r="K256" t="s">
        <v>261</v>
      </c>
      <c r="L256" t="s">
        <v>58</v>
      </c>
      <c r="M256" t="s">
        <v>59</v>
      </c>
      <c r="N256" t="s">
        <v>32</v>
      </c>
      <c r="O256" t="s">
        <v>32</v>
      </c>
      <c r="P256" t="s">
        <v>33</v>
      </c>
      <c r="Q256" t="s">
        <v>32</v>
      </c>
      <c r="R256">
        <v>40.693739999999998</v>
      </c>
      <c r="S256">
        <v>-73.990430000000003</v>
      </c>
      <c r="T256" t="s">
        <v>1756</v>
      </c>
    </row>
    <row r="257" spans="1:20" x14ac:dyDescent="0.25">
      <c r="A257" t="s">
        <v>1718</v>
      </c>
      <c r="B257" t="s">
        <v>1759</v>
      </c>
      <c r="C257" t="s">
        <v>1760</v>
      </c>
      <c r="D257" t="s">
        <v>1761</v>
      </c>
      <c r="E257" t="s">
        <v>1722</v>
      </c>
      <c r="F257" t="s">
        <v>26</v>
      </c>
      <c r="G257">
        <v>11232</v>
      </c>
      <c r="H257" t="s">
        <v>1762</v>
      </c>
      <c r="I257">
        <v>3476703660</v>
      </c>
      <c r="J257" t="s">
        <v>1763</v>
      </c>
      <c r="K257" t="s">
        <v>1764</v>
      </c>
      <c r="L257" t="s">
        <v>1765</v>
      </c>
      <c r="M257" t="s">
        <v>31</v>
      </c>
      <c r="N257" t="s">
        <v>32</v>
      </c>
      <c r="O257" t="s">
        <v>32</v>
      </c>
      <c r="P257" t="s">
        <v>33</v>
      </c>
      <c r="Q257" t="s">
        <v>32</v>
      </c>
      <c r="R257">
        <v>40.659399999999998</v>
      </c>
      <c r="S257">
        <v>-74.004400000000004</v>
      </c>
      <c r="T257" t="s">
        <v>1766</v>
      </c>
    </row>
    <row r="258" spans="1:20" x14ac:dyDescent="0.25">
      <c r="A258" t="s">
        <v>1718</v>
      </c>
      <c r="B258" t="s">
        <v>1767</v>
      </c>
      <c r="C258" t="s">
        <v>1768</v>
      </c>
      <c r="D258" t="s">
        <v>1769</v>
      </c>
      <c r="E258" t="s">
        <v>1722</v>
      </c>
      <c r="F258" t="s">
        <v>26</v>
      </c>
      <c r="G258">
        <v>11212</v>
      </c>
      <c r="H258" t="s">
        <v>259</v>
      </c>
      <c r="I258">
        <v>2127887476</v>
      </c>
      <c r="J258" t="s">
        <v>370</v>
      </c>
      <c r="K258" t="s">
        <v>184</v>
      </c>
      <c r="L258" t="s">
        <v>1724</v>
      </c>
      <c r="M258" t="s">
        <v>31</v>
      </c>
      <c r="N258" t="s">
        <v>32</v>
      </c>
      <c r="O258" t="s">
        <v>32</v>
      </c>
      <c r="P258" t="s">
        <v>33</v>
      </c>
      <c r="Q258" t="s">
        <v>32</v>
      </c>
      <c r="R258">
        <v>40.669260000000001</v>
      </c>
      <c r="S258">
        <v>-73.913560000000004</v>
      </c>
      <c r="T258" t="s">
        <v>1770</v>
      </c>
    </row>
    <row r="259" spans="1:20" x14ac:dyDescent="0.25">
      <c r="A259" t="s">
        <v>1718</v>
      </c>
      <c r="B259" t="s">
        <v>1771</v>
      </c>
      <c r="C259" t="s">
        <v>1772</v>
      </c>
      <c r="D259" t="s">
        <v>1773</v>
      </c>
      <c r="E259" t="s">
        <v>1774</v>
      </c>
      <c r="F259" t="s">
        <v>26</v>
      </c>
      <c r="G259">
        <v>10301</v>
      </c>
      <c r="H259" t="s">
        <v>1775</v>
      </c>
      <c r="I259">
        <v>7188210254</v>
      </c>
      <c r="J259" t="s">
        <v>1776</v>
      </c>
      <c r="K259" t="s">
        <v>1777</v>
      </c>
      <c r="L259" t="s">
        <v>1778</v>
      </c>
      <c r="M259" t="s">
        <v>68</v>
      </c>
      <c r="N259" t="s">
        <v>32</v>
      </c>
      <c r="O259" t="s">
        <v>32</v>
      </c>
      <c r="P259" t="s">
        <v>33</v>
      </c>
      <c r="Q259" t="s">
        <v>32</v>
      </c>
      <c r="R259">
        <v>40.701169999999998</v>
      </c>
      <c r="S259">
        <v>-73.922520000000006</v>
      </c>
      <c r="T259" t="s">
        <v>1779</v>
      </c>
    </row>
    <row r="260" spans="1:20" x14ac:dyDescent="0.25">
      <c r="A260" t="s">
        <v>1718</v>
      </c>
      <c r="B260" t="s">
        <v>1780</v>
      </c>
      <c r="C260" t="s">
        <v>1781</v>
      </c>
      <c r="D260" t="s">
        <v>1782</v>
      </c>
      <c r="E260" t="s">
        <v>1722</v>
      </c>
      <c r="F260" t="s">
        <v>26</v>
      </c>
      <c r="G260">
        <v>11206</v>
      </c>
      <c r="H260" t="s">
        <v>1775</v>
      </c>
      <c r="I260">
        <v>7188210254</v>
      </c>
      <c r="J260" t="s">
        <v>1776</v>
      </c>
      <c r="K260" t="s">
        <v>801</v>
      </c>
      <c r="L260" t="s">
        <v>967</v>
      </c>
      <c r="M260" t="s">
        <v>68</v>
      </c>
      <c r="N260" t="s">
        <v>32</v>
      </c>
      <c r="O260" t="s">
        <v>32</v>
      </c>
      <c r="P260" t="s">
        <v>33</v>
      </c>
      <c r="Q260" t="s">
        <v>32</v>
      </c>
      <c r="R260">
        <v>40.702570000000001</v>
      </c>
      <c r="S260">
        <v>-73.924970000000002</v>
      </c>
      <c r="T260" t="s">
        <v>1783</v>
      </c>
    </row>
    <row r="261" spans="1:20" x14ac:dyDescent="0.25">
      <c r="A261" t="s">
        <v>1718</v>
      </c>
      <c r="B261" t="s">
        <v>1784</v>
      </c>
      <c r="C261" t="s">
        <v>1785</v>
      </c>
      <c r="D261" t="s">
        <v>1786</v>
      </c>
      <c r="E261" t="s">
        <v>1722</v>
      </c>
      <c r="F261" t="s">
        <v>26</v>
      </c>
      <c r="G261">
        <v>11231</v>
      </c>
      <c r="H261" t="s">
        <v>259</v>
      </c>
      <c r="I261">
        <v>2127887476</v>
      </c>
      <c r="J261" t="s">
        <v>1787</v>
      </c>
      <c r="K261" t="s">
        <v>1788</v>
      </c>
      <c r="L261" t="s">
        <v>58</v>
      </c>
      <c r="M261" t="s">
        <v>59</v>
      </c>
      <c r="N261" t="s">
        <v>32</v>
      </c>
      <c r="O261" t="s">
        <v>32</v>
      </c>
      <c r="P261" t="s">
        <v>33</v>
      </c>
      <c r="Q261" t="s">
        <v>32</v>
      </c>
      <c r="R261">
        <v>40.681060000000002</v>
      </c>
      <c r="S261">
        <v>-73.996530000000007</v>
      </c>
      <c r="T261" t="s">
        <v>1789</v>
      </c>
    </row>
    <row r="262" spans="1:20" x14ac:dyDescent="0.25">
      <c r="A262" t="s">
        <v>1718</v>
      </c>
      <c r="B262" t="s">
        <v>1790</v>
      </c>
      <c r="C262" t="s">
        <v>1791</v>
      </c>
      <c r="D262" t="s">
        <v>1792</v>
      </c>
      <c r="E262" t="s">
        <v>1722</v>
      </c>
      <c r="F262" t="s">
        <v>26</v>
      </c>
      <c r="G262">
        <v>11226</v>
      </c>
      <c r="H262" t="s">
        <v>259</v>
      </c>
      <c r="I262">
        <v>2127887476</v>
      </c>
      <c r="J262" t="s">
        <v>370</v>
      </c>
      <c r="K262" t="s">
        <v>1788</v>
      </c>
      <c r="L262" t="s">
        <v>58</v>
      </c>
      <c r="M262" t="s">
        <v>59</v>
      </c>
      <c r="N262" t="s">
        <v>32</v>
      </c>
      <c r="O262" t="s">
        <v>32</v>
      </c>
      <c r="P262" t="s">
        <v>33</v>
      </c>
      <c r="Q262" t="s">
        <v>32</v>
      </c>
      <c r="R262">
        <v>40.640439999999998</v>
      </c>
      <c r="S262">
        <v>-73.966170000000005</v>
      </c>
      <c r="T262" t="s">
        <v>1793</v>
      </c>
    </row>
    <row r="263" spans="1:20" x14ac:dyDescent="0.25">
      <c r="A263" t="s">
        <v>1718</v>
      </c>
      <c r="B263" t="s">
        <v>1794</v>
      </c>
      <c r="C263" t="s">
        <v>1795</v>
      </c>
      <c r="D263" t="s">
        <v>1796</v>
      </c>
      <c r="E263" t="s">
        <v>1722</v>
      </c>
      <c r="F263" t="s">
        <v>26</v>
      </c>
      <c r="G263">
        <v>11255</v>
      </c>
      <c r="H263" t="s">
        <v>280</v>
      </c>
      <c r="I263">
        <v>2127887476</v>
      </c>
      <c r="J263" t="s">
        <v>281</v>
      </c>
      <c r="K263" t="s">
        <v>1797</v>
      </c>
      <c r="L263" t="s">
        <v>58</v>
      </c>
      <c r="M263" t="s">
        <v>59</v>
      </c>
      <c r="N263" t="s">
        <v>32</v>
      </c>
      <c r="O263" t="s">
        <v>32</v>
      </c>
      <c r="P263" t="s">
        <v>33</v>
      </c>
      <c r="Q263" t="s">
        <v>32</v>
      </c>
      <c r="R263">
        <v>40.666289999999996</v>
      </c>
      <c r="S263">
        <v>-73.950810000000004</v>
      </c>
      <c r="T263" t="s">
        <v>1798</v>
      </c>
    </row>
    <row r="264" spans="1:20" x14ac:dyDescent="0.25">
      <c r="A264" t="s">
        <v>1718</v>
      </c>
      <c r="B264" t="s">
        <v>1799</v>
      </c>
      <c r="C264" t="s">
        <v>1800</v>
      </c>
      <c r="D264" t="s">
        <v>1801</v>
      </c>
      <c r="E264" t="s">
        <v>1722</v>
      </c>
      <c r="F264" t="s">
        <v>26</v>
      </c>
      <c r="G264">
        <v>11208</v>
      </c>
      <c r="H264" t="s">
        <v>259</v>
      </c>
      <c r="I264">
        <v>2127887476</v>
      </c>
      <c r="J264" t="s">
        <v>370</v>
      </c>
      <c r="K264" t="s">
        <v>1802</v>
      </c>
      <c r="L264" t="s">
        <v>1803</v>
      </c>
      <c r="M264" t="s">
        <v>31</v>
      </c>
      <c r="N264" t="s">
        <v>32</v>
      </c>
      <c r="O264" t="s">
        <v>32</v>
      </c>
      <c r="P264" t="s">
        <v>33</v>
      </c>
      <c r="Q264" t="s">
        <v>32</v>
      </c>
      <c r="R264">
        <v>40.68206</v>
      </c>
      <c r="S264">
        <v>-73.877880000000005</v>
      </c>
      <c r="T264" t="s">
        <v>1804</v>
      </c>
    </row>
    <row r="265" spans="1:20" x14ac:dyDescent="0.25">
      <c r="A265" t="s">
        <v>1718</v>
      </c>
      <c r="B265" t="s">
        <v>1805</v>
      </c>
      <c r="C265" t="s">
        <v>1806</v>
      </c>
      <c r="D265" t="s">
        <v>1807</v>
      </c>
      <c r="E265" t="s">
        <v>1722</v>
      </c>
      <c r="F265" t="s">
        <v>26</v>
      </c>
      <c r="G265">
        <v>11207</v>
      </c>
      <c r="H265" t="s">
        <v>1808</v>
      </c>
      <c r="I265">
        <v>7186497979</v>
      </c>
      <c r="J265" t="s">
        <v>1809</v>
      </c>
      <c r="K265" t="s">
        <v>1810</v>
      </c>
      <c r="L265" t="s">
        <v>429</v>
      </c>
      <c r="M265" t="s">
        <v>31</v>
      </c>
      <c r="N265" t="s">
        <v>32</v>
      </c>
      <c r="O265" t="s">
        <v>32</v>
      </c>
      <c r="P265" t="s">
        <v>33</v>
      </c>
      <c r="Q265" t="s">
        <v>32</v>
      </c>
      <c r="R265">
        <v>40.66075</v>
      </c>
      <c r="S265">
        <v>-73.895499999999998</v>
      </c>
      <c r="T265" t="s">
        <v>1811</v>
      </c>
    </row>
    <row r="266" spans="1:20" x14ac:dyDescent="0.25">
      <c r="A266" t="s">
        <v>1718</v>
      </c>
      <c r="B266" t="s">
        <v>1812</v>
      </c>
      <c r="C266" t="s">
        <v>1813</v>
      </c>
      <c r="D266" t="s">
        <v>1814</v>
      </c>
      <c r="E266" t="s">
        <v>1722</v>
      </c>
      <c r="F266" t="s">
        <v>26</v>
      </c>
      <c r="G266">
        <v>11208</v>
      </c>
      <c r="H266" t="s">
        <v>1808</v>
      </c>
      <c r="I266">
        <v>7186497979</v>
      </c>
      <c r="J266" t="s">
        <v>1809</v>
      </c>
      <c r="K266" t="s">
        <v>1815</v>
      </c>
      <c r="L266" t="s">
        <v>1077</v>
      </c>
      <c r="M266" t="s">
        <v>31</v>
      </c>
      <c r="N266" t="s">
        <v>32</v>
      </c>
      <c r="O266" t="s">
        <v>32</v>
      </c>
      <c r="P266" t="s">
        <v>33</v>
      </c>
      <c r="Q266" t="s">
        <v>32</v>
      </c>
      <c r="R266">
        <v>40.675780000000003</v>
      </c>
      <c r="S266">
        <v>-73.871229999999997</v>
      </c>
      <c r="T266" t="s">
        <v>1816</v>
      </c>
    </row>
    <row r="267" spans="1:20" x14ac:dyDescent="0.25">
      <c r="A267" t="s">
        <v>1718</v>
      </c>
      <c r="B267" t="s">
        <v>1817</v>
      </c>
      <c r="C267" t="s">
        <v>1818</v>
      </c>
      <c r="D267" t="s">
        <v>1819</v>
      </c>
      <c r="E267" t="s">
        <v>1722</v>
      </c>
      <c r="F267" t="s">
        <v>26</v>
      </c>
      <c r="G267">
        <v>11207</v>
      </c>
      <c r="H267" t="s">
        <v>1820</v>
      </c>
      <c r="I267">
        <v>7186497979</v>
      </c>
      <c r="J267" t="s">
        <v>1821</v>
      </c>
      <c r="K267" t="s">
        <v>801</v>
      </c>
      <c r="L267" t="s">
        <v>1822</v>
      </c>
      <c r="M267" t="s">
        <v>31</v>
      </c>
      <c r="N267" t="s">
        <v>32</v>
      </c>
      <c r="O267" t="s">
        <v>32</v>
      </c>
      <c r="P267" t="s">
        <v>33</v>
      </c>
      <c r="Q267" t="s">
        <v>32</v>
      </c>
      <c r="R267">
        <v>40.665260000000004</v>
      </c>
      <c r="S267">
        <v>-73.886610000000005</v>
      </c>
      <c r="T267" t="s">
        <v>1823</v>
      </c>
    </row>
    <row r="268" spans="1:20" x14ac:dyDescent="0.25">
      <c r="A268" t="s">
        <v>1718</v>
      </c>
      <c r="B268" t="s">
        <v>1824</v>
      </c>
      <c r="C268" t="s">
        <v>1825</v>
      </c>
      <c r="D268" t="s">
        <v>1826</v>
      </c>
      <c r="E268" t="s">
        <v>1722</v>
      </c>
      <c r="F268" t="s">
        <v>26</v>
      </c>
      <c r="G268">
        <v>11233</v>
      </c>
      <c r="H268" t="s">
        <v>1827</v>
      </c>
      <c r="I268">
        <v>7187733551</v>
      </c>
      <c r="K268" t="s">
        <v>48</v>
      </c>
      <c r="L268" t="s">
        <v>1724</v>
      </c>
      <c r="M268" t="s">
        <v>31</v>
      </c>
      <c r="N268" t="s">
        <v>32</v>
      </c>
      <c r="O268" t="s">
        <v>33</v>
      </c>
      <c r="P268" t="s">
        <v>33</v>
      </c>
      <c r="Q268" t="s">
        <v>32</v>
      </c>
      <c r="R268">
        <v>40.668810000000001</v>
      </c>
      <c r="S268">
        <v>-73.921289999999999</v>
      </c>
      <c r="T268" t="s">
        <v>1828</v>
      </c>
    </row>
    <row r="269" spans="1:20" x14ac:dyDescent="0.25">
      <c r="A269" t="s">
        <v>1718</v>
      </c>
      <c r="B269" t="s">
        <v>1829</v>
      </c>
      <c r="C269" t="s">
        <v>1830</v>
      </c>
      <c r="D269" t="s">
        <v>1831</v>
      </c>
      <c r="E269" t="s">
        <v>1722</v>
      </c>
      <c r="F269" t="s">
        <v>26</v>
      </c>
      <c r="G269">
        <v>11210</v>
      </c>
      <c r="H269" t="s">
        <v>259</v>
      </c>
      <c r="I269">
        <v>2127887476</v>
      </c>
      <c r="J269" t="s">
        <v>370</v>
      </c>
      <c r="K269" t="s">
        <v>184</v>
      </c>
      <c r="L269" t="s">
        <v>1724</v>
      </c>
      <c r="M269" t="s">
        <v>31</v>
      </c>
      <c r="N269" t="s">
        <v>32</v>
      </c>
      <c r="O269" t="s">
        <v>32</v>
      </c>
      <c r="P269" t="s">
        <v>33</v>
      </c>
      <c r="Q269" t="s">
        <v>32</v>
      </c>
      <c r="R269">
        <v>40.632860000000001</v>
      </c>
      <c r="S269">
        <v>-73.947699999999998</v>
      </c>
      <c r="T269" t="s">
        <v>1832</v>
      </c>
    </row>
    <row r="270" spans="1:20" x14ac:dyDescent="0.25">
      <c r="A270" t="s">
        <v>1718</v>
      </c>
      <c r="B270" t="s">
        <v>1833</v>
      </c>
      <c r="C270" t="s">
        <v>1834</v>
      </c>
      <c r="D270" t="s">
        <v>1835</v>
      </c>
      <c r="E270" t="s">
        <v>1722</v>
      </c>
      <c r="F270" t="s">
        <v>26</v>
      </c>
      <c r="G270">
        <v>11205</v>
      </c>
      <c r="H270" t="s">
        <v>259</v>
      </c>
      <c r="I270">
        <v>2127887476</v>
      </c>
      <c r="J270" t="s">
        <v>1836</v>
      </c>
      <c r="K270" t="s">
        <v>1723</v>
      </c>
      <c r="L270" t="s">
        <v>58</v>
      </c>
      <c r="M270" t="s">
        <v>59</v>
      </c>
      <c r="N270" t="s">
        <v>32</v>
      </c>
      <c r="O270" t="s">
        <v>32</v>
      </c>
      <c r="P270" t="s">
        <v>33</v>
      </c>
      <c r="Q270" t="s">
        <v>32</v>
      </c>
      <c r="R270">
        <v>40.689619999999998</v>
      </c>
      <c r="S270">
        <v>-73.973129999999998</v>
      </c>
      <c r="T270" t="s">
        <v>1837</v>
      </c>
    </row>
    <row r="271" spans="1:20" x14ac:dyDescent="0.25">
      <c r="A271" t="s">
        <v>1718</v>
      </c>
      <c r="B271" t="s">
        <v>1838</v>
      </c>
      <c r="C271" t="s">
        <v>1839</v>
      </c>
      <c r="D271" t="s">
        <v>1840</v>
      </c>
      <c r="E271" t="s">
        <v>1722</v>
      </c>
      <c r="F271" t="s">
        <v>26</v>
      </c>
      <c r="G271">
        <v>11238</v>
      </c>
      <c r="H271" t="s">
        <v>259</v>
      </c>
      <c r="I271">
        <v>2127887476</v>
      </c>
      <c r="J271" t="s">
        <v>1841</v>
      </c>
      <c r="K271" t="s">
        <v>1755</v>
      </c>
      <c r="L271" t="s">
        <v>58</v>
      </c>
      <c r="M271" t="s">
        <v>59</v>
      </c>
      <c r="N271" t="s">
        <v>32</v>
      </c>
      <c r="O271" t="s">
        <v>32</v>
      </c>
      <c r="P271" t="s">
        <v>33</v>
      </c>
      <c r="Q271" t="s">
        <v>32</v>
      </c>
      <c r="R271">
        <v>40.674120000000002</v>
      </c>
      <c r="S271">
        <v>-73.969499999999996</v>
      </c>
      <c r="T271" t="s">
        <v>1842</v>
      </c>
    </row>
    <row r="272" spans="1:20" x14ac:dyDescent="0.25">
      <c r="A272" t="s">
        <v>1718</v>
      </c>
      <c r="B272" t="s">
        <v>1843</v>
      </c>
      <c r="C272" t="s">
        <v>1844</v>
      </c>
      <c r="D272" t="s">
        <v>1845</v>
      </c>
      <c r="E272" t="s">
        <v>1722</v>
      </c>
      <c r="F272" t="s">
        <v>26</v>
      </c>
      <c r="G272">
        <v>11213</v>
      </c>
      <c r="H272" t="s">
        <v>294</v>
      </c>
      <c r="I272">
        <v>2128283361</v>
      </c>
      <c r="J272" t="s">
        <v>295</v>
      </c>
      <c r="K272" t="s">
        <v>1846</v>
      </c>
      <c r="L272" t="s">
        <v>1847</v>
      </c>
      <c r="M272" t="s">
        <v>31</v>
      </c>
      <c r="N272" t="s">
        <v>32</v>
      </c>
      <c r="O272" t="s">
        <v>32</v>
      </c>
      <c r="P272" t="s">
        <v>33</v>
      </c>
      <c r="Q272" t="s">
        <v>32</v>
      </c>
      <c r="R272">
        <v>40.673999999999999</v>
      </c>
      <c r="S272">
        <v>-73.944540000000003</v>
      </c>
      <c r="T272" t="s">
        <v>1848</v>
      </c>
    </row>
    <row r="273" spans="1:20" x14ac:dyDescent="0.25">
      <c r="A273" t="s">
        <v>1718</v>
      </c>
      <c r="B273" t="s">
        <v>1849</v>
      </c>
      <c r="C273" t="s">
        <v>1850</v>
      </c>
      <c r="D273" t="s">
        <v>1851</v>
      </c>
      <c r="E273" t="s">
        <v>1722</v>
      </c>
      <c r="F273" t="s">
        <v>26</v>
      </c>
      <c r="G273">
        <v>11235</v>
      </c>
      <c r="H273" t="s">
        <v>294</v>
      </c>
      <c r="I273">
        <v>2128283361</v>
      </c>
      <c r="J273" t="s">
        <v>295</v>
      </c>
      <c r="K273" t="s">
        <v>305</v>
      </c>
      <c r="L273" t="s">
        <v>1852</v>
      </c>
      <c r="M273" t="s">
        <v>31</v>
      </c>
      <c r="N273" t="s">
        <v>32</v>
      </c>
      <c r="O273" t="s">
        <v>32</v>
      </c>
      <c r="P273" t="s">
        <v>33</v>
      </c>
      <c r="Q273" t="s">
        <v>32</v>
      </c>
      <c r="R273">
        <v>40.586689999999997</v>
      </c>
      <c r="S273">
        <v>-73.965779999999995</v>
      </c>
      <c r="T273" t="s">
        <v>1853</v>
      </c>
    </row>
    <row r="274" spans="1:20" x14ac:dyDescent="0.25">
      <c r="A274" t="s">
        <v>1718</v>
      </c>
      <c r="B274" t="s">
        <v>1854</v>
      </c>
      <c r="C274" t="s">
        <v>1855</v>
      </c>
      <c r="D274" t="s">
        <v>1856</v>
      </c>
      <c r="E274" t="s">
        <v>1722</v>
      </c>
      <c r="F274" t="s">
        <v>26</v>
      </c>
      <c r="G274">
        <v>11203</v>
      </c>
      <c r="H274" t="s">
        <v>294</v>
      </c>
      <c r="I274">
        <v>2128283361</v>
      </c>
      <c r="J274" t="s">
        <v>295</v>
      </c>
      <c r="K274" t="s">
        <v>1133</v>
      </c>
      <c r="L274" t="s">
        <v>297</v>
      </c>
      <c r="M274" t="s">
        <v>31</v>
      </c>
      <c r="N274" t="s">
        <v>32</v>
      </c>
      <c r="O274" t="s">
        <v>32</v>
      </c>
      <c r="P274" t="s">
        <v>33</v>
      </c>
      <c r="Q274" t="s">
        <v>32</v>
      </c>
      <c r="R274">
        <v>40.655880000000003</v>
      </c>
      <c r="S274">
        <v>-73.942449999999994</v>
      </c>
      <c r="T274" t="s">
        <v>1857</v>
      </c>
    </row>
    <row r="275" spans="1:20" x14ac:dyDescent="0.25">
      <c r="A275" t="s">
        <v>1718</v>
      </c>
      <c r="B275" t="s">
        <v>1858</v>
      </c>
      <c r="C275" t="s">
        <v>1859</v>
      </c>
      <c r="D275" t="s">
        <v>1860</v>
      </c>
      <c r="E275" t="s">
        <v>1722</v>
      </c>
      <c r="F275" t="s">
        <v>26</v>
      </c>
      <c r="G275">
        <v>11212</v>
      </c>
      <c r="H275" t="s">
        <v>1861</v>
      </c>
      <c r="I275">
        <v>7184983174</v>
      </c>
      <c r="J275" t="s">
        <v>1862</v>
      </c>
      <c r="K275" t="s">
        <v>1863</v>
      </c>
      <c r="L275" t="s">
        <v>1465</v>
      </c>
      <c r="M275" t="s">
        <v>31</v>
      </c>
      <c r="N275" t="s">
        <v>32</v>
      </c>
      <c r="O275" t="s">
        <v>32</v>
      </c>
      <c r="P275" t="s">
        <v>33</v>
      </c>
      <c r="Q275" t="s">
        <v>32</v>
      </c>
      <c r="R275">
        <v>40.66751</v>
      </c>
      <c r="S275">
        <v>-73.910210000000006</v>
      </c>
      <c r="T275" t="s">
        <v>1864</v>
      </c>
    </row>
    <row r="276" spans="1:20" x14ac:dyDescent="0.25">
      <c r="A276" t="s">
        <v>1718</v>
      </c>
      <c r="B276" t="s">
        <v>1865</v>
      </c>
      <c r="C276" t="s">
        <v>1866</v>
      </c>
      <c r="D276" t="s">
        <v>1867</v>
      </c>
      <c r="E276" t="s">
        <v>1722</v>
      </c>
      <c r="F276" t="s">
        <v>26</v>
      </c>
      <c r="G276">
        <v>11212</v>
      </c>
      <c r="H276" t="s">
        <v>1861</v>
      </c>
      <c r="I276">
        <v>7184983174</v>
      </c>
      <c r="J276" t="s">
        <v>1862</v>
      </c>
      <c r="K276" t="s">
        <v>1868</v>
      </c>
      <c r="L276" t="s">
        <v>1869</v>
      </c>
      <c r="M276" t="s">
        <v>31</v>
      </c>
      <c r="N276" t="s">
        <v>32</v>
      </c>
      <c r="O276" t="s">
        <v>32</v>
      </c>
      <c r="P276" t="s">
        <v>33</v>
      </c>
      <c r="Q276" t="s">
        <v>32</v>
      </c>
      <c r="R276">
        <v>40.663530000000002</v>
      </c>
      <c r="S276">
        <v>-73.902259999999998</v>
      </c>
      <c r="T276" t="s">
        <v>1870</v>
      </c>
    </row>
    <row r="277" spans="1:20" x14ac:dyDescent="0.25">
      <c r="A277" t="s">
        <v>1718</v>
      </c>
      <c r="B277" t="s">
        <v>1871</v>
      </c>
      <c r="C277" t="s">
        <v>1872</v>
      </c>
      <c r="D277" t="s">
        <v>1873</v>
      </c>
      <c r="E277" t="s">
        <v>1722</v>
      </c>
      <c r="F277" t="s">
        <v>26</v>
      </c>
      <c r="G277">
        <v>11222</v>
      </c>
      <c r="H277" t="s">
        <v>259</v>
      </c>
      <c r="I277">
        <v>2127887476</v>
      </c>
      <c r="J277" t="s">
        <v>1874</v>
      </c>
      <c r="K277" t="s">
        <v>906</v>
      </c>
      <c r="L277" t="s">
        <v>58</v>
      </c>
      <c r="M277" t="s">
        <v>59</v>
      </c>
      <c r="N277" t="s">
        <v>32</v>
      </c>
      <c r="O277" t="s">
        <v>32</v>
      </c>
      <c r="P277" t="s">
        <v>33</v>
      </c>
      <c r="Q277" t="s">
        <v>32</v>
      </c>
      <c r="R277">
        <v>40.720460000000003</v>
      </c>
      <c r="S277">
        <v>-73.952690000000004</v>
      </c>
      <c r="T277" t="s">
        <v>1875</v>
      </c>
    </row>
    <row r="278" spans="1:20" x14ac:dyDescent="0.25">
      <c r="A278" t="s">
        <v>1718</v>
      </c>
      <c r="B278" t="s">
        <v>1876</v>
      </c>
      <c r="C278" t="s">
        <v>1877</v>
      </c>
      <c r="D278" t="s">
        <v>1878</v>
      </c>
      <c r="E278" t="s">
        <v>1722</v>
      </c>
      <c r="F278" t="s">
        <v>26</v>
      </c>
      <c r="G278">
        <v>11222</v>
      </c>
      <c r="H278" t="s">
        <v>1879</v>
      </c>
      <c r="I278">
        <v>9149234837</v>
      </c>
      <c r="J278" t="s">
        <v>1880</v>
      </c>
      <c r="K278" t="s">
        <v>1764</v>
      </c>
      <c r="L278" t="s">
        <v>1881</v>
      </c>
      <c r="M278" t="s">
        <v>50</v>
      </c>
      <c r="N278" t="s">
        <v>32</v>
      </c>
      <c r="O278" t="s">
        <v>32</v>
      </c>
      <c r="P278" t="s">
        <v>33</v>
      </c>
      <c r="Q278" t="s">
        <v>32</v>
      </c>
      <c r="R278">
        <v>40.724829999999997</v>
      </c>
      <c r="S278">
        <v>-73.944320000000005</v>
      </c>
      <c r="T278" t="s">
        <v>1882</v>
      </c>
    </row>
    <row r="279" spans="1:20" x14ac:dyDescent="0.25">
      <c r="A279" t="s">
        <v>1718</v>
      </c>
      <c r="B279" t="s">
        <v>1883</v>
      </c>
      <c r="C279" t="s">
        <v>1884</v>
      </c>
      <c r="D279" t="s">
        <v>1885</v>
      </c>
      <c r="E279" t="s">
        <v>1722</v>
      </c>
      <c r="F279" t="s">
        <v>26</v>
      </c>
      <c r="G279">
        <v>11215</v>
      </c>
      <c r="H279" t="s">
        <v>1879</v>
      </c>
      <c r="I279">
        <v>9149234837</v>
      </c>
      <c r="J279" t="s">
        <v>1880</v>
      </c>
      <c r="K279" t="s">
        <v>1764</v>
      </c>
      <c r="L279" t="s">
        <v>1881</v>
      </c>
      <c r="M279" t="s">
        <v>50</v>
      </c>
      <c r="N279" t="s">
        <v>32</v>
      </c>
      <c r="O279" t="s">
        <v>32</v>
      </c>
      <c r="P279" t="s">
        <v>33</v>
      </c>
      <c r="Q279" t="s">
        <v>32</v>
      </c>
      <c r="R279">
        <v>40.672199999999997</v>
      </c>
      <c r="S279">
        <v>-73.983789999999999</v>
      </c>
      <c r="T279" t="s">
        <v>1886</v>
      </c>
    </row>
    <row r="280" spans="1:20" x14ac:dyDescent="0.25">
      <c r="A280" t="s">
        <v>1718</v>
      </c>
      <c r="B280" t="s">
        <v>1887</v>
      </c>
      <c r="C280" t="s">
        <v>1888</v>
      </c>
      <c r="D280" t="s">
        <v>1889</v>
      </c>
      <c r="E280" t="s">
        <v>1722</v>
      </c>
      <c r="F280" t="s">
        <v>26</v>
      </c>
      <c r="G280">
        <v>11231</v>
      </c>
      <c r="H280" t="s">
        <v>1890</v>
      </c>
      <c r="I280">
        <v>7188586782</v>
      </c>
      <c r="J280" t="s">
        <v>1891</v>
      </c>
      <c r="K280" t="s">
        <v>282</v>
      </c>
      <c r="L280" t="s">
        <v>1892</v>
      </c>
      <c r="M280" t="s">
        <v>31</v>
      </c>
      <c r="N280" t="s">
        <v>32</v>
      </c>
      <c r="O280" t="s">
        <v>32</v>
      </c>
      <c r="P280" t="s">
        <v>33</v>
      </c>
      <c r="Q280" t="s">
        <v>32</v>
      </c>
      <c r="R280">
        <v>40.672370000000001</v>
      </c>
      <c r="S280">
        <v>-74.008840000000006</v>
      </c>
      <c r="T280" t="s">
        <v>1893</v>
      </c>
    </row>
    <row r="281" spans="1:20" x14ac:dyDescent="0.25">
      <c r="A281" t="s">
        <v>1718</v>
      </c>
      <c r="B281" t="s">
        <v>1894</v>
      </c>
      <c r="C281" t="s">
        <v>1895</v>
      </c>
      <c r="D281" t="s">
        <v>1896</v>
      </c>
      <c r="E281" t="s">
        <v>1722</v>
      </c>
      <c r="F281" t="s">
        <v>26</v>
      </c>
      <c r="G281">
        <v>11233</v>
      </c>
      <c r="H281" t="s">
        <v>1827</v>
      </c>
      <c r="I281">
        <v>7187733551</v>
      </c>
      <c r="K281" t="s">
        <v>184</v>
      </c>
      <c r="L281" t="s">
        <v>1724</v>
      </c>
      <c r="M281" t="s">
        <v>31</v>
      </c>
      <c r="N281" t="s">
        <v>32</v>
      </c>
      <c r="O281" t="s">
        <v>32</v>
      </c>
      <c r="P281" t="s">
        <v>33</v>
      </c>
      <c r="Q281" t="s">
        <v>32</v>
      </c>
      <c r="R281">
        <v>40.678489999999996</v>
      </c>
      <c r="S281">
        <v>-73.916200000000003</v>
      </c>
      <c r="T281" t="s">
        <v>1897</v>
      </c>
    </row>
    <row r="282" spans="1:20" x14ac:dyDescent="0.25">
      <c r="A282" t="s">
        <v>1718</v>
      </c>
      <c r="B282" t="s">
        <v>1898</v>
      </c>
      <c r="C282" t="s">
        <v>1899</v>
      </c>
      <c r="D282" t="s">
        <v>1899</v>
      </c>
      <c r="E282" t="s">
        <v>1722</v>
      </c>
      <c r="F282" t="s">
        <v>26</v>
      </c>
      <c r="G282">
        <v>11233</v>
      </c>
      <c r="H282" t="s">
        <v>1900</v>
      </c>
      <c r="I282">
        <v>9176973745</v>
      </c>
      <c r="J282" t="s">
        <v>1901</v>
      </c>
      <c r="K282" t="s">
        <v>1902</v>
      </c>
      <c r="L282" t="s">
        <v>58</v>
      </c>
      <c r="M282" t="s">
        <v>59</v>
      </c>
      <c r="N282" t="s">
        <v>33</v>
      </c>
      <c r="O282" t="s">
        <v>32</v>
      </c>
      <c r="P282" t="s">
        <v>33</v>
      </c>
      <c r="Q282" t="s">
        <v>32</v>
      </c>
      <c r="R282">
        <v>40.675240000000002</v>
      </c>
      <c r="S282">
        <v>-73.915360000000007</v>
      </c>
      <c r="T282" t="s">
        <v>1903</v>
      </c>
    </row>
    <row r="283" spans="1:20" x14ac:dyDescent="0.25">
      <c r="A283" t="s">
        <v>1718</v>
      </c>
      <c r="B283" t="s">
        <v>1904</v>
      </c>
      <c r="C283" t="s">
        <v>1905</v>
      </c>
      <c r="D283" t="s">
        <v>1906</v>
      </c>
      <c r="E283" t="s">
        <v>1722</v>
      </c>
      <c r="F283" t="s">
        <v>26</v>
      </c>
      <c r="G283">
        <v>11212</v>
      </c>
      <c r="H283" t="s">
        <v>1900</v>
      </c>
      <c r="I283">
        <v>9176973745</v>
      </c>
      <c r="J283" t="s">
        <v>1901</v>
      </c>
      <c r="K283" t="s">
        <v>1907</v>
      </c>
      <c r="L283" t="s">
        <v>58</v>
      </c>
      <c r="M283" t="s">
        <v>59</v>
      </c>
      <c r="N283" t="s">
        <v>33</v>
      </c>
      <c r="O283" t="s">
        <v>32</v>
      </c>
      <c r="P283" t="s">
        <v>33</v>
      </c>
      <c r="Q283" t="s">
        <v>32</v>
      </c>
      <c r="R283">
        <v>40.666989999999998</v>
      </c>
      <c r="S283">
        <v>-73.908109999999994</v>
      </c>
      <c r="T283" t="s">
        <v>1908</v>
      </c>
    </row>
    <row r="284" spans="1:20" x14ac:dyDescent="0.25">
      <c r="A284" t="s">
        <v>1718</v>
      </c>
      <c r="B284" t="s">
        <v>1909</v>
      </c>
      <c r="C284" t="s">
        <v>1910</v>
      </c>
      <c r="D284" t="s">
        <v>1911</v>
      </c>
      <c r="E284" t="s">
        <v>1722</v>
      </c>
      <c r="F284" t="s">
        <v>26</v>
      </c>
      <c r="G284">
        <v>11226</v>
      </c>
      <c r="H284" t="s">
        <v>1900</v>
      </c>
      <c r="I284">
        <v>9176973745</v>
      </c>
      <c r="J284" t="s">
        <v>1901</v>
      </c>
      <c r="K284" t="s">
        <v>1912</v>
      </c>
      <c r="L284" t="s">
        <v>58</v>
      </c>
      <c r="M284" t="s">
        <v>59</v>
      </c>
      <c r="N284" t="s">
        <v>33</v>
      </c>
      <c r="O284" t="s">
        <v>33</v>
      </c>
      <c r="P284" t="s">
        <v>33</v>
      </c>
      <c r="Q284" t="s">
        <v>32</v>
      </c>
      <c r="R284">
        <v>40.654870000000003</v>
      </c>
      <c r="S284">
        <v>-73.961879999999994</v>
      </c>
      <c r="T284" t="s">
        <v>1913</v>
      </c>
    </row>
    <row r="285" spans="1:20" x14ac:dyDescent="0.25">
      <c r="A285" t="s">
        <v>1718</v>
      </c>
      <c r="B285" t="s">
        <v>1914</v>
      </c>
      <c r="C285" t="s">
        <v>1915</v>
      </c>
      <c r="D285" t="s">
        <v>1915</v>
      </c>
      <c r="E285" t="s">
        <v>1722</v>
      </c>
      <c r="F285" t="s">
        <v>26</v>
      </c>
      <c r="G285">
        <v>11217</v>
      </c>
      <c r="H285" t="s">
        <v>1900</v>
      </c>
      <c r="I285">
        <v>9176973745</v>
      </c>
      <c r="J285" t="s">
        <v>1901</v>
      </c>
      <c r="K285" t="s">
        <v>1916</v>
      </c>
      <c r="L285" t="s">
        <v>58</v>
      </c>
      <c r="M285" t="s">
        <v>59</v>
      </c>
      <c r="N285" t="s">
        <v>33</v>
      </c>
      <c r="O285" t="s">
        <v>33</v>
      </c>
      <c r="P285" t="s">
        <v>33</v>
      </c>
      <c r="Q285" t="s">
        <v>32</v>
      </c>
      <c r="R285">
        <v>40.685229999999997</v>
      </c>
      <c r="S285">
        <v>-73.988709999999998</v>
      </c>
      <c r="T285" t="s">
        <v>1917</v>
      </c>
    </row>
    <row r="286" spans="1:20" x14ac:dyDescent="0.25">
      <c r="A286" t="s">
        <v>1718</v>
      </c>
      <c r="B286" t="s">
        <v>1918</v>
      </c>
      <c r="C286" t="s">
        <v>1919</v>
      </c>
      <c r="D286" t="s">
        <v>1920</v>
      </c>
      <c r="E286" t="s">
        <v>1722</v>
      </c>
      <c r="F286" t="s">
        <v>26</v>
      </c>
      <c r="G286">
        <v>11203</v>
      </c>
      <c r="H286" t="s">
        <v>1921</v>
      </c>
      <c r="I286">
        <v>7182217132</v>
      </c>
      <c r="K286" t="s">
        <v>1922</v>
      </c>
      <c r="L286" t="s">
        <v>1923</v>
      </c>
      <c r="M286" t="s">
        <v>31</v>
      </c>
      <c r="N286" t="s">
        <v>32</v>
      </c>
      <c r="O286" t="s">
        <v>33</v>
      </c>
      <c r="P286" t="s">
        <v>33</v>
      </c>
      <c r="Q286" t="s">
        <v>32</v>
      </c>
      <c r="R286">
        <v>40.656210000000002</v>
      </c>
      <c r="S286">
        <v>-73.93741</v>
      </c>
      <c r="T286" t="s">
        <v>1924</v>
      </c>
    </row>
    <row r="287" spans="1:20" x14ac:dyDescent="0.25">
      <c r="A287" t="s">
        <v>1925</v>
      </c>
      <c r="B287" t="s">
        <v>1926</v>
      </c>
      <c r="C287" t="s">
        <v>1927</v>
      </c>
      <c r="D287" t="s">
        <v>1928</v>
      </c>
      <c r="E287" t="s">
        <v>1929</v>
      </c>
      <c r="F287" t="s">
        <v>26</v>
      </c>
      <c r="G287">
        <v>13343</v>
      </c>
      <c r="H287" t="s">
        <v>1930</v>
      </c>
      <c r="I287">
        <v>3153767402</v>
      </c>
      <c r="J287" t="s">
        <v>1931</v>
      </c>
      <c r="K287" t="s">
        <v>1932</v>
      </c>
      <c r="L287" t="s">
        <v>1933</v>
      </c>
      <c r="M287" t="s">
        <v>68</v>
      </c>
      <c r="N287" t="s">
        <v>32</v>
      </c>
      <c r="O287" t="s">
        <v>32</v>
      </c>
      <c r="P287" t="s">
        <v>33</v>
      </c>
      <c r="Q287" t="s">
        <v>32</v>
      </c>
      <c r="R287">
        <v>43.718440000000001</v>
      </c>
      <c r="S287">
        <v>-75.411479999999997</v>
      </c>
      <c r="T287" t="s">
        <v>1934</v>
      </c>
    </row>
    <row r="288" spans="1:20" x14ac:dyDescent="0.25">
      <c r="A288" t="s">
        <v>1925</v>
      </c>
      <c r="B288" t="s">
        <v>1935</v>
      </c>
      <c r="C288" t="s">
        <v>1936</v>
      </c>
      <c r="D288" t="s">
        <v>1937</v>
      </c>
      <c r="E288" t="s">
        <v>1938</v>
      </c>
      <c r="F288" t="s">
        <v>26</v>
      </c>
      <c r="G288">
        <v>13648</v>
      </c>
      <c r="H288" t="s">
        <v>1939</v>
      </c>
      <c r="I288">
        <v>3157771689</v>
      </c>
      <c r="K288" t="s">
        <v>1940</v>
      </c>
      <c r="L288" t="s">
        <v>691</v>
      </c>
      <c r="M288" t="s">
        <v>68</v>
      </c>
      <c r="N288" t="s">
        <v>32</v>
      </c>
      <c r="O288" t="s">
        <v>33</v>
      </c>
      <c r="P288" t="s">
        <v>33</v>
      </c>
      <c r="Q288" t="s">
        <v>32</v>
      </c>
      <c r="R288">
        <v>44.148490000000002</v>
      </c>
      <c r="S288">
        <v>-75.315709999999996</v>
      </c>
      <c r="T288" t="s">
        <v>1941</v>
      </c>
    </row>
    <row r="289" spans="1:20" x14ac:dyDescent="0.25">
      <c r="A289" t="s">
        <v>1925</v>
      </c>
      <c r="B289" t="s">
        <v>1942</v>
      </c>
      <c r="C289" t="s">
        <v>1943</v>
      </c>
      <c r="D289" t="s">
        <v>1944</v>
      </c>
      <c r="E289" t="s">
        <v>1945</v>
      </c>
      <c r="F289" t="s">
        <v>26</v>
      </c>
      <c r="G289">
        <v>13367</v>
      </c>
      <c r="H289" t="s">
        <v>1946</v>
      </c>
      <c r="I289">
        <v>3153765225</v>
      </c>
      <c r="J289" t="s">
        <v>1947</v>
      </c>
      <c r="K289" t="s">
        <v>1948</v>
      </c>
      <c r="L289" t="s">
        <v>1949</v>
      </c>
      <c r="M289" t="s">
        <v>31</v>
      </c>
      <c r="N289" t="s">
        <v>32</v>
      </c>
      <c r="O289" t="s">
        <v>33</v>
      </c>
      <c r="P289" t="s">
        <v>33</v>
      </c>
      <c r="Q289" t="s">
        <v>32</v>
      </c>
      <c r="R289">
        <v>43.795990000000003</v>
      </c>
      <c r="S289">
        <v>-75.498320000000007</v>
      </c>
      <c r="T289" t="s">
        <v>1950</v>
      </c>
    </row>
    <row r="290" spans="1:20" x14ac:dyDescent="0.25">
      <c r="A290" t="s">
        <v>1925</v>
      </c>
      <c r="B290" t="s">
        <v>1951</v>
      </c>
      <c r="C290" t="s">
        <v>1952</v>
      </c>
      <c r="D290" t="s">
        <v>1953</v>
      </c>
      <c r="E290" t="s">
        <v>1945</v>
      </c>
      <c r="F290" t="s">
        <v>26</v>
      </c>
      <c r="G290">
        <v>13367</v>
      </c>
      <c r="H290" t="s">
        <v>1954</v>
      </c>
      <c r="I290">
        <v>3153466759</v>
      </c>
      <c r="K290" t="s">
        <v>1955</v>
      </c>
      <c r="L290" t="s">
        <v>900</v>
      </c>
      <c r="M290" t="s">
        <v>31</v>
      </c>
      <c r="N290" t="s">
        <v>32</v>
      </c>
      <c r="O290" t="s">
        <v>33</v>
      </c>
      <c r="P290" t="s">
        <v>33</v>
      </c>
      <c r="Q290" t="s">
        <v>32</v>
      </c>
      <c r="R290">
        <v>43.794840000000001</v>
      </c>
      <c r="S290">
        <v>-75.487690000000001</v>
      </c>
      <c r="T290" t="s">
        <v>1956</v>
      </c>
    </row>
    <row r="291" spans="1:20" x14ac:dyDescent="0.25">
      <c r="A291" t="s">
        <v>1925</v>
      </c>
      <c r="B291" t="s">
        <v>1957</v>
      </c>
      <c r="C291" t="s">
        <v>1958</v>
      </c>
      <c r="D291" t="s">
        <v>1959</v>
      </c>
      <c r="E291" t="s">
        <v>1960</v>
      </c>
      <c r="F291" t="s">
        <v>26</v>
      </c>
      <c r="G291">
        <v>13368</v>
      </c>
      <c r="H291" t="s">
        <v>1961</v>
      </c>
      <c r="I291">
        <v>3153488744</v>
      </c>
      <c r="J291" t="s">
        <v>1962</v>
      </c>
      <c r="K291" t="s">
        <v>1963</v>
      </c>
      <c r="L291" t="s">
        <v>1964</v>
      </c>
      <c r="M291" t="s">
        <v>31</v>
      </c>
      <c r="N291" t="s">
        <v>32</v>
      </c>
      <c r="O291" t="s">
        <v>32</v>
      </c>
      <c r="P291" t="s">
        <v>32</v>
      </c>
      <c r="Q291" t="s">
        <v>32</v>
      </c>
      <c r="R291">
        <v>43.614579999999997</v>
      </c>
      <c r="S291">
        <v>-75.356200000000001</v>
      </c>
      <c r="T291" t="s">
        <v>1965</v>
      </c>
    </row>
    <row r="292" spans="1:20" x14ac:dyDescent="0.25">
      <c r="A292" t="s">
        <v>1925</v>
      </c>
      <c r="B292" t="s">
        <v>1966</v>
      </c>
      <c r="C292" t="s">
        <v>1967</v>
      </c>
      <c r="D292" t="s">
        <v>1968</v>
      </c>
      <c r="E292" t="s">
        <v>1969</v>
      </c>
      <c r="F292" t="s">
        <v>26</v>
      </c>
      <c r="G292">
        <v>13325</v>
      </c>
      <c r="H292" t="s">
        <v>1970</v>
      </c>
      <c r="I292">
        <v>3157833695</v>
      </c>
      <c r="J292" t="s">
        <v>1971</v>
      </c>
      <c r="K292" t="s">
        <v>1972</v>
      </c>
      <c r="L292" t="s">
        <v>58</v>
      </c>
      <c r="M292" t="s">
        <v>59</v>
      </c>
      <c r="N292" t="s">
        <v>32</v>
      </c>
      <c r="O292" t="s">
        <v>33</v>
      </c>
      <c r="P292" t="s">
        <v>33</v>
      </c>
      <c r="Q292" t="s">
        <v>32</v>
      </c>
      <c r="R292">
        <v>43.592269999999999</v>
      </c>
      <c r="S292">
        <v>-75.481589999999997</v>
      </c>
      <c r="T292" t="s">
        <v>1973</v>
      </c>
    </row>
    <row r="293" spans="1:20" x14ac:dyDescent="0.25">
      <c r="A293" t="s">
        <v>1974</v>
      </c>
      <c r="B293" t="s">
        <v>1975</v>
      </c>
      <c r="C293" t="s">
        <v>1976</v>
      </c>
      <c r="D293" t="s">
        <v>1977</v>
      </c>
      <c r="E293" t="s">
        <v>1978</v>
      </c>
      <c r="F293" t="s">
        <v>26</v>
      </c>
      <c r="G293">
        <v>14437</v>
      </c>
      <c r="H293" t="s">
        <v>1979</v>
      </c>
      <c r="I293">
        <v>4432992699</v>
      </c>
      <c r="K293" t="s">
        <v>975</v>
      </c>
      <c r="L293" t="s">
        <v>1665</v>
      </c>
      <c r="M293" t="s">
        <v>68</v>
      </c>
      <c r="N293" t="s">
        <v>32</v>
      </c>
      <c r="O293" t="s">
        <v>33</v>
      </c>
      <c r="P293" t="s">
        <v>33</v>
      </c>
      <c r="Q293" t="s">
        <v>32</v>
      </c>
      <c r="R293">
        <v>42.56606</v>
      </c>
      <c r="S293">
        <v>-77.708380000000005</v>
      </c>
      <c r="T293" t="s">
        <v>1980</v>
      </c>
    </row>
    <row r="294" spans="1:20" x14ac:dyDescent="0.25">
      <c r="A294" t="s">
        <v>1974</v>
      </c>
      <c r="B294" t="s">
        <v>1981</v>
      </c>
      <c r="C294" t="s">
        <v>1982</v>
      </c>
      <c r="D294" t="s">
        <v>1983</v>
      </c>
      <c r="E294" t="s">
        <v>1984</v>
      </c>
      <c r="F294" t="s">
        <v>26</v>
      </c>
      <c r="G294">
        <v>14510</v>
      </c>
      <c r="H294" t="s">
        <v>1985</v>
      </c>
      <c r="I294"/>
      <c r="K294" t="s">
        <v>875</v>
      </c>
      <c r="L294" t="s">
        <v>1986</v>
      </c>
      <c r="M294" t="s">
        <v>31</v>
      </c>
      <c r="N294" t="s">
        <v>32</v>
      </c>
      <c r="O294" t="s">
        <v>33</v>
      </c>
      <c r="P294" t="s">
        <v>33</v>
      </c>
      <c r="Q294" t="s">
        <v>32</v>
      </c>
      <c r="R294">
        <v>42.67662</v>
      </c>
      <c r="S294">
        <v>-77.903530000000003</v>
      </c>
      <c r="T294" t="s">
        <v>1987</v>
      </c>
    </row>
    <row r="295" spans="1:20" x14ac:dyDescent="0.25">
      <c r="A295" t="s">
        <v>1974</v>
      </c>
      <c r="B295" t="s">
        <v>1988</v>
      </c>
      <c r="C295" t="s">
        <v>1989</v>
      </c>
      <c r="D295" t="s">
        <v>1990</v>
      </c>
      <c r="E295" t="s">
        <v>1991</v>
      </c>
      <c r="F295" t="s">
        <v>26</v>
      </c>
      <c r="G295">
        <v>14454</v>
      </c>
      <c r="H295" t="s">
        <v>1992</v>
      </c>
      <c r="I295">
        <v>5852339856</v>
      </c>
      <c r="J295" t="s">
        <v>1993</v>
      </c>
      <c r="K295" t="s">
        <v>1994</v>
      </c>
      <c r="L295" t="s">
        <v>1995</v>
      </c>
      <c r="M295" t="s">
        <v>31</v>
      </c>
      <c r="N295" t="s">
        <v>32</v>
      </c>
      <c r="O295" t="s">
        <v>32</v>
      </c>
      <c r="P295" t="s">
        <v>33</v>
      </c>
      <c r="Q295" t="s">
        <v>32</v>
      </c>
      <c r="R295">
        <v>42.796239999999997</v>
      </c>
      <c r="S295">
        <v>-77.816789999999997</v>
      </c>
      <c r="T295" t="s">
        <v>1996</v>
      </c>
    </row>
    <row r="296" spans="1:20" x14ac:dyDescent="0.25">
      <c r="A296" t="s">
        <v>1974</v>
      </c>
      <c r="B296" t="s">
        <v>1997</v>
      </c>
      <c r="C296" t="s">
        <v>1998</v>
      </c>
      <c r="D296" t="s">
        <v>1999</v>
      </c>
      <c r="E296" t="s">
        <v>2000</v>
      </c>
      <c r="F296" t="s">
        <v>26</v>
      </c>
      <c r="G296">
        <v>14485</v>
      </c>
      <c r="H296" t="s">
        <v>2001</v>
      </c>
      <c r="I296">
        <v>5857529238</v>
      </c>
      <c r="J296" t="s">
        <v>2002</v>
      </c>
      <c r="K296" t="s">
        <v>74</v>
      </c>
      <c r="L296" t="s">
        <v>2003</v>
      </c>
      <c r="M296" t="s">
        <v>31</v>
      </c>
      <c r="N296" t="s">
        <v>32</v>
      </c>
      <c r="O296" t="s">
        <v>33</v>
      </c>
      <c r="P296" t="s">
        <v>33</v>
      </c>
      <c r="Q296" t="s">
        <v>32</v>
      </c>
      <c r="R296">
        <v>42.904960000000003</v>
      </c>
      <c r="S296">
        <v>-77.611750000000001</v>
      </c>
      <c r="T296" t="s">
        <v>2004</v>
      </c>
    </row>
    <row r="297" spans="1:20" x14ac:dyDescent="0.25">
      <c r="A297" t="s">
        <v>1974</v>
      </c>
      <c r="B297" t="s">
        <v>2005</v>
      </c>
      <c r="C297" t="s">
        <v>2006</v>
      </c>
      <c r="D297" t="s">
        <v>2007</v>
      </c>
      <c r="E297" t="s">
        <v>2008</v>
      </c>
      <c r="F297" t="s">
        <v>26</v>
      </c>
      <c r="G297">
        <v>14437</v>
      </c>
      <c r="H297" t="s">
        <v>2009</v>
      </c>
      <c r="I297">
        <v>5854517294</v>
      </c>
      <c r="K297" t="s">
        <v>639</v>
      </c>
      <c r="L297" t="s">
        <v>2010</v>
      </c>
      <c r="M297" t="s">
        <v>31</v>
      </c>
      <c r="N297" t="s">
        <v>32</v>
      </c>
      <c r="O297" t="s">
        <v>33</v>
      </c>
      <c r="P297" t="s">
        <v>33</v>
      </c>
      <c r="Q297" t="s">
        <v>32</v>
      </c>
      <c r="R297">
        <v>42.793419999999998</v>
      </c>
      <c r="S297">
        <v>-77.605559999999997</v>
      </c>
      <c r="T297" t="s">
        <v>2011</v>
      </c>
    </row>
    <row r="298" spans="1:20" x14ac:dyDescent="0.25">
      <c r="A298" t="s">
        <v>2012</v>
      </c>
      <c r="B298" t="s">
        <v>2013</v>
      </c>
      <c r="C298" t="s">
        <v>2014</v>
      </c>
      <c r="D298" t="s">
        <v>2015</v>
      </c>
      <c r="E298" t="s">
        <v>2016</v>
      </c>
      <c r="F298" t="s">
        <v>26</v>
      </c>
      <c r="G298">
        <v>13035</v>
      </c>
      <c r="H298" t="s">
        <v>2017</v>
      </c>
      <c r="I298">
        <v>3156559243</v>
      </c>
      <c r="J298" t="s">
        <v>2018</v>
      </c>
      <c r="K298" t="s">
        <v>184</v>
      </c>
      <c r="L298" t="s">
        <v>2019</v>
      </c>
      <c r="M298" t="s">
        <v>68</v>
      </c>
      <c r="N298" t="s">
        <v>32</v>
      </c>
      <c r="O298" t="s">
        <v>33</v>
      </c>
      <c r="P298" t="s">
        <v>33</v>
      </c>
      <c r="Q298" t="s">
        <v>32</v>
      </c>
      <c r="R298">
        <v>42.929749999999999</v>
      </c>
      <c r="S298">
        <v>-75.854560000000006</v>
      </c>
      <c r="T298" t="s">
        <v>2020</v>
      </c>
    </row>
    <row r="299" spans="1:20" x14ac:dyDescent="0.25">
      <c r="A299" t="s">
        <v>2012</v>
      </c>
      <c r="B299" t="s">
        <v>2021</v>
      </c>
      <c r="C299" t="s">
        <v>2022</v>
      </c>
      <c r="D299" t="s">
        <v>2023</v>
      </c>
      <c r="E299" t="s">
        <v>2024</v>
      </c>
      <c r="F299" t="s">
        <v>26</v>
      </c>
      <c r="G299">
        <v>13421</v>
      </c>
      <c r="H299" t="s">
        <v>2025</v>
      </c>
      <c r="I299">
        <v>3153634136</v>
      </c>
      <c r="J299" t="s">
        <v>2026</v>
      </c>
      <c r="K299" t="s">
        <v>2027</v>
      </c>
      <c r="L299" t="s">
        <v>2028</v>
      </c>
      <c r="M299" t="s">
        <v>68</v>
      </c>
      <c r="N299" t="s">
        <v>32</v>
      </c>
      <c r="O299" t="s">
        <v>33</v>
      </c>
      <c r="P299" t="s">
        <v>33</v>
      </c>
      <c r="Q299" t="s">
        <v>32</v>
      </c>
      <c r="R299">
        <v>43.08719</v>
      </c>
      <c r="S299">
        <v>-75.647049999999993</v>
      </c>
      <c r="T299" t="s">
        <v>2029</v>
      </c>
    </row>
    <row r="300" spans="1:20" x14ac:dyDescent="0.25">
      <c r="A300" t="s">
        <v>2012</v>
      </c>
      <c r="B300" t="s">
        <v>2030</v>
      </c>
      <c r="C300" t="s">
        <v>2031</v>
      </c>
      <c r="D300" t="s">
        <v>2032</v>
      </c>
      <c r="E300" t="s">
        <v>2033</v>
      </c>
      <c r="F300" t="s">
        <v>26</v>
      </c>
      <c r="G300">
        <v>13032</v>
      </c>
      <c r="H300" t="s">
        <v>2034</v>
      </c>
      <c r="I300">
        <v>3153801015</v>
      </c>
      <c r="K300" t="s">
        <v>2035</v>
      </c>
      <c r="L300" t="s">
        <v>1183</v>
      </c>
      <c r="M300" t="s">
        <v>31</v>
      </c>
      <c r="N300" t="s">
        <v>32</v>
      </c>
      <c r="O300" t="s">
        <v>33</v>
      </c>
      <c r="P300" t="s">
        <v>33</v>
      </c>
      <c r="Q300" t="s">
        <v>32</v>
      </c>
      <c r="R300">
        <v>43.069749999999999</v>
      </c>
      <c r="S300">
        <v>-75.751689999999996</v>
      </c>
      <c r="T300" t="s">
        <v>2036</v>
      </c>
    </row>
    <row r="301" spans="1:20" x14ac:dyDescent="0.25">
      <c r="A301" t="s">
        <v>2012</v>
      </c>
      <c r="B301" t="s">
        <v>2037</v>
      </c>
      <c r="C301" t="s">
        <v>2038</v>
      </c>
      <c r="D301" t="s">
        <v>2039</v>
      </c>
      <c r="E301" t="s">
        <v>2040</v>
      </c>
      <c r="F301" t="s">
        <v>26</v>
      </c>
      <c r="G301">
        <v>13061</v>
      </c>
      <c r="H301" t="s">
        <v>2041</v>
      </c>
      <c r="I301">
        <v>3156627565</v>
      </c>
      <c r="J301" t="s">
        <v>2042</v>
      </c>
      <c r="K301" t="s">
        <v>2043</v>
      </c>
      <c r="L301" t="s">
        <v>2044</v>
      </c>
      <c r="M301" t="s">
        <v>31</v>
      </c>
      <c r="N301" t="s">
        <v>32</v>
      </c>
      <c r="O301" t="s">
        <v>33</v>
      </c>
      <c r="P301" t="s">
        <v>33</v>
      </c>
      <c r="Q301" t="s">
        <v>32</v>
      </c>
      <c r="R301">
        <v>42.83934</v>
      </c>
      <c r="S301">
        <v>-75.743989999999997</v>
      </c>
      <c r="T301" t="s">
        <v>2045</v>
      </c>
    </row>
    <row r="302" spans="1:20" x14ac:dyDescent="0.25">
      <c r="A302" t="s">
        <v>2012</v>
      </c>
      <c r="B302" t="s">
        <v>2046</v>
      </c>
      <c r="C302" t="s">
        <v>2047</v>
      </c>
      <c r="D302" t="s">
        <v>2048</v>
      </c>
      <c r="E302" t="s">
        <v>2049</v>
      </c>
      <c r="F302" t="s">
        <v>26</v>
      </c>
      <c r="G302">
        <v>13082</v>
      </c>
      <c r="H302" t="s">
        <v>2050</v>
      </c>
      <c r="I302">
        <v>3156875103</v>
      </c>
      <c r="K302" t="s">
        <v>2051</v>
      </c>
      <c r="L302" t="s">
        <v>2052</v>
      </c>
      <c r="M302" t="s">
        <v>31</v>
      </c>
      <c r="N302" t="s">
        <v>32</v>
      </c>
      <c r="O302" t="s">
        <v>33</v>
      </c>
      <c r="P302" t="s">
        <v>33</v>
      </c>
      <c r="Q302" t="s">
        <v>32</v>
      </c>
      <c r="R302">
        <v>43.112389999999998</v>
      </c>
      <c r="S302">
        <v>-75.947819999999993</v>
      </c>
      <c r="T302" t="s">
        <v>2053</v>
      </c>
    </row>
    <row r="303" spans="1:20" x14ac:dyDescent="0.25">
      <c r="A303" t="s">
        <v>2012</v>
      </c>
      <c r="B303" t="s">
        <v>2054</v>
      </c>
      <c r="C303" t="s">
        <v>2055</v>
      </c>
      <c r="D303" t="s">
        <v>2056</v>
      </c>
      <c r="E303" t="s">
        <v>2057</v>
      </c>
      <c r="F303" t="s">
        <v>26</v>
      </c>
      <c r="G303">
        <v>13310</v>
      </c>
      <c r="H303" t="s">
        <v>2058</v>
      </c>
      <c r="I303">
        <v>3158937173</v>
      </c>
      <c r="J303" t="s">
        <v>2059</v>
      </c>
      <c r="K303" t="s">
        <v>491</v>
      </c>
      <c r="L303" t="s">
        <v>2060</v>
      </c>
      <c r="M303" t="s">
        <v>31</v>
      </c>
      <c r="N303" t="s">
        <v>32</v>
      </c>
      <c r="O303" t="s">
        <v>33</v>
      </c>
      <c r="P303" t="s">
        <v>33</v>
      </c>
      <c r="Q303" t="s">
        <v>32</v>
      </c>
      <c r="R303">
        <v>42.879719999999999</v>
      </c>
      <c r="S303">
        <v>-75.571749999999994</v>
      </c>
      <c r="T303" t="s">
        <v>2061</v>
      </c>
    </row>
    <row r="304" spans="1:20" x14ac:dyDescent="0.25">
      <c r="A304" t="s">
        <v>2012</v>
      </c>
      <c r="B304" t="s">
        <v>2062</v>
      </c>
      <c r="C304" t="s">
        <v>2063</v>
      </c>
      <c r="D304" t="s">
        <v>2064</v>
      </c>
      <c r="E304" t="s">
        <v>1585</v>
      </c>
      <c r="F304" t="s">
        <v>26</v>
      </c>
      <c r="G304">
        <v>13346</v>
      </c>
      <c r="H304" t="s">
        <v>2065</v>
      </c>
      <c r="I304">
        <v>3158241111</v>
      </c>
      <c r="J304" t="s">
        <v>2066</v>
      </c>
      <c r="K304" t="s">
        <v>499</v>
      </c>
      <c r="L304" t="s">
        <v>2067</v>
      </c>
      <c r="M304" t="s">
        <v>68</v>
      </c>
      <c r="N304" t="s">
        <v>32</v>
      </c>
      <c r="O304" t="s">
        <v>32</v>
      </c>
      <c r="P304" t="s">
        <v>33</v>
      </c>
      <c r="Q304" t="s">
        <v>32</v>
      </c>
      <c r="R304">
        <v>42.826839999999997</v>
      </c>
      <c r="S304">
        <v>-75.544359999999998</v>
      </c>
      <c r="T304" t="s">
        <v>2068</v>
      </c>
    </row>
    <row r="305" spans="1:20" x14ac:dyDescent="0.25">
      <c r="A305" t="s">
        <v>2069</v>
      </c>
      <c r="B305" t="s">
        <v>2070</v>
      </c>
      <c r="C305" t="s">
        <v>2071</v>
      </c>
      <c r="D305" t="s">
        <v>2072</v>
      </c>
      <c r="E305" t="s">
        <v>2073</v>
      </c>
      <c r="F305" t="s">
        <v>26</v>
      </c>
      <c r="G305">
        <v>14464</v>
      </c>
      <c r="H305" t="s">
        <v>2074</v>
      </c>
      <c r="I305">
        <v>5859679499</v>
      </c>
      <c r="J305" t="s">
        <v>2075</v>
      </c>
      <c r="K305" t="s">
        <v>2076</v>
      </c>
      <c r="L305" t="s">
        <v>58</v>
      </c>
      <c r="M305" t="s">
        <v>59</v>
      </c>
      <c r="N305" t="s">
        <v>32</v>
      </c>
      <c r="O305" t="s">
        <v>33</v>
      </c>
      <c r="P305" t="s">
        <v>33</v>
      </c>
      <c r="Q305" t="s">
        <v>32</v>
      </c>
      <c r="R305">
        <v>43.294710000000002</v>
      </c>
      <c r="S305">
        <v>-77.943439999999995</v>
      </c>
      <c r="T305" t="s">
        <v>2077</v>
      </c>
    </row>
    <row r="306" spans="1:20" x14ac:dyDescent="0.25">
      <c r="A306" t="s">
        <v>2069</v>
      </c>
      <c r="B306" t="s">
        <v>2078</v>
      </c>
      <c r="C306" t="s">
        <v>2079</v>
      </c>
      <c r="D306" t="s">
        <v>2080</v>
      </c>
      <c r="E306" t="s">
        <v>2081</v>
      </c>
      <c r="F306" t="s">
        <v>26</v>
      </c>
      <c r="G306">
        <v>14618</v>
      </c>
      <c r="H306" t="s">
        <v>2082</v>
      </c>
      <c r="I306">
        <v>5852698918</v>
      </c>
      <c r="J306" t="s">
        <v>2083</v>
      </c>
      <c r="K306" t="s">
        <v>268</v>
      </c>
      <c r="L306" t="s">
        <v>2084</v>
      </c>
      <c r="M306" t="s">
        <v>50</v>
      </c>
      <c r="N306" t="s">
        <v>32</v>
      </c>
      <c r="O306" t="s">
        <v>32</v>
      </c>
      <c r="P306" t="s">
        <v>32</v>
      </c>
      <c r="Q306" t="s">
        <v>32</v>
      </c>
      <c r="R306">
        <v>43.122039999999998</v>
      </c>
      <c r="S306">
        <v>-77.568079999999995</v>
      </c>
      <c r="T306" t="s">
        <v>2085</v>
      </c>
    </row>
    <row r="307" spans="1:20" x14ac:dyDescent="0.25">
      <c r="A307" t="s">
        <v>2069</v>
      </c>
      <c r="B307" t="s">
        <v>2086</v>
      </c>
      <c r="C307" t="s">
        <v>2087</v>
      </c>
      <c r="D307" t="s">
        <v>2088</v>
      </c>
      <c r="E307" t="s">
        <v>2081</v>
      </c>
      <c r="F307" t="s">
        <v>26</v>
      </c>
      <c r="G307">
        <v>14618</v>
      </c>
      <c r="H307" t="s">
        <v>2082</v>
      </c>
      <c r="I307">
        <v>5852698918</v>
      </c>
      <c r="J307" t="s">
        <v>2083</v>
      </c>
      <c r="K307" t="s">
        <v>2089</v>
      </c>
      <c r="L307" t="s">
        <v>2090</v>
      </c>
      <c r="M307" t="s">
        <v>809</v>
      </c>
      <c r="N307" t="s">
        <v>33</v>
      </c>
      <c r="O307" t="s">
        <v>32</v>
      </c>
      <c r="P307" t="s">
        <v>33</v>
      </c>
      <c r="Q307" t="s">
        <v>32</v>
      </c>
      <c r="R307">
        <v>43.112749999999998</v>
      </c>
      <c r="S307">
        <v>-77.568089999999998</v>
      </c>
      <c r="T307" t="s">
        <v>2091</v>
      </c>
    </row>
    <row r="308" spans="1:20" x14ac:dyDescent="0.25">
      <c r="A308" t="s">
        <v>2069</v>
      </c>
      <c r="B308" t="s">
        <v>2092</v>
      </c>
      <c r="C308" t="s">
        <v>2093</v>
      </c>
      <c r="D308" t="s">
        <v>2094</v>
      </c>
      <c r="E308" t="s">
        <v>2095</v>
      </c>
      <c r="F308" t="s">
        <v>26</v>
      </c>
      <c r="G308">
        <v>14420</v>
      </c>
      <c r="H308" t="s">
        <v>2096</v>
      </c>
      <c r="I308">
        <v>5857503382</v>
      </c>
      <c r="J308" t="s">
        <v>2097</v>
      </c>
      <c r="K308" t="s">
        <v>2098</v>
      </c>
      <c r="L308" t="s">
        <v>2099</v>
      </c>
      <c r="M308" t="s">
        <v>31</v>
      </c>
      <c r="N308" t="s">
        <v>32</v>
      </c>
      <c r="O308" t="s">
        <v>33</v>
      </c>
      <c r="P308" t="s">
        <v>33</v>
      </c>
      <c r="Q308" t="s">
        <v>32</v>
      </c>
      <c r="R308">
        <v>43.215560000000004</v>
      </c>
      <c r="S308">
        <v>-77.938500000000005</v>
      </c>
      <c r="T308" t="s">
        <v>2100</v>
      </c>
    </row>
    <row r="309" spans="1:20" x14ac:dyDescent="0.25">
      <c r="A309" t="s">
        <v>2069</v>
      </c>
      <c r="B309" t="s">
        <v>2101</v>
      </c>
      <c r="C309" t="s">
        <v>2102</v>
      </c>
      <c r="D309" t="s">
        <v>2103</v>
      </c>
      <c r="E309" t="s">
        <v>2081</v>
      </c>
      <c r="F309" t="s">
        <v>26</v>
      </c>
      <c r="G309">
        <v>14604</v>
      </c>
      <c r="H309" t="s">
        <v>1517</v>
      </c>
      <c r="I309">
        <v>5854135077</v>
      </c>
      <c r="J309" t="s">
        <v>1518</v>
      </c>
      <c r="K309" t="s">
        <v>2104</v>
      </c>
      <c r="L309" t="s">
        <v>58</v>
      </c>
      <c r="M309" t="s">
        <v>59</v>
      </c>
      <c r="N309" t="s">
        <v>32</v>
      </c>
      <c r="O309" t="s">
        <v>32</v>
      </c>
      <c r="P309" t="s">
        <v>33</v>
      </c>
      <c r="Q309" t="s">
        <v>32</v>
      </c>
      <c r="R309">
        <v>43.158720000000002</v>
      </c>
      <c r="S309">
        <v>-77.610470000000007</v>
      </c>
      <c r="T309" t="s">
        <v>2105</v>
      </c>
    </row>
    <row r="310" spans="1:20" x14ac:dyDescent="0.25">
      <c r="A310" t="s">
        <v>2069</v>
      </c>
      <c r="B310" t="s">
        <v>2106</v>
      </c>
      <c r="C310" t="s">
        <v>2107</v>
      </c>
      <c r="D310" t="s">
        <v>2108</v>
      </c>
      <c r="E310" t="s">
        <v>2081</v>
      </c>
      <c r="F310" t="s">
        <v>26</v>
      </c>
      <c r="G310">
        <v>14609</v>
      </c>
      <c r="H310" t="s">
        <v>1517</v>
      </c>
      <c r="I310">
        <v>5854135077</v>
      </c>
      <c r="J310" t="s">
        <v>1518</v>
      </c>
      <c r="K310" t="s">
        <v>2109</v>
      </c>
      <c r="L310" t="s">
        <v>58</v>
      </c>
      <c r="M310" t="s">
        <v>59</v>
      </c>
      <c r="N310" t="s">
        <v>32</v>
      </c>
      <c r="O310" t="s">
        <v>32</v>
      </c>
      <c r="P310" t="s">
        <v>33</v>
      </c>
      <c r="Q310" t="s">
        <v>32</v>
      </c>
      <c r="R310">
        <v>43.165799999999997</v>
      </c>
      <c r="S310">
        <v>-77.566649999999996</v>
      </c>
      <c r="T310" t="s">
        <v>2110</v>
      </c>
    </row>
    <row r="311" spans="1:20" x14ac:dyDescent="0.25">
      <c r="A311" t="s">
        <v>2069</v>
      </c>
      <c r="B311" t="s">
        <v>2111</v>
      </c>
      <c r="C311" t="s">
        <v>2112</v>
      </c>
      <c r="D311" t="s">
        <v>2113</v>
      </c>
      <c r="E311" t="s">
        <v>2081</v>
      </c>
      <c r="F311" t="s">
        <v>26</v>
      </c>
      <c r="G311">
        <v>14621</v>
      </c>
      <c r="H311" t="s">
        <v>1517</v>
      </c>
      <c r="I311">
        <v>5854135077</v>
      </c>
      <c r="J311" t="s">
        <v>1518</v>
      </c>
      <c r="K311" t="s">
        <v>2114</v>
      </c>
      <c r="L311" t="s">
        <v>58</v>
      </c>
      <c r="M311" t="s">
        <v>59</v>
      </c>
      <c r="N311" t="s">
        <v>32</v>
      </c>
      <c r="O311" t="s">
        <v>32</v>
      </c>
      <c r="P311" t="s">
        <v>33</v>
      </c>
      <c r="Q311" t="s">
        <v>32</v>
      </c>
      <c r="R311">
        <v>43.177770000000002</v>
      </c>
      <c r="S311">
        <v>-77.61842</v>
      </c>
      <c r="T311" t="s">
        <v>2115</v>
      </c>
    </row>
    <row r="312" spans="1:20" x14ac:dyDescent="0.25">
      <c r="A312" t="s">
        <v>2069</v>
      </c>
      <c r="B312" t="s">
        <v>2116</v>
      </c>
      <c r="C312" t="s">
        <v>2117</v>
      </c>
      <c r="D312" t="s">
        <v>2118</v>
      </c>
      <c r="E312" t="s">
        <v>2081</v>
      </c>
      <c r="F312" t="s">
        <v>26</v>
      </c>
      <c r="G312">
        <v>14608</v>
      </c>
      <c r="H312" t="s">
        <v>1517</v>
      </c>
      <c r="I312">
        <v>5854135077</v>
      </c>
      <c r="J312" t="s">
        <v>1518</v>
      </c>
      <c r="K312" t="s">
        <v>2119</v>
      </c>
      <c r="L312" t="s">
        <v>58</v>
      </c>
      <c r="M312" t="s">
        <v>59</v>
      </c>
      <c r="N312" t="s">
        <v>32</v>
      </c>
      <c r="O312" t="s">
        <v>32</v>
      </c>
      <c r="P312" t="s">
        <v>33</v>
      </c>
      <c r="Q312" t="s">
        <v>32</v>
      </c>
      <c r="R312">
        <v>43.153959999999998</v>
      </c>
      <c r="S312">
        <v>-77.625749999999996</v>
      </c>
      <c r="T312" t="s">
        <v>2120</v>
      </c>
    </row>
    <row r="313" spans="1:20" x14ac:dyDescent="0.25">
      <c r="A313" t="s">
        <v>2069</v>
      </c>
      <c r="B313" t="s">
        <v>2121</v>
      </c>
      <c r="C313" t="s">
        <v>2122</v>
      </c>
      <c r="D313" t="s">
        <v>2123</v>
      </c>
      <c r="E313" t="s">
        <v>2081</v>
      </c>
      <c r="F313" t="s">
        <v>26</v>
      </c>
      <c r="G313">
        <v>14612</v>
      </c>
      <c r="H313" t="s">
        <v>1517</v>
      </c>
      <c r="I313">
        <v>5854135077</v>
      </c>
      <c r="J313" t="s">
        <v>1518</v>
      </c>
      <c r="K313" t="s">
        <v>2124</v>
      </c>
      <c r="L313" t="s">
        <v>58</v>
      </c>
      <c r="M313" t="s">
        <v>59</v>
      </c>
      <c r="N313" t="s">
        <v>32</v>
      </c>
      <c r="O313" t="s">
        <v>32</v>
      </c>
      <c r="P313" t="s">
        <v>33</v>
      </c>
      <c r="Q313" t="s">
        <v>32</v>
      </c>
      <c r="R313">
        <v>43.254919999999998</v>
      </c>
      <c r="S313">
        <v>-77.614109999999997</v>
      </c>
      <c r="T313" t="s">
        <v>2125</v>
      </c>
    </row>
    <row r="314" spans="1:20" x14ac:dyDescent="0.25">
      <c r="A314" t="s">
        <v>2069</v>
      </c>
      <c r="B314" t="s">
        <v>2126</v>
      </c>
      <c r="C314" t="s">
        <v>2127</v>
      </c>
      <c r="D314" t="s">
        <v>2128</v>
      </c>
      <c r="E314" t="s">
        <v>2081</v>
      </c>
      <c r="F314" t="s">
        <v>26</v>
      </c>
      <c r="G314">
        <v>14612</v>
      </c>
      <c r="H314" t="s">
        <v>1517</v>
      </c>
      <c r="I314">
        <v>5854135077</v>
      </c>
      <c r="J314" t="s">
        <v>1518</v>
      </c>
      <c r="K314" t="s">
        <v>2129</v>
      </c>
      <c r="L314" t="s">
        <v>58</v>
      </c>
      <c r="M314" t="s">
        <v>59</v>
      </c>
      <c r="N314" t="s">
        <v>32</v>
      </c>
      <c r="O314" t="s">
        <v>32</v>
      </c>
      <c r="P314" t="s">
        <v>33</v>
      </c>
      <c r="Q314" t="s">
        <v>32</v>
      </c>
      <c r="R314">
        <v>43.244399999999999</v>
      </c>
      <c r="S314">
        <v>-77.616069999999993</v>
      </c>
      <c r="T314" t="s">
        <v>2130</v>
      </c>
    </row>
    <row r="315" spans="1:20" x14ac:dyDescent="0.25">
      <c r="A315" t="s">
        <v>2069</v>
      </c>
      <c r="B315" t="s">
        <v>2131</v>
      </c>
      <c r="C315" t="s">
        <v>2132</v>
      </c>
      <c r="D315" t="s">
        <v>2133</v>
      </c>
      <c r="E315" t="s">
        <v>2134</v>
      </c>
      <c r="F315" t="s">
        <v>26</v>
      </c>
      <c r="G315">
        <v>14626</v>
      </c>
      <c r="H315" t="s">
        <v>1517</v>
      </c>
      <c r="I315">
        <v>5854135077</v>
      </c>
      <c r="J315" t="s">
        <v>1518</v>
      </c>
      <c r="K315" t="s">
        <v>2135</v>
      </c>
      <c r="L315" t="s">
        <v>58</v>
      </c>
      <c r="M315" t="s">
        <v>59</v>
      </c>
      <c r="N315" t="s">
        <v>32</v>
      </c>
      <c r="O315" t="s">
        <v>32</v>
      </c>
      <c r="P315" t="s">
        <v>33</v>
      </c>
      <c r="Q315" t="s">
        <v>32</v>
      </c>
      <c r="R315">
        <v>43.213349999999998</v>
      </c>
      <c r="S315">
        <v>-77.693659999999994</v>
      </c>
      <c r="T315" t="s">
        <v>2136</v>
      </c>
    </row>
    <row r="316" spans="1:20" x14ac:dyDescent="0.25">
      <c r="A316" t="s">
        <v>2069</v>
      </c>
      <c r="B316" t="s">
        <v>2137</v>
      </c>
      <c r="C316" t="s">
        <v>2138</v>
      </c>
      <c r="D316" t="s">
        <v>2139</v>
      </c>
      <c r="E316" t="s">
        <v>2081</v>
      </c>
      <c r="F316" t="s">
        <v>26</v>
      </c>
      <c r="G316">
        <v>14626</v>
      </c>
      <c r="H316" t="s">
        <v>1517</v>
      </c>
      <c r="I316">
        <v>5854135077</v>
      </c>
      <c r="J316" t="s">
        <v>1518</v>
      </c>
      <c r="K316" t="s">
        <v>2140</v>
      </c>
      <c r="L316" t="s">
        <v>58</v>
      </c>
      <c r="M316" t="s">
        <v>59</v>
      </c>
      <c r="N316" t="s">
        <v>32</v>
      </c>
      <c r="O316" t="s">
        <v>32</v>
      </c>
      <c r="P316" t="s">
        <v>33</v>
      </c>
      <c r="Q316" t="s">
        <v>32</v>
      </c>
      <c r="R316">
        <v>43.218940000000003</v>
      </c>
      <c r="S316">
        <v>-77.737979999999993</v>
      </c>
      <c r="T316" t="s">
        <v>2141</v>
      </c>
    </row>
    <row r="317" spans="1:20" x14ac:dyDescent="0.25">
      <c r="A317" t="s">
        <v>2069</v>
      </c>
      <c r="B317" t="s">
        <v>2142</v>
      </c>
      <c r="C317" t="s">
        <v>2143</v>
      </c>
      <c r="D317" t="s">
        <v>2144</v>
      </c>
      <c r="E317" t="s">
        <v>2081</v>
      </c>
      <c r="F317" t="s">
        <v>26</v>
      </c>
      <c r="G317">
        <v>14611</v>
      </c>
      <c r="H317" t="s">
        <v>1517</v>
      </c>
      <c r="I317">
        <v>5854135077</v>
      </c>
      <c r="J317" t="s">
        <v>1518</v>
      </c>
      <c r="K317" t="s">
        <v>2145</v>
      </c>
      <c r="L317" t="s">
        <v>58</v>
      </c>
      <c r="M317" t="s">
        <v>59</v>
      </c>
      <c r="N317" t="s">
        <v>32</v>
      </c>
      <c r="O317" t="s">
        <v>32</v>
      </c>
      <c r="P317" t="s">
        <v>33</v>
      </c>
      <c r="Q317" t="s">
        <v>32</v>
      </c>
      <c r="R317">
        <v>43.150379999999998</v>
      </c>
      <c r="S317">
        <v>-77.641660000000002</v>
      </c>
      <c r="T317" t="s">
        <v>2146</v>
      </c>
    </row>
    <row r="318" spans="1:20" x14ac:dyDescent="0.25">
      <c r="A318" t="s">
        <v>2069</v>
      </c>
      <c r="B318" t="s">
        <v>2147</v>
      </c>
      <c r="C318" t="s">
        <v>2148</v>
      </c>
      <c r="D318" t="s">
        <v>2149</v>
      </c>
      <c r="E318" t="s">
        <v>2081</v>
      </c>
      <c r="F318" t="s">
        <v>26</v>
      </c>
      <c r="G318">
        <v>14621</v>
      </c>
      <c r="H318" t="s">
        <v>1517</v>
      </c>
      <c r="I318">
        <v>5854135077</v>
      </c>
      <c r="J318" t="s">
        <v>1518</v>
      </c>
      <c r="K318" t="s">
        <v>2150</v>
      </c>
      <c r="L318" t="s">
        <v>58</v>
      </c>
      <c r="M318" t="s">
        <v>59</v>
      </c>
      <c r="N318" t="s">
        <v>32</v>
      </c>
      <c r="O318" t="s">
        <v>32</v>
      </c>
      <c r="P318" t="s">
        <v>33</v>
      </c>
      <c r="Q318" t="s">
        <v>32</v>
      </c>
      <c r="R318">
        <v>43.193750000000001</v>
      </c>
      <c r="S318">
        <v>-77.607799999999997</v>
      </c>
      <c r="T318" t="s">
        <v>2151</v>
      </c>
    </row>
    <row r="319" spans="1:20" x14ac:dyDescent="0.25">
      <c r="A319" t="s">
        <v>2069</v>
      </c>
      <c r="B319" t="s">
        <v>2152</v>
      </c>
      <c r="C319" t="s">
        <v>2153</v>
      </c>
      <c r="D319" t="s">
        <v>2154</v>
      </c>
      <c r="E319" t="s">
        <v>2081</v>
      </c>
      <c r="F319" t="s">
        <v>26</v>
      </c>
      <c r="G319">
        <v>14606</v>
      </c>
      <c r="H319" t="s">
        <v>1517</v>
      </c>
      <c r="I319">
        <v>5854135077</v>
      </c>
      <c r="J319" t="s">
        <v>1518</v>
      </c>
      <c r="K319" t="s">
        <v>2155</v>
      </c>
      <c r="L319" t="s">
        <v>58</v>
      </c>
      <c r="M319" t="s">
        <v>59</v>
      </c>
      <c r="N319" t="s">
        <v>32</v>
      </c>
      <c r="O319" t="s">
        <v>32</v>
      </c>
      <c r="P319" t="s">
        <v>33</v>
      </c>
      <c r="Q319" t="s">
        <v>32</v>
      </c>
      <c r="R319">
        <v>43.169240000000002</v>
      </c>
      <c r="S319">
        <v>-77.697270000000003</v>
      </c>
      <c r="T319" t="s">
        <v>2156</v>
      </c>
    </row>
    <row r="320" spans="1:20" x14ac:dyDescent="0.25">
      <c r="A320" t="s">
        <v>2069</v>
      </c>
      <c r="B320" t="s">
        <v>2157</v>
      </c>
      <c r="C320" t="s">
        <v>2158</v>
      </c>
      <c r="D320" t="s">
        <v>2159</v>
      </c>
      <c r="E320" t="s">
        <v>2081</v>
      </c>
      <c r="F320" t="s">
        <v>26</v>
      </c>
      <c r="G320">
        <v>14620</v>
      </c>
      <c r="H320" t="s">
        <v>1517</v>
      </c>
      <c r="I320">
        <v>5854135077</v>
      </c>
      <c r="J320" t="s">
        <v>1518</v>
      </c>
      <c r="K320" t="s">
        <v>2160</v>
      </c>
      <c r="L320" t="s">
        <v>58</v>
      </c>
      <c r="M320" t="s">
        <v>59</v>
      </c>
      <c r="N320" t="s">
        <v>32</v>
      </c>
      <c r="O320" t="s">
        <v>32</v>
      </c>
      <c r="P320" t="s">
        <v>33</v>
      </c>
      <c r="Q320" t="s">
        <v>32</v>
      </c>
      <c r="R320">
        <v>43.146500000000003</v>
      </c>
      <c r="S320">
        <v>-77.605239999999995</v>
      </c>
      <c r="T320" t="s">
        <v>2161</v>
      </c>
    </row>
    <row r="321" spans="1:20" x14ac:dyDescent="0.25">
      <c r="A321" t="s">
        <v>2069</v>
      </c>
      <c r="B321" t="s">
        <v>2162</v>
      </c>
      <c r="C321" t="s">
        <v>2163</v>
      </c>
      <c r="D321" t="s">
        <v>2164</v>
      </c>
      <c r="E321" t="s">
        <v>2165</v>
      </c>
      <c r="F321" t="s">
        <v>26</v>
      </c>
      <c r="G321">
        <v>14450</v>
      </c>
      <c r="H321" t="s">
        <v>1517</v>
      </c>
      <c r="I321">
        <v>5854135077</v>
      </c>
      <c r="J321" t="s">
        <v>1518</v>
      </c>
      <c r="K321" t="s">
        <v>2166</v>
      </c>
      <c r="L321" t="s">
        <v>58</v>
      </c>
      <c r="M321" t="s">
        <v>59</v>
      </c>
      <c r="N321" t="s">
        <v>32</v>
      </c>
      <c r="O321" t="s">
        <v>32</v>
      </c>
      <c r="P321" t="s">
        <v>33</v>
      </c>
      <c r="Q321" t="s">
        <v>32</v>
      </c>
      <c r="R321">
        <v>43.10913</v>
      </c>
      <c r="S321">
        <v>-77.43938</v>
      </c>
      <c r="T321" t="s">
        <v>2167</v>
      </c>
    </row>
    <row r="322" spans="1:20" x14ac:dyDescent="0.25">
      <c r="A322" t="s">
        <v>2069</v>
      </c>
      <c r="B322" t="s">
        <v>2168</v>
      </c>
      <c r="C322" t="s">
        <v>2169</v>
      </c>
      <c r="D322" t="s">
        <v>2170</v>
      </c>
      <c r="E322" t="s">
        <v>2081</v>
      </c>
      <c r="F322" t="s">
        <v>26</v>
      </c>
      <c r="G322">
        <v>14613</v>
      </c>
      <c r="H322" t="s">
        <v>1517</v>
      </c>
      <c r="I322">
        <v>5854135077</v>
      </c>
      <c r="J322" t="s">
        <v>1518</v>
      </c>
      <c r="K322" t="s">
        <v>2171</v>
      </c>
      <c r="L322" t="s">
        <v>58</v>
      </c>
      <c r="M322" t="s">
        <v>59</v>
      </c>
      <c r="N322" t="s">
        <v>32</v>
      </c>
      <c r="O322" t="s">
        <v>32</v>
      </c>
      <c r="P322" t="s">
        <v>33</v>
      </c>
      <c r="Q322" t="s">
        <v>32</v>
      </c>
      <c r="R322">
        <v>43.174959999999999</v>
      </c>
      <c r="S322">
        <v>-77.643069999999994</v>
      </c>
      <c r="T322" t="s">
        <v>2172</v>
      </c>
    </row>
    <row r="323" spans="1:20" x14ac:dyDescent="0.25">
      <c r="A323" t="s">
        <v>2069</v>
      </c>
      <c r="B323" t="s">
        <v>2173</v>
      </c>
      <c r="C323" t="s">
        <v>2174</v>
      </c>
      <c r="D323" t="s">
        <v>2175</v>
      </c>
      <c r="E323" t="s">
        <v>2081</v>
      </c>
      <c r="F323" t="s">
        <v>26</v>
      </c>
      <c r="G323">
        <v>14621</v>
      </c>
      <c r="H323" t="s">
        <v>1517</v>
      </c>
      <c r="I323">
        <v>5854135077</v>
      </c>
      <c r="J323" t="s">
        <v>1518</v>
      </c>
      <c r="K323" t="s">
        <v>2176</v>
      </c>
      <c r="L323" t="s">
        <v>58</v>
      </c>
      <c r="M323" t="s">
        <v>59</v>
      </c>
      <c r="N323" t="s">
        <v>32</v>
      </c>
      <c r="O323" t="s">
        <v>32</v>
      </c>
      <c r="P323" t="s">
        <v>33</v>
      </c>
      <c r="Q323" t="s">
        <v>32</v>
      </c>
      <c r="R323">
        <v>43.193089999999998</v>
      </c>
      <c r="S323">
        <v>-77.60324</v>
      </c>
      <c r="T323" t="s">
        <v>2177</v>
      </c>
    </row>
    <row r="324" spans="1:20" x14ac:dyDescent="0.25">
      <c r="A324" t="s">
        <v>2069</v>
      </c>
      <c r="B324" t="s">
        <v>2178</v>
      </c>
      <c r="C324" t="s">
        <v>2179</v>
      </c>
      <c r="D324" t="s">
        <v>2180</v>
      </c>
      <c r="E324" t="s">
        <v>2081</v>
      </c>
      <c r="F324" t="s">
        <v>26</v>
      </c>
      <c r="G324">
        <v>14608</v>
      </c>
      <c r="H324" t="s">
        <v>1517</v>
      </c>
      <c r="I324">
        <v>5854135077</v>
      </c>
      <c r="J324" t="s">
        <v>1518</v>
      </c>
      <c r="K324" t="s">
        <v>2181</v>
      </c>
      <c r="L324" t="s">
        <v>58</v>
      </c>
      <c r="M324" t="s">
        <v>59</v>
      </c>
      <c r="N324" t="s">
        <v>32</v>
      </c>
      <c r="O324" t="s">
        <v>32</v>
      </c>
      <c r="P324" t="s">
        <v>33</v>
      </c>
      <c r="Q324" t="s">
        <v>32</v>
      </c>
      <c r="R324">
        <v>43.149970000000003</v>
      </c>
      <c r="S324">
        <v>-77.621089999999995</v>
      </c>
      <c r="T324" t="s">
        <v>2182</v>
      </c>
    </row>
    <row r="325" spans="1:20" x14ac:dyDescent="0.25">
      <c r="A325" t="s">
        <v>2069</v>
      </c>
      <c r="B325" t="s">
        <v>2183</v>
      </c>
      <c r="C325" t="s">
        <v>2184</v>
      </c>
      <c r="D325" t="s">
        <v>2185</v>
      </c>
      <c r="E325" t="s">
        <v>2081</v>
      </c>
      <c r="F325" t="s">
        <v>26</v>
      </c>
      <c r="G325">
        <v>14621</v>
      </c>
      <c r="H325" t="s">
        <v>1517</v>
      </c>
      <c r="I325">
        <v>5854135077</v>
      </c>
      <c r="J325" t="s">
        <v>1518</v>
      </c>
      <c r="K325" t="s">
        <v>139</v>
      </c>
      <c r="L325" t="s">
        <v>58</v>
      </c>
      <c r="M325" t="s">
        <v>59</v>
      </c>
      <c r="N325" t="s">
        <v>32</v>
      </c>
      <c r="O325" t="s">
        <v>32</v>
      </c>
      <c r="P325" t="s">
        <v>33</v>
      </c>
      <c r="Q325" t="s">
        <v>32</v>
      </c>
      <c r="R325">
        <v>43.193950000000001</v>
      </c>
      <c r="S325">
        <v>-77.601680000000002</v>
      </c>
      <c r="T325" t="s">
        <v>2186</v>
      </c>
    </row>
    <row r="326" spans="1:20" x14ac:dyDescent="0.25">
      <c r="A326" t="s">
        <v>2069</v>
      </c>
      <c r="B326" t="s">
        <v>2187</v>
      </c>
      <c r="C326" t="s">
        <v>2188</v>
      </c>
      <c r="D326" t="s">
        <v>2189</v>
      </c>
      <c r="E326" t="s">
        <v>2081</v>
      </c>
      <c r="F326" t="s">
        <v>26</v>
      </c>
      <c r="G326">
        <v>14608</v>
      </c>
      <c r="H326" t="s">
        <v>1517</v>
      </c>
      <c r="I326">
        <v>5854135077</v>
      </c>
      <c r="J326" t="s">
        <v>1518</v>
      </c>
      <c r="K326" t="s">
        <v>2190</v>
      </c>
      <c r="L326" t="s">
        <v>58</v>
      </c>
      <c r="M326" t="s">
        <v>59</v>
      </c>
      <c r="N326" t="s">
        <v>32</v>
      </c>
      <c r="O326" t="s">
        <v>32</v>
      </c>
      <c r="P326" t="s">
        <v>33</v>
      </c>
      <c r="Q326" t="s">
        <v>32</v>
      </c>
      <c r="R326">
        <v>43.142510000000001</v>
      </c>
      <c r="S326">
        <v>-77.618939999999995</v>
      </c>
      <c r="T326" t="s">
        <v>2191</v>
      </c>
    </row>
    <row r="327" spans="1:20" x14ac:dyDescent="0.25">
      <c r="A327" t="s">
        <v>2069</v>
      </c>
      <c r="B327" t="s">
        <v>2192</v>
      </c>
      <c r="C327" t="s">
        <v>2193</v>
      </c>
      <c r="D327" t="s">
        <v>2194</v>
      </c>
      <c r="E327" t="s">
        <v>2081</v>
      </c>
      <c r="F327" t="s">
        <v>26</v>
      </c>
      <c r="G327">
        <v>14608</v>
      </c>
      <c r="H327" t="s">
        <v>1517</v>
      </c>
      <c r="I327">
        <v>5854135077</v>
      </c>
      <c r="J327" t="s">
        <v>1518</v>
      </c>
      <c r="K327" t="s">
        <v>159</v>
      </c>
      <c r="L327" t="s">
        <v>58</v>
      </c>
      <c r="M327" t="s">
        <v>59</v>
      </c>
      <c r="N327" t="s">
        <v>32</v>
      </c>
      <c r="O327" t="s">
        <v>32</v>
      </c>
      <c r="P327" t="s">
        <v>33</v>
      </c>
      <c r="Q327" t="s">
        <v>32</v>
      </c>
      <c r="R327">
        <v>43.170540000000003</v>
      </c>
      <c r="S327">
        <v>-77.627510000000001</v>
      </c>
      <c r="T327" t="s">
        <v>2195</v>
      </c>
    </row>
    <row r="328" spans="1:20" x14ac:dyDescent="0.25">
      <c r="A328" t="s">
        <v>2069</v>
      </c>
      <c r="B328" t="s">
        <v>2196</v>
      </c>
      <c r="C328" t="s">
        <v>2197</v>
      </c>
      <c r="D328" t="s">
        <v>2198</v>
      </c>
      <c r="E328" t="s">
        <v>2081</v>
      </c>
      <c r="F328" t="s">
        <v>26</v>
      </c>
      <c r="G328">
        <v>14626</v>
      </c>
      <c r="H328" t="s">
        <v>1517</v>
      </c>
      <c r="I328">
        <v>5854135077</v>
      </c>
      <c r="J328" t="s">
        <v>1518</v>
      </c>
      <c r="K328" t="s">
        <v>2199</v>
      </c>
      <c r="L328" t="s">
        <v>58</v>
      </c>
      <c r="M328" t="s">
        <v>59</v>
      </c>
      <c r="N328" t="s">
        <v>32</v>
      </c>
      <c r="O328" t="s">
        <v>32</v>
      </c>
      <c r="P328" t="s">
        <v>33</v>
      </c>
      <c r="Q328" t="s">
        <v>32</v>
      </c>
      <c r="R328">
        <v>43.212200000000003</v>
      </c>
      <c r="S328">
        <v>-77.695790000000002</v>
      </c>
      <c r="T328" t="s">
        <v>2200</v>
      </c>
    </row>
    <row r="329" spans="1:20" x14ac:dyDescent="0.25">
      <c r="A329" t="s">
        <v>2069</v>
      </c>
      <c r="B329" t="s">
        <v>2201</v>
      </c>
      <c r="C329" t="s">
        <v>2202</v>
      </c>
      <c r="D329" t="s">
        <v>2203</v>
      </c>
      <c r="E329" t="s">
        <v>2081</v>
      </c>
      <c r="F329" t="s">
        <v>26</v>
      </c>
      <c r="G329">
        <v>14607</v>
      </c>
      <c r="H329" t="s">
        <v>1517</v>
      </c>
      <c r="I329">
        <v>5854135077</v>
      </c>
      <c r="J329" t="s">
        <v>1518</v>
      </c>
      <c r="K329" t="s">
        <v>2204</v>
      </c>
      <c r="L329" t="s">
        <v>58</v>
      </c>
      <c r="M329" t="s">
        <v>59</v>
      </c>
      <c r="N329" t="s">
        <v>32</v>
      </c>
      <c r="O329" t="s">
        <v>32</v>
      </c>
      <c r="P329" t="s">
        <v>33</v>
      </c>
      <c r="Q329" t="s">
        <v>32</v>
      </c>
      <c r="R329">
        <v>43.15531</v>
      </c>
      <c r="S329">
        <v>-77.59957</v>
      </c>
      <c r="T329" t="s">
        <v>2205</v>
      </c>
    </row>
    <row r="330" spans="1:20" x14ac:dyDescent="0.25">
      <c r="A330" t="s">
        <v>2069</v>
      </c>
      <c r="B330" t="s">
        <v>2206</v>
      </c>
      <c r="C330" t="s">
        <v>2207</v>
      </c>
      <c r="D330" t="s">
        <v>2208</v>
      </c>
      <c r="E330" t="s">
        <v>2081</v>
      </c>
      <c r="F330" t="s">
        <v>26</v>
      </c>
      <c r="G330">
        <v>14613</v>
      </c>
      <c r="H330" t="s">
        <v>1517</v>
      </c>
      <c r="I330">
        <v>5854135077</v>
      </c>
      <c r="J330" t="s">
        <v>1518</v>
      </c>
      <c r="K330" t="s">
        <v>2209</v>
      </c>
      <c r="L330" t="s">
        <v>58</v>
      </c>
      <c r="M330" t="s">
        <v>59</v>
      </c>
      <c r="N330" t="s">
        <v>32</v>
      </c>
      <c r="O330" t="s">
        <v>32</v>
      </c>
      <c r="P330" t="s">
        <v>33</v>
      </c>
      <c r="Q330" t="s">
        <v>32</v>
      </c>
      <c r="R330">
        <v>43.18092</v>
      </c>
      <c r="S330">
        <v>-77.630170000000007</v>
      </c>
      <c r="T330" t="s">
        <v>2210</v>
      </c>
    </row>
    <row r="331" spans="1:20" x14ac:dyDescent="0.25">
      <c r="A331" t="s">
        <v>2069</v>
      </c>
      <c r="B331" t="s">
        <v>2211</v>
      </c>
      <c r="C331" t="s">
        <v>2212</v>
      </c>
      <c r="D331" t="s">
        <v>2213</v>
      </c>
      <c r="E331" t="s">
        <v>2214</v>
      </c>
      <c r="F331" t="s">
        <v>26</v>
      </c>
      <c r="G331">
        <v>14580</v>
      </c>
      <c r="H331" t="s">
        <v>1517</v>
      </c>
      <c r="I331">
        <v>5854135077</v>
      </c>
      <c r="J331" t="s">
        <v>1518</v>
      </c>
      <c r="K331" t="s">
        <v>2215</v>
      </c>
      <c r="L331" t="s">
        <v>58</v>
      </c>
      <c r="M331" t="s">
        <v>59</v>
      </c>
      <c r="N331" t="s">
        <v>32</v>
      </c>
      <c r="O331" t="s">
        <v>32</v>
      </c>
      <c r="P331" t="s">
        <v>33</v>
      </c>
      <c r="Q331" t="s">
        <v>32</v>
      </c>
      <c r="R331">
        <v>43.209429999999998</v>
      </c>
      <c r="S331">
        <v>-77.418899999999994</v>
      </c>
      <c r="T331" t="s">
        <v>2216</v>
      </c>
    </row>
    <row r="332" spans="1:20" x14ac:dyDescent="0.25">
      <c r="A332" t="s">
        <v>2069</v>
      </c>
      <c r="B332" t="s">
        <v>2217</v>
      </c>
      <c r="C332" t="s">
        <v>2218</v>
      </c>
      <c r="D332" t="s">
        <v>2219</v>
      </c>
      <c r="E332" t="s">
        <v>2081</v>
      </c>
      <c r="F332" t="s">
        <v>26</v>
      </c>
      <c r="G332">
        <v>14620</v>
      </c>
      <c r="H332" t="s">
        <v>1517</v>
      </c>
      <c r="I332">
        <v>5854135077</v>
      </c>
      <c r="J332" t="s">
        <v>1518</v>
      </c>
      <c r="K332" t="s">
        <v>2220</v>
      </c>
      <c r="L332" t="s">
        <v>58</v>
      </c>
      <c r="M332" t="s">
        <v>59</v>
      </c>
      <c r="N332" t="s">
        <v>32</v>
      </c>
      <c r="O332" t="s">
        <v>32</v>
      </c>
      <c r="P332" t="s">
        <v>33</v>
      </c>
      <c r="Q332" t="s">
        <v>32</v>
      </c>
      <c r="R332">
        <v>43.140059999999998</v>
      </c>
      <c r="S332">
        <v>-77.596369999999993</v>
      </c>
      <c r="T332" t="s">
        <v>2221</v>
      </c>
    </row>
    <row r="333" spans="1:20" x14ac:dyDescent="0.25">
      <c r="A333" t="s">
        <v>2069</v>
      </c>
      <c r="B333" t="s">
        <v>2222</v>
      </c>
      <c r="C333" t="s">
        <v>2223</v>
      </c>
      <c r="D333" t="s">
        <v>2224</v>
      </c>
      <c r="E333" t="s">
        <v>2081</v>
      </c>
      <c r="F333" t="s">
        <v>26</v>
      </c>
      <c r="G333">
        <v>14611</v>
      </c>
      <c r="H333" t="s">
        <v>1517</v>
      </c>
      <c r="I333">
        <v>5854135077</v>
      </c>
      <c r="J333" t="s">
        <v>1518</v>
      </c>
      <c r="K333" t="s">
        <v>2225</v>
      </c>
      <c r="L333" t="s">
        <v>58</v>
      </c>
      <c r="M333" t="s">
        <v>59</v>
      </c>
      <c r="N333" t="s">
        <v>32</v>
      </c>
      <c r="O333" t="s">
        <v>32</v>
      </c>
      <c r="P333" t="s">
        <v>33</v>
      </c>
      <c r="Q333" t="s">
        <v>32</v>
      </c>
      <c r="R333">
        <v>43.131920000000001</v>
      </c>
      <c r="S333">
        <v>-77.633899999999997</v>
      </c>
      <c r="T333" t="s">
        <v>2226</v>
      </c>
    </row>
    <row r="334" spans="1:20" x14ac:dyDescent="0.25">
      <c r="A334" t="s">
        <v>2069</v>
      </c>
      <c r="B334" t="s">
        <v>2227</v>
      </c>
      <c r="C334" t="s">
        <v>2228</v>
      </c>
      <c r="D334" t="s">
        <v>2229</v>
      </c>
      <c r="E334" t="s">
        <v>2081</v>
      </c>
      <c r="F334" t="s">
        <v>26</v>
      </c>
      <c r="G334">
        <v>14609</v>
      </c>
      <c r="H334" t="s">
        <v>1517</v>
      </c>
      <c r="I334">
        <v>5854135077</v>
      </c>
      <c r="J334" t="s">
        <v>1518</v>
      </c>
      <c r="K334" t="s">
        <v>2230</v>
      </c>
      <c r="L334" t="s">
        <v>58</v>
      </c>
      <c r="M334" t="s">
        <v>59</v>
      </c>
      <c r="N334" t="s">
        <v>32</v>
      </c>
      <c r="O334" t="s">
        <v>32</v>
      </c>
      <c r="P334" t="s">
        <v>33</v>
      </c>
      <c r="Q334" t="s">
        <v>32</v>
      </c>
      <c r="R334">
        <v>43.169690000000003</v>
      </c>
      <c r="S334">
        <v>-77.571920000000006</v>
      </c>
      <c r="T334" t="s">
        <v>2231</v>
      </c>
    </row>
    <row r="335" spans="1:20" x14ac:dyDescent="0.25">
      <c r="A335" t="s">
        <v>2069</v>
      </c>
      <c r="B335" t="s">
        <v>2232</v>
      </c>
      <c r="C335" t="s">
        <v>2233</v>
      </c>
      <c r="D335" t="s">
        <v>2234</v>
      </c>
      <c r="E335" t="s">
        <v>2081</v>
      </c>
      <c r="F335" t="s">
        <v>26</v>
      </c>
      <c r="G335">
        <v>14620</v>
      </c>
      <c r="H335" t="s">
        <v>1517</v>
      </c>
      <c r="I335">
        <v>5854135077</v>
      </c>
      <c r="J335" t="s">
        <v>2235</v>
      </c>
      <c r="K335" t="s">
        <v>2190</v>
      </c>
      <c r="L335" t="s">
        <v>58</v>
      </c>
      <c r="M335" t="s">
        <v>59</v>
      </c>
      <c r="N335" t="s">
        <v>32</v>
      </c>
      <c r="O335" t="s">
        <v>32</v>
      </c>
      <c r="P335" t="s">
        <v>33</v>
      </c>
      <c r="Q335" t="s">
        <v>32</v>
      </c>
      <c r="R335">
        <v>43.115679999999998</v>
      </c>
      <c r="S335">
        <v>-77.613619999999997</v>
      </c>
      <c r="T335" t="s">
        <v>2236</v>
      </c>
    </row>
    <row r="336" spans="1:20" x14ac:dyDescent="0.25">
      <c r="A336" t="s">
        <v>2069</v>
      </c>
      <c r="B336" t="s">
        <v>2237</v>
      </c>
      <c r="C336" t="s">
        <v>2238</v>
      </c>
      <c r="D336" t="s">
        <v>2239</v>
      </c>
      <c r="E336" t="s">
        <v>2240</v>
      </c>
      <c r="F336" t="s">
        <v>26</v>
      </c>
      <c r="G336">
        <v>14467</v>
      </c>
      <c r="H336" t="s">
        <v>1517</v>
      </c>
      <c r="I336">
        <v>5854135077</v>
      </c>
      <c r="J336" t="s">
        <v>1518</v>
      </c>
      <c r="K336" t="s">
        <v>139</v>
      </c>
      <c r="L336" t="s">
        <v>58</v>
      </c>
      <c r="M336" t="s">
        <v>59</v>
      </c>
      <c r="N336" t="s">
        <v>32</v>
      </c>
      <c r="O336" t="s">
        <v>32</v>
      </c>
      <c r="P336" t="s">
        <v>33</v>
      </c>
      <c r="Q336" t="s">
        <v>32</v>
      </c>
      <c r="R336">
        <v>43.065629999999999</v>
      </c>
      <c r="S336">
        <v>-77.648330000000001</v>
      </c>
      <c r="T336" t="s">
        <v>2241</v>
      </c>
    </row>
    <row r="337" spans="1:20" x14ac:dyDescent="0.25">
      <c r="A337" t="s">
        <v>2069</v>
      </c>
      <c r="B337" t="s">
        <v>2242</v>
      </c>
      <c r="C337" t="s">
        <v>2243</v>
      </c>
      <c r="D337" t="s">
        <v>2244</v>
      </c>
      <c r="E337" t="s">
        <v>2081</v>
      </c>
      <c r="F337" t="s">
        <v>26</v>
      </c>
      <c r="G337">
        <v>14621</v>
      </c>
      <c r="H337" t="s">
        <v>1517</v>
      </c>
      <c r="I337">
        <v>5854135077</v>
      </c>
      <c r="J337" t="s">
        <v>1518</v>
      </c>
      <c r="K337" t="s">
        <v>2245</v>
      </c>
      <c r="L337" t="s">
        <v>58</v>
      </c>
      <c r="M337" t="s">
        <v>59</v>
      </c>
      <c r="N337" t="s">
        <v>32</v>
      </c>
      <c r="O337" t="s">
        <v>32</v>
      </c>
      <c r="P337" t="s">
        <v>33</v>
      </c>
      <c r="Q337" t="s">
        <v>32</v>
      </c>
      <c r="R337">
        <v>43.190399999999997</v>
      </c>
      <c r="S337">
        <v>-77.619429999999994</v>
      </c>
      <c r="T337" t="s">
        <v>2246</v>
      </c>
    </row>
    <row r="338" spans="1:20" x14ac:dyDescent="0.25">
      <c r="A338" t="s">
        <v>2069</v>
      </c>
      <c r="B338" t="s">
        <v>2247</v>
      </c>
      <c r="C338" t="s">
        <v>2248</v>
      </c>
      <c r="D338" t="s">
        <v>2249</v>
      </c>
      <c r="E338" t="s">
        <v>2081</v>
      </c>
      <c r="F338" t="s">
        <v>26</v>
      </c>
      <c r="G338">
        <v>14619</v>
      </c>
      <c r="H338" t="s">
        <v>1517</v>
      </c>
      <c r="I338">
        <v>5854135077</v>
      </c>
      <c r="J338" t="s">
        <v>1518</v>
      </c>
      <c r="K338" t="s">
        <v>2250</v>
      </c>
      <c r="L338" t="s">
        <v>58</v>
      </c>
      <c r="M338" t="s">
        <v>59</v>
      </c>
      <c r="N338" t="s">
        <v>32</v>
      </c>
      <c r="O338" t="s">
        <v>32</v>
      </c>
      <c r="P338" t="s">
        <v>33</v>
      </c>
      <c r="Q338" t="s">
        <v>32</v>
      </c>
      <c r="R338">
        <v>43.132866</v>
      </c>
      <c r="S338">
        <v>-77.651137000000006</v>
      </c>
      <c r="T338" t="s">
        <v>2251</v>
      </c>
    </row>
    <row r="339" spans="1:20" x14ac:dyDescent="0.25">
      <c r="A339" t="s">
        <v>2069</v>
      </c>
      <c r="B339" t="s">
        <v>2252</v>
      </c>
      <c r="C339" t="s">
        <v>2253</v>
      </c>
      <c r="D339" t="s">
        <v>2254</v>
      </c>
      <c r="E339" t="s">
        <v>2081</v>
      </c>
      <c r="F339" t="s">
        <v>26</v>
      </c>
      <c r="G339">
        <v>14620</v>
      </c>
      <c r="H339" t="s">
        <v>1517</v>
      </c>
      <c r="I339">
        <v>5854135077</v>
      </c>
      <c r="J339" t="s">
        <v>1518</v>
      </c>
      <c r="K339" t="s">
        <v>2255</v>
      </c>
      <c r="L339" t="s">
        <v>58</v>
      </c>
      <c r="M339" t="s">
        <v>59</v>
      </c>
      <c r="N339" t="s">
        <v>32</v>
      </c>
      <c r="O339" t="s">
        <v>32</v>
      </c>
      <c r="P339" t="s">
        <v>33</v>
      </c>
      <c r="Q339" t="s">
        <v>32</v>
      </c>
      <c r="R339">
        <v>43.14573</v>
      </c>
      <c r="S339">
        <v>-77.610129999999998</v>
      </c>
      <c r="T339" t="s">
        <v>2256</v>
      </c>
    </row>
    <row r="340" spans="1:20" x14ac:dyDescent="0.25">
      <c r="A340" t="s">
        <v>2069</v>
      </c>
      <c r="B340" t="s">
        <v>2257</v>
      </c>
      <c r="C340" t="s">
        <v>2258</v>
      </c>
      <c r="D340" t="s">
        <v>2259</v>
      </c>
      <c r="E340" t="s">
        <v>2081</v>
      </c>
      <c r="F340" t="s">
        <v>26</v>
      </c>
      <c r="G340">
        <v>14609</v>
      </c>
      <c r="H340" t="s">
        <v>1517</v>
      </c>
      <c r="I340">
        <v>5854135077</v>
      </c>
      <c r="J340" t="s">
        <v>1518</v>
      </c>
      <c r="K340" t="s">
        <v>2260</v>
      </c>
      <c r="L340" t="s">
        <v>58</v>
      </c>
      <c r="M340" t="s">
        <v>59</v>
      </c>
      <c r="N340" t="s">
        <v>32</v>
      </c>
      <c r="O340" t="s">
        <v>32</v>
      </c>
      <c r="P340" t="s">
        <v>33</v>
      </c>
      <c r="Q340" t="s">
        <v>32</v>
      </c>
      <c r="R340">
        <v>43.160760000000003</v>
      </c>
      <c r="S340">
        <v>-77.55556</v>
      </c>
      <c r="T340" t="s">
        <v>2261</v>
      </c>
    </row>
    <row r="341" spans="1:20" x14ac:dyDescent="0.25">
      <c r="A341" t="s">
        <v>2069</v>
      </c>
      <c r="B341" t="s">
        <v>2262</v>
      </c>
      <c r="C341" t="s">
        <v>2263</v>
      </c>
      <c r="D341" t="s">
        <v>2264</v>
      </c>
      <c r="E341" t="s">
        <v>2081</v>
      </c>
      <c r="F341" t="s">
        <v>26</v>
      </c>
      <c r="G341">
        <v>14604</v>
      </c>
      <c r="H341" t="s">
        <v>1517</v>
      </c>
      <c r="I341">
        <v>5854135077</v>
      </c>
      <c r="J341" t="s">
        <v>1518</v>
      </c>
      <c r="K341" t="s">
        <v>2109</v>
      </c>
      <c r="L341" t="s">
        <v>58</v>
      </c>
      <c r="M341" t="s">
        <v>59</v>
      </c>
      <c r="N341" t="s">
        <v>32</v>
      </c>
      <c r="O341" t="s">
        <v>32</v>
      </c>
      <c r="P341" t="s">
        <v>33</v>
      </c>
      <c r="Q341" t="s">
        <v>32</v>
      </c>
      <c r="R341">
        <v>43.160730000000001</v>
      </c>
      <c r="S341">
        <v>-77.608199999999997</v>
      </c>
      <c r="T341" t="s">
        <v>2265</v>
      </c>
    </row>
    <row r="342" spans="1:20" x14ac:dyDescent="0.25">
      <c r="A342" t="s">
        <v>2069</v>
      </c>
      <c r="B342" t="s">
        <v>2266</v>
      </c>
      <c r="C342" t="s">
        <v>2267</v>
      </c>
      <c r="D342" t="s">
        <v>2268</v>
      </c>
      <c r="E342" t="s">
        <v>2081</v>
      </c>
      <c r="F342" t="s">
        <v>26</v>
      </c>
      <c r="G342">
        <v>14617</v>
      </c>
      <c r="H342" t="s">
        <v>2269</v>
      </c>
      <c r="I342">
        <v>5853366073</v>
      </c>
      <c r="J342" t="s">
        <v>2270</v>
      </c>
      <c r="K342" t="s">
        <v>2271</v>
      </c>
      <c r="L342" t="s">
        <v>2272</v>
      </c>
      <c r="M342" t="s">
        <v>68</v>
      </c>
      <c r="N342" t="s">
        <v>32</v>
      </c>
      <c r="O342" t="s">
        <v>32</v>
      </c>
      <c r="P342" t="s">
        <v>33</v>
      </c>
      <c r="Q342" t="s">
        <v>32</v>
      </c>
      <c r="R342">
        <v>43.211179999999999</v>
      </c>
      <c r="S342">
        <v>-77.581540000000004</v>
      </c>
      <c r="T342" t="s">
        <v>2273</v>
      </c>
    </row>
    <row r="343" spans="1:20" x14ac:dyDescent="0.25">
      <c r="A343" t="s">
        <v>2069</v>
      </c>
      <c r="B343" t="s">
        <v>2274</v>
      </c>
      <c r="C343" t="s">
        <v>2275</v>
      </c>
      <c r="D343" t="s">
        <v>2276</v>
      </c>
      <c r="E343" t="s">
        <v>2095</v>
      </c>
      <c r="F343" t="s">
        <v>26</v>
      </c>
      <c r="G343">
        <v>14420</v>
      </c>
      <c r="H343" t="s">
        <v>2277</v>
      </c>
      <c r="I343">
        <v>5852819077</v>
      </c>
      <c r="J343" t="s">
        <v>2278</v>
      </c>
      <c r="K343" t="s">
        <v>2279</v>
      </c>
      <c r="L343" t="s">
        <v>2280</v>
      </c>
      <c r="M343" t="s">
        <v>50</v>
      </c>
      <c r="N343" t="s">
        <v>32</v>
      </c>
      <c r="O343" t="s">
        <v>33</v>
      </c>
      <c r="P343" t="s">
        <v>33</v>
      </c>
      <c r="Q343" t="s">
        <v>32</v>
      </c>
      <c r="R343">
        <v>43.251939999999998</v>
      </c>
      <c r="S343">
        <v>-77.98451</v>
      </c>
      <c r="T343" t="s">
        <v>2281</v>
      </c>
    </row>
    <row r="344" spans="1:20" x14ac:dyDescent="0.25">
      <c r="A344" t="s">
        <v>2069</v>
      </c>
      <c r="B344" t="s">
        <v>2282</v>
      </c>
      <c r="C344" t="s">
        <v>2283</v>
      </c>
      <c r="D344" t="s">
        <v>2284</v>
      </c>
      <c r="E344" t="s">
        <v>2081</v>
      </c>
      <c r="F344" t="s">
        <v>26</v>
      </c>
      <c r="G344">
        <v>14607</v>
      </c>
      <c r="H344" t="s">
        <v>2285</v>
      </c>
      <c r="I344">
        <v>5852592968</v>
      </c>
      <c r="J344" t="s">
        <v>2286</v>
      </c>
      <c r="K344" t="s">
        <v>2287</v>
      </c>
      <c r="L344" t="s">
        <v>2288</v>
      </c>
      <c r="M344" t="s">
        <v>31</v>
      </c>
      <c r="N344" t="s">
        <v>32</v>
      </c>
      <c r="O344" t="s">
        <v>32</v>
      </c>
      <c r="P344" t="s">
        <v>32</v>
      </c>
      <c r="Q344" t="s">
        <v>32</v>
      </c>
      <c r="R344">
        <v>43.151009999999999</v>
      </c>
      <c r="S344">
        <v>-77.576030000000003</v>
      </c>
      <c r="T344" t="s">
        <v>2289</v>
      </c>
    </row>
    <row r="345" spans="1:20" x14ac:dyDescent="0.25">
      <c r="A345" t="s">
        <v>2069</v>
      </c>
      <c r="B345" t="s">
        <v>2290</v>
      </c>
      <c r="C345" t="s">
        <v>2291</v>
      </c>
      <c r="D345" t="s">
        <v>2292</v>
      </c>
      <c r="E345" t="s">
        <v>2293</v>
      </c>
      <c r="F345" t="s">
        <v>26</v>
      </c>
      <c r="G345">
        <v>14514</v>
      </c>
      <c r="H345" t="s">
        <v>2294</v>
      </c>
      <c r="I345">
        <v>5852816538</v>
      </c>
      <c r="J345" t="s">
        <v>2295</v>
      </c>
      <c r="K345" t="s">
        <v>2296</v>
      </c>
      <c r="L345" t="s">
        <v>335</v>
      </c>
      <c r="M345" t="s">
        <v>31</v>
      </c>
      <c r="N345" t="s">
        <v>33</v>
      </c>
      <c r="O345" t="s">
        <v>33</v>
      </c>
      <c r="P345" t="s">
        <v>33</v>
      </c>
      <c r="Q345" t="s">
        <v>32</v>
      </c>
      <c r="R345">
        <v>43.126480000000001</v>
      </c>
      <c r="S345">
        <v>-77.789689999999993</v>
      </c>
      <c r="T345" t="s">
        <v>2297</v>
      </c>
    </row>
    <row r="346" spans="1:20" x14ac:dyDescent="0.25">
      <c r="A346" t="s">
        <v>2069</v>
      </c>
      <c r="B346" t="s">
        <v>2298</v>
      </c>
      <c r="C346" t="s">
        <v>2299</v>
      </c>
      <c r="D346" t="s">
        <v>2300</v>
      </c>
      <c r="E346" t="s">
        <v>2301</v>
      </c>
      <c r="F346" t="s">
        <v>26</v>
      </c>
      <c r="G346">
        <v>14470</v>
      </c>
      <c r="H346" t="s">
        <v>2302</v>
      </c>
      <c r="I346">
        <v>5857520258</v>
      </c>
      <c r="J346" t="s">
        <v>2303</v>
      </c>
      <c r="K346" t="s">
        <v>2304</v>
      </c>
      <c r="L346" t="s">
        <v>58</v>
      </c>
      <c r="M346" t="s">
        <v>59</v>
      </c>
      <c r="N346" t="s">
        <v>33</v>
      </c>
      <c r="O346" t="s">
        <v>32</v>
      </c>
      <c r="P346" t="s">
        <v>33</v>
      </c>
      <c r="Q346" t="s">
        <v>32</v>
      </c>
      <c r="R346">
        <v>43.298110000000001</v>
      </c>
      <c r="S346">
        <v>-77.995480000000001</v>
      </c>
      <c r="T346" t="s">
        <v>2305</v>
      </c>
    </row>
    <row r="347" spans="1:20" x14ac:dyDescent="0.25">
      <c r="A347" t="s">
        <v>2069</v>
      </c>
      <c r="B347" t="s">
        <v>2306</v>
      </c>
      <c r="C347" t="s">
        <v>2307</v>
      </c>
      <c r="D347" t="s">
        <v>2308</v>
      </c>
      <c r="E347" t="s">
        <v>2081</v>
      </c>
      <c r="F347" t="s">
        <v>26</v>
      </c>
      <c r="G347">
        <v>14609</v>
      </c>
      <c r="H347" t="s">
        <v>2309</v>
      </c>
      <c r="I347">
        <v>5854286907</v>
      </c>
      <c r="J347" t="s">
        <v>2310</v>
      </c>
      <c r="K347" t="s">
        <v>2311</v>
      </c>
      <c r="L347" t="s">
        <v>58</v>
      </c>
      <c r="M347" t="s">
        <v>59</v>
      </c>
      <c r="N347" t="s">
        <v>32</v>
      </c>
      <c r="O347" t="s">
        <v>32</v>
      </c>
      <c r="P347" t="s">
        <v>32</v>
      </c>
      <c r="Q347" t="s">
        <v>32</v>
      </c>
      <c r="R347">
        <v>43.165700000000001</v>
      </c>
      <c r="S347">
        <v>-77.590159999999997</v>
      </c>
      <c r="T347" t="s">
        <v>2312</v>
      </c>
    </row>
    <row r="348" spans="1:20" x14ac:dyDescent="0.25">
      <c r="A348" t="s">
        <v>2069</v>
      </c>
      <c r="B348" t="s">
        <v>2313</v>
      </c>
      <c r="C348" t="s">
        <v>2307</v>
      </c>
      <c r="D348" t="s">
        <v>2308</v>
      </c>
      <c r="E348" t="s">
        <v>2081</v>
      </c>
      <c r="F348" t="s">
        <v>26</v>
      </c>
      <c r="G348">
        <v>14609</v>
      </c>
      <c r="H348" t="s">
        <v>2309</v>
      </c>
      <c r="I348">
        <v>5854286907</v>
      </c>
      <c r="J348" t="s">
        <v>2310</v>
      </c>
      <c r="K348" t="s">
        <v>2314</v>
      </c>
      <c r="L348" t="s">
        <v>58</v>
      </c>
      <c r="M348" t="s">
        <v>59</v>
      </c>
      <c r="N348" t="s">
        <v>32</v>
      </c>
      <c r="O348" t="s">
        <v>32</v>
      </c>
      <c r="P348" t="s">
        <v>32</v>
      </c>
      <c r="Q348" t="s">
        <v>32</v>
      </c>
      <c r="R348">
        <v>43.165700000000001</v>
      </c>
      <c r="S348">
        <v>-77.590159999999997</v>
      </c>
      <c r="T348" t="s">
        <v>2312</v>
      </c>
    </row>
    <row r="349" spans="1:20" x14ac:dyDescent="0.25">
      <c r="A349" t="s">
        <v>2069</v>
      </c>
      <c r="B349" t="s">
        <v>2315</v>
      </c>
      <c r="C349" t="s">
        <v>2307</v>
      </c>
      <c r="D349" t="s">
        <v>2308</v>
      </c>
      <c r="E349" t="s">
        <v>2081</v>
      </c>
      <c r="F349" t="s">
        <v>26</v>
      </c>
      <c r="G349">
        <v>14609</v>
      </c>
      <c r="H349" t="s">
        <v>2309</v>
      </c>
      <c r="I349">
        <v>5854286907</v>
      </c>
      <c r="J349" t="s">
        <v>2310</v>
      </c>
      <c r="K349" t="s">
        <v>2316</v>
      </c>
      <c r="L349" t="s">
        <v>58</v>
      </c>
      <c r="M349" t="s">
        <v>59</v>
      </c>
      <c r="N349" t="s">
        <v>32</v>
      </c>
      <c r="O349" t="s">
        <v>32</v>
      </c>
      <c r="P349" t="s">
        <v>32</v>
      </c>
      <c r="Q349" t="s">
        <v>32</v>
      </c>
      <c r="R349">
        <v>43.165700000000001</v>
      </c>
      <c r="S349">
        <v>-77.590159999999997</v>
      </c>
      <c r="T349" t="s">
        <v>2312</v>
      </c>
    </row>
    <row r="350" spans="1:20" x14ac:dyDescent="0.25">
      <c r="A350" t="s">
        <v>2069</v>
      </c>
      <c r="B350" t="s">
        <v>2317</v>
      </c>
      <c r="C350" t="s">
        <v>2318</v>
      </c>
      <c r="D350" t="s">
        <v>2319</v>
      </c>
      <c r="E350" t="s">
        <v>2081</v>
      </c>
      <c r="F350" t="s">
        <v>26</v>
      </c>
      <c r="G350">
        <v>14620</v>
      </c>
      <c r="H350" t="s">
        <v>2320</v>
      </c>
      <c r="I350">
        <v>5852561740</v>
      </c>
      <c r="J350" t="s">
        <v>2321</v>
      </c>
      <c r="K350" t="s">
        <v>2287</v>
      </c>
      <c r="L350" t="s">
        <v>2322</v>
      </c>
      <c r="M350" t="s">
        <v>641</v>
      </c>
      <c r="N350" t="s">
        <v>32</v>
      </c>
      <c r="O350" t="s">
        <v>32</v>
      </c>
      <c r="P350" t="s">
        <v>32</v>
      </c>
      <c r="Q350" t="s">
        <v>32</v>
      </c>
      <c r="R350">
        <v>43.1464</v>
      </c>
      <c r="S350">
        <v>-77.608819999999994</v>
      </c>
      <c r="T350" t="s">
        <v>2323</v>
      </c>
    </row>
    <row r="351" spans="1:20" x14ac:dyDescent="0.25">
      <c r="A351" t="s">
        <v>2069</v>
      </c>
      <c r="B351" t="s">
        <v>2317</v>
      </c>
      <c r="C351" t="s">
        <v>2318</v>
      </c>
      <c r="D351" t="s">
        <v>2319</v>
      </c>
      <c r="E351" t="s">
        <v>2081</v>
      </c>
      <c r="F351" t="s">
        <v>26</v>
      </c>
      <c r="G351">
        <v>14620</v>
      </c>
      <c r="H351" t="s">
        <v>2320</v>
      </c>
      <c r="I351">
        <v>5852561740</v>
      </c>
      <c r="J351" t="s">
        <v>2321</v>
      </c>
      <c r="K351" t="s">
        <v>2287</v>
      </c>
      <c r="L351" t="s">
        <v>2324</v>
      </c>
      <c r="M351" t="s">
        <v>641</v>
      </c>
      <c r="N351" t="s">
        <v>32</v>
      </c>
      <c r="O351" t="s">
        <v>32</v>
      </c>
      <c r="P351" t="s">
        <v>32</v>
      </c>
      <c r="Q351" t="s">
        <v>32</v>
      </c>
      <c r="R351">
        <v>43.1464</v>
      </c>
      <c r="S351">
        <v>-77.608819999999994</v>
      </c>
      <c r="T351" t="s">
        <v>2323</v>
      </c>
    </row>
    <row r="352" spans="1:20" x14ac:dyDescent="0.25">
      <c r="A352" t="s">
        <v>2069</v>
      </c>
      <c r="B352" t="s">
        <v>2325</v>
      </c>
      <c r="C352" t="s">
        <v>2326</v>
      </c>
      <c r="D352" t="s">
        <v>2327</v>
      </c>
      <c r="E352" t="s">
        <v>2081</v>
      </c>
      <c r="F352" t="s">
        <v>26</v>
      </c>
      <c r="G352">
        <v>14626</v>
      </c>
      <c r="H352" t="s">
        <v>2328</v>
      </c>
      <c r="I352">
        <v>5852251140</v>
      </c>
      <c r="J352" t="s">
        <v>2329</v>
      </c>
      <c r="K352" t="s">
        <v>2330</v>
      </c>
      <c r="L352" t="s">
        <v>907</v>
      </c>
      <c r="M352" t="s">
        <v>31</v>
      </c>
      <c r="N352" t="s">
        <v>32</v>
      </c>
      <c r="O352" t="s">
        <v>33</v>
      </c>
      <c r="P352" t="s">
        <v>33</v>
      </c>
      <c r="Q352" t="s">
        <v>32</v>
      </c>
      <c r="R352">
        <v>43.206769999999999</v>
      </c>
      <c r="S352">
        <v>-77.694059999999993</v>
      </c>
      <c r="T352" t="s">
        <v>2331</v>
      </c>
    </row>
    <row r="353" spans="1:20" x14ac:dyDescent="0.25">
      <c r="A353" t="s">
        <v>2069</v>
      </c>
      <c r="B353" t="s">
        <v>2332</v>
      </c>
      <c r="C353" t="s">
        <v>2333</v>
      </c>
      <c r="D353" t="s">
        <v>2334</v>
      </c>
      <c r="E353" t="s">
        <v>2165</v>
      </c>
      <c r="F353" t="s">
        <v>26</v>
      </c>
      <c r="G353">
        <v>14450</v>
      </c>
      <c r="H353" t="s">
        <v>2335</v>
      </c>
      <c r="I353">
        <v>5854213201</v>
      </c>
      <c r="K353" t="s">
        <v>2336</v>
      </c>
      <c r="L353" t="s">
        <v>2337</v>
      </c>
      <c r="M353" t="s">
        <v>68</v>
      </c>
      <c r="N353" t="s">
        <v>32</v>
      </c>
      <c r="O353" t="s">
        <v>33</v>
      </c>
      <c r="P353" t="s">
        <v>33</v>
      </c>
      <c r="Q353" t="s">
        <v>32</v>
      </c>
      <c r="R353">
        <v>43.099919999999997</v>
      </c>
      <c r="S353">
        <v>-77.442139999999995</v>
      </c>
      <c r="T353" t="s">
        <v>2338</v>
      </c>
    </row>
    <row r="354" spans="1:20" x14ac:dyDescent="0.25">
      <c r="A354" t="s">
        <v>2069</v>
      </c>
      <c r="B354" t="s">
        <v>2339</v>
      </c>
      <c r="C354" t="s">
        <v>2340</v>
      </c>
      <c r="D354" t="s">
        <v>2341</v>
      </c>
      <c r="E354" t="s">
        <v>2214</v>
      </c>
      <c r="F354" t="s">
        <v>26</v>
      </c>
      <c r="G354">
        <v>14580</v>
      </c>
      <c r="H354" t="s">
        <v>2342</v>
      </c>
      <c r="I354">
        <v>5852611533</v>
      </c>
      <c r="J354" t="s">
        <v>2343</v>
      </c>
      <c r="K354" t="s">
        <v>2344</v>
      </c>
      <c r="L354" t="s">
        <v>663</v>
      </c>
      <c r="M354" t="s">
        <v>31</v>
      </c>
      <c r="N354" t="s">
        <v>32</v>
      </c>
      <c r="O354" t="s">
        <v>33</v>
      </c>
      <c r="P354" t="s">
        <v>33</v>
      </c>
      <c r="Q354" t="s">
        <v>32</v>
      </c>
      <c r="R354">
        <v>43.20964</v>
      </c>
      <c r="S354">
        <v>-77.454160000000002</v>
      </c>
      <c r="T354" t="s">
        <v>2345</v>
      </c>
    </row>
    <row r="355" spans="1:20" x14ac:dyDescent="0.25">
      <c r="A355" t="s">
        <v>2069</v>
      </c>
      <c r="B355" t="s">
        <v>2346</v>
      </c>
      <c r="C355" t="s">
        <v>2347</v>
      </c>
      <c r="D355" t="s">
        <v>2348</v>
      </c>
      <c r="E355" t="s">
        <v>2081</v>
      </c>
      <c r="F355" t="s">
        <v>26</v>
      </c>
      <c r="G355">
        <v>14611</v>
      </c>
      <c r="H355" t="s">
        <v>2349</v>
      </c>
      <c r="I355">
        <v>5854368999</v>
      </c>
      <c r="J355" t="s">
        <v>2350</v>
      </c>
      <c r="K355" t="s">
        <v>421</v>
      </c>
      <c r="L355" t="s">
        <v>1328</v>
      </c>
      <c r="M355" t="s">
        <v>31</v>
      </c>
      <c r="N355" t="s">
        <v>32</v>
      </c>
      <c r="O355" t="s">
        <v>32</v>
      </c>
      <c r="P355" t="s">
        <v>32</v>
      </c>
      <c r="Q355" t="s">
        <v>32</v>
      </c>
      <c r="R355">
        <v>43.134058000000003</v>
      </c>
      <c r="S355">
        <v>-77.636522999999997</v>
      </c>
      <c r="T355" t="s">
        <v>2351</v>
      </c>
    </row>
    <row r="356" spans="1:20" x14ac:dyDescent="0.25">
      <c r="A356" t="s">
        <v>2352</v>
      </c>
      <c r="B356" t="s">
        <v>2353</v>
      </c>
      <c r="C356" t="s">
        <v>2354</v>
      </c>
      <c r="D356" t="s">
        <v>2355</v>
      </c>
      <c r="E356" t="s">
        <v>2356</v>
      </c>
      <c r="F356" t="s">
        <v>26</v>
      </c>
      <c r="G356">
        <v>12072</v>
      </c>
      <c r="H356" t="s">
        <v>2357</v>
      </c>
      <c r="I356">
        <v>5189228555</v>
      </c>
      <c r="J356" t="s">
        <v>2358</v>
      </c>
      <c r="K356" t="s">
        <v>2359</v>
      </c>
      <c r="L356" t="s">
        <v>2360</v>
      </c>
      <c r="M356" t="s">
        <v>31</v>
      </c>
      <c r="N356" t="s">
        <v>32</v>
      </c>
      <c r="O356" t="s">
        <v>33</v>
      </c>
      <c r="P356" t="s">
        <v>33</v>
      </c>
      <c r="Q356" t="s">
        <v>32</v>
      </c>
      <c r="R356">
        <v>42.902929999999998</v>
      </c>
      <c r="S356">
        <v>-74.393060000000006</v>
      </c>
      <c r="T356" t="s">
        <v>2361</v>
      </c>
    </row>
    <row r="357" spans="1:20" x14ac:dyDescent="0.25">
      <c r="A357" t="s">
        <v>2352</v>
      </c>
      <c r="B357" t="s">
        <v>2353</v>
      </c>
      <c r="C357" t="s">
        <v>2354</v>
      </c>
      <c r="D357" t="s">
        <v>2355</v>
      </c>
      <c r="E357" t="s">
        <v>2356</v>
      </c>
      <c r="F357" t="s">
        <v>26</v>
      </c>
      <c r="G357">
        <v>12072</v>
      </c>
      <c r="H357" t="s">
        <v>2357</v>
      </c>
      <c r="I357">
        <v>5189228555</v>
      </c>
      <c r="J357" t="s">
        <v>2358</v>
      </c>
      <c r="K357" t="s">
        <v>2362</v>
      </c>
      <c r="L357" t="s">
        <v>2363</v>
      </c>
      <c r="M357" t="s">
        <v>31</v>
      </c>
      <c r="N357" t="s">
        <v>32</v>
      </c>
      <c r="O357" t="s">
        <v>33</v>
      </c>
      <c r="P357" t="s">
        <v>33</v>
      </c>
      <c r="Q357" t="s">
        <v>32</v>
      </c>
      <c r="R357">
        <v>42.902929999999998</v>
      </c>
      <c r="S357">
        <v>-74.393060000000006</v>
      </c>
      <c r="T357" t="s">
        <v>2361</v>
      </c>
    </row>
    <row r="358" spans="1:20" x14ac:dyDescent="0.25">
      <c r="A358" t="s">
        <v>2352</v>
      </c>
      <c r="B358" t="s">
        <v>2364</v>
      </c>
      <c r="C358" t="s">
        <v>2365</v>
      </c>
      <c r="D358" t="s">
        <v>2366</v>
      </c>
      <c r="E358" t="s">
        <v>2367</v>
      </c>
      <c r="F358" t="s">
        <v>26</v>
      </c>
      <c r="G358">
        <v>13317</v>
      </c>
      <c r="H358" t="s">
        <v>2368</v>
      </c>
      <c r="I358">
        <v>5186730292</v>
      </c>
      <c r="K358" t="s">
        <v>2369</v>
      </c>
      <c r="L358" t="s">
        <v>2370</v>
      </c>
      <c r="M358" t="s">
        <v>68</v>
      </c>
      <c r="N358" t="s">
        <v>32</v>
      </c>
      <c r="O358" t="s">
        <v>33</v>
      </c>
      <c r="P358" t="s">
        <v>33</v>
      </c>
      <c r="Q358" t="s">
        <v>32</v>
      </c>
      <c r="R358">
        <v>42.905149999999999</v>
      </c>
      <c r="S358">
        <v>-74.572220000000002</v>
      </c>
      <c r="T358" t="s">
        <v>2371</v>
      </c>
    </row>
    <row r="359" spans="1:20" x14ac:dyDescent="0.25">
      <c r="A359" t="s">
        <v>2352</v>
      </c>
      <c r="B359" t="s">
        <v>2372</v>
      </c>
      <c r="C359" t="s">
        <v>2373</v>
      </c>
      <c r="D359" t="s">
        <v>2374</v>
      </c>
      <c r="E359" t="s">
        <v>2375</v>
      </c>
      <c r="F359" t="s">
        <v>26</v>
      </c>
      <c r="G359">
        <v>13317</v>
      </c>
      <c r="H359" t="s">
        <v>2368</v>
      </c>
      <c r="I359">
        <v>5186730292</v>
      </c>
      <c r="K359" t="s">
        <v>2376</v>
      </c>
      <c r="L359" t="s">
        <v>2377</v>
      </c>
      <c r="M359" t="s">
        <v>1000</v>
      </c>
      <c r="N359" t="s">
        <v>33</v>
      </c>
      <c r="O359" t="s">
        <v>33</v>
      </c>
      <c r="P359" t="s">
        <v>33</v>
      </c>
      <c r="Q359" t="s">
        <v>32</v>
      </c>
      <c r="R359">
        <v>42.905180000000001</v>
      </c>
      <c r="S359">
        <v>-74.580309999999997</v>
      </c>
      <c r="T359" t="s">
        <v>2378</v>
      </c>
    </row>
    <row r="360" spans="1:20" x14ac:dyDescent="0.25">
      <c r="A360" t="s">
        <v>2352</v>
      </c>
      <c r="B360" t="s">
        <v>2379</v>
      </c>
      <c r="C360" t="s">
        <v>2380</v>
      </c>
      <c r="D360" t="s">
        <v>2381</v>
      </c>
      <c r="E360" t="s">
        <v>2382</v>
      </c>
      <c r="F360" t="s">
        <v>26</v>
      </c>
      <c r="G360">
        <v>13339</v>
      </c>
      <c r="H360" t="s">
        <v>2383</v>
      </c>
      <c r="I360">
        <v>5189934806</v>
      </c>
      <c r="J360" t="s">
        <v>2384</v>
      </c>
      <c r="K360" t="s">
        <v>2385</v>
      </c>
      <c r="L360" t="s">
        <v>2386</v>
      </c>
      <c r="M360" t="s">
        <v>31</v>
      </c>
      <c r="N360" t="s">
        <v>32</v>
      </c>
      <c r="O360" t="s">
        <v>33</v>
      </c>
      <c r="P360" t="s">
        <v>33</v>
      </c>
      <c r="Q360" t="s">
        <v>32</v>
      </c>
      <c r="R360">
        <v>42.914940000000001</v>
      </c>
      <c r="S360">
        <v>-74.62885</v>
      </c>
      <c r="T360" t="s">
        <v>2387</v>
      </c>
    </row>
    <row r="361" spans="1:20" x14ac:dyDescent="0.25">
      <c r="A361" t="s">
        <v>2352</v>
      </c>
      <c r="B361" t="s">
        <v>2388</v>
      </c>
      <c r="C361" t="s">
        <v>2389</v>
      </c>
      <c r="D361" t="s">
        <v>2390</v>
      </c>
      <c r="E361" t="s">
        <v>2391</v>
      </c>
      <c r="F361" t="s">
        <v>26</v>
      </c>
      <c r="G361">
        <v>13452</v>
      </c>
      <c r="H361" t="s">
        <v>2392</v>
      </c>
      <c r="I361">
        <v>5185682643</v>
      </c>
      <c r="K361" t="s">
        <v>676</v>
      </c>
      <c r="L361" t="s">
        <v>58</v>
      </c>
      <c r="M361" t="s">
        <v>59</v>
      </c>
      <c r="N361" t="s">
        <v>32</v>
      </c>
      <c r="O361" t="s">
        <v>33</v>
      </c>
      <c r="P361" t="s">
        <v>33</v>
      </c>
      <c r="Q361" t="s">
        <v>32</v>
      </c>
      <c r="R361">
        <v>43.00497</v>
      </c>
      <c r="S361">
        <v>-74.722329999999999</v>
      </c>
      <c r="T361" t="s">
        <v>2393</v>
      </c>
    </row>
    <row r="362" spans="1:20" x14ac:dyDescent="0.25">
      <c r="A362" t="s">
        <v>2352</v>
      </c>
      <c r="B362" t="s">
        <v>2394</v>
      </c>
      <c r="C362" t="s">
        <v>2395</v>
      </c>
      <c r="D362" t="s">
        <v>2396</v>
      </c>
      <c r="E362" t="s">
        <v>2382</v>
      </c>
      <c r="F362" t="s">
        <v>26</v>
      </c>
      <c r="G362">
        <v>13339</v>
      </c>
      <c r="H362" t="s">
        <v>2397</v>
      </c>
      <c r="I362">
        <v>5189934271</v>
      </c>
      <c r="J362" t="s">
        <v>2398</v>
      </c>
      <c r="K362" t="s">
        <v>2399</v>
      </c>
      <c r="L362" t="s">
        <v>2400</v>
      </c>
      <c r="M362" t="s">
        <v>31</v>
      </c>
      <c r="N362" t="s">
        <v>32</v>
      </c>
      <c r="O362" t="s">
        <v>33</v>
      </c>
      <c r="P362" t="s">
        <v>33</v>
      </c>
      <c r="Q362" t="s">
        <v>32</v>
      </c>
      <c r="R362">
        <v>42.931600000000003</v>
      </c>
      <c r="S362">
        <v>-74.62182</v>
      </c>
      <c r="T362" t="s">
        <v>2401</v>
      </c>
    </row>
    <row r="363" spans="1:20" x14ac:dyDescent="0.25">
      <c r="A363" t="s">
        <v>2352</v>
      </c>
      <c r="B363" t="s">
        <v>2402</v>
      </c>
      <c r="C363" t="s">
        <v>2403</v>
      </c>
      <c r="D363" t="s">
        <v>2404</v>
      </c>
      <c r="E363" t="s">
        <v>2405</v>
      </c>
      <c r="F363" t="s">
        <v>26</v>
      </c>
      <c r="G363">
        <v>12068</v>
      </c>
      <c r="H363" t="s">
        <v>2406</v>
      </c>
      <c r="I363">
        <v>5185223342</v>
      </c>
      <c r="J363" t="s">
        <v>2407</v>
      </c>
      <c r="K363" t="s">
        <v>2408</v>
      </c>
      <c r="L363" t="s">
        <v>58</v>
      </c>
      <c r="M363" t="s">
        <v>59</v>
      </c>
      <c r="N363" t="s">
        <v>32</v>
      </c>
      <c r="O363" t="s">
        <v>32</v>
      </c>
      <c r="P363" t="s">
        <v>33</v>
      </c>
      <c r="Q363" t="s">
        <v>32</v>
      </c>
      <c r="R363">
        <v>42.956270000000004</v>
      </c>
      <c r="S363">
        <v>-74.368409999999997</v>
      </c>
      <c r="T363" t="s">
        <v>2409</v>
      </c>
    </row>
    <row r="364" spans="1:20" x14ac:dyDescent="0.25">
      <c r="A364" t="s">
        <v>2352</v>
      </c>
      <c r="B364" t="s">
        <v>2410</v>
      </c>
      <c r="C364" t="s">
        <v>2411</v>
      </c>
      <c r="D364" t="s">
        <v>2412</v>
      </c>
      <c r="E364" t="s">
        <v>2413</v>
      </c>
      <c r="F364" t="s">
        <v>26</v>
      </c>
      <c r="G364">
        <v>12010</v>
      </c>
      <c r="H364" t="s">
        <v>2414</v>
      </c>
      <c r="I364">
        <v>5188297397</v>
      </c>
      <c r="K364" t="s">
        <v>2415</v>
      </c>
      <c r="L364" t="s">
        <v>2416</v>
      </c>
      <c r="M364" t="s">
        <v>31</v>
      </c>
      <c r="N364" t="s">
        <v>32</v>
      </c>
      <c r="O364" t="s">
        <v>33</v>
      </c>
      <c r="P364" t="s">
        <v>33</v>
      </c>
      <c r="Q364" t="s">
        <v>32</v>
      </c>
      <c r="R364">
        <v>42.931550000000001</v>
      </c>
      <c r="S364">
        <v>-74.287809999999993</v>
      </c>
      <c r="T364" t="s">
        <v>2417</v>
      </c>
    </row>
    <row r="365" spans="1:20" x14ac:dyDescent="0.25">
      <c r="A365" t="s">
        <v>2418</v>
      </c>
      <c r="B365" t="s">
        <v>2419</v>
      </c>
      <c r="C365" t="s">
        <v>2420</v>
      </c>
      <c r="D365" t="s">
        <v>2421</v>
      </c>
      <c r="E365" t="s">
        <v>2422</v>
      </c>
      <c r="F365" t="s">
        <v>26</v>
      </c>
      <c r="G365">
        <v>11003</v>
      </c>
      <c r="H365" t="s">
        <v>2423</v>
      </c>
      <c r="I365">
        <v>5162165196</v>
      </c>
      <c r="J365" t="s">
        <v>2424</v>
      </c>
      <c r="K365" t="s">
        <v>2425</v>
      </c>
      <c r="L365" t="s">
        <v>2426</v>
      </c>
      <c r="M365" t="s">
        <v>31</v>
      </c>
      <c r="N365" t="s">
        <v>32</v>
      </c>
      <c r="O365" t="s">
        <v>33</v>
      </c>
      <c r="P365" t="s">
        <v>33</v>
      </c>
      <c r="Q365" t="s">
        <v>32</v>
      </c>
      <c r="R365">
        <v>40.709220000000002</v>
      </c>
      <c r="S365">
        <v>-73.721599999999995</v>
      </c>
      <c r="T365" t="s">
        <v>2427</v>
      </c>
    </row>
    <row r="366" spans="1:20" x14ac:dyDescent="0.25">
      <c r="A366" t="s">
        <v>2418</v>
      </c>
      <c r="B366" t="s">
        <v>2428</v>
      </c>
      <c r="C366" t="s">
        <v>2429</v>
      </c>
      <c r="D366" t="s">
        <v>2430</v>
      </c>
      <c r="E366" t="s">
        <v>2431</v>
      </c>
      <c r="F366" t="s">
        <v>26</v>
      </c>
      <c r="G366">
        <v>11801</v>
      </c>
      <c r="H366" t="s">
        <v>2432</v>
      </c>
      <c r="I366">
        <v>5168322591</v>
      </c>
      <c r="J366" t="s">
        <v>2433</v>
      </c>
      <c r="K366" t="s">
        <v>2434</v>
      </c>
      <c r="L366" t="s">
        <v>2435</v>
      </c>
      <c r="M366" t="s">
        <v>31</v>
      </c>
      <c r="N366" t="s">
        <v>32</v>
      </c>
      <c r="O366" t="s">
        <v>32</v>
      </c>
      <c r="P366" t="s">
        <v>33</v>
      </c>
      <c r="Q366" t="s">
        <v>32</v>
      </c>
      <c r="R366">
        <v>40.773989999999998</v>
      </c>
      <c r="S366">
        <v>-73.528639999999996</v>
      </c>
      <c r="T366" t="s">
        <v>2436</v>
      </c>
    </row>
    <row r="367" spans="1:20" x14ac:dyDescent="0.25">
      <c r="A367" t="s">
        <v>2418</v>
      </c>
      <c r="B367" t="s">
        <v>2437</v>
      </c>
      <c r="C367" t="s">
        <v>2438</v>
      </c>
      <c r="D367" t="s">
        <v>2439</v>
      </c>
      <c r="E367" t="s">
        <v>2440</v>
      </c>
      <c r="F367" t="s">
        <v>26</v>
      </c>
      <c r="G367">
        <v>11559</v>
      </c>
      <c r="H367" t="s">
        <v>2432</v>
      </c>
      <c r="I367">
        <v>5168322591</v>
      </c>
      <c r="J367" t="s">
        <v>2433</v>
      </c>
      <c r="K367" t="s">
        <v>2441</v>
      </c>
      <c r="L367" t="s">
        <v>2442</v>
      </c>
      <c r="M367" t="s">
        <v>31</v>
      </c>
      <c r="N367" t="s">
        <v>32</v>
      </c>
      <c r="O367" t="s">
        <v>32</v>
      </c>
      <c r="P367" t="s">
        <v>33</v>
      </c>
      <c r="Q367" t="s">
        <v>32</v>
      </c>
      <c r="R367">
        <v>40.619109999999999</v>
      </c>
      <c r="S367">
        <v>-73.736750000000001</v>
      </c>
      <c r="T367" t="s">
        <v>2443</v>
      </c>
    </row>
    <row r="368" spans="1:20" x14ac:dyDescent="0.25">
      <c r="A368" t="s">
        <v>2418</v>
      </c>
      <c r="B368" t="s">
        <v>2444</v>
      </c>
      <c r="C368" t="s">
        <v>2445</v>
      </c>
      <c r="D368" t="s">
        <v>2446</v>
      </c>
      <c r="E368" t="s">
        <v>2447</v>
      </c>
      <c r="F368" t="s">
        <v>26</v>
      </c>
      <c r="G368">
        <v>11520</v>
      </c>
      <c r="H368" t="s">
        <v>2432</v>
      </c>
      <c r="I368">
        <v>5168322591</v>
      </c>
      <c r="J368" t="s">
        <v>2433</v>
      </c>
      <c r="K368" t="s">
        <v>2448</v>
      </c>
      <c r="L368" t="s">
        <v>2449</v>
      </c>
      <c r="M368" t="s">
        <v>31</v>
      </c>
      <c r="N368" t="s">
        <v>32</v>
      </c>
      <c r="O368" t="s">
        <v>32</v>
      </c>
      <c r="P368" t="s">
        <v>33</v>
      </c>
      <c r="Q368" t="s">
        <v>32</v>
      </c>
      <c r="R368">
        <v>40.653950000000002</v>
      </c>
      <c r="S368">
        <v>-73.587440000000001</v>
      </c>
      <c r="T368" t="s">
        <v>2450</v>
      </c>
    </row>
    <row r="369" spans="1:20" x14ac:dyDescent="0.25">
      <c r="A369" t="s">
        <v>2418</v>
      </c>
      <c r="B369" t="s">
        <v>2451</v>
      </c>
      <c r="C369" t="s">
        <v>2452</v>
      </c>
      <c r="D369" t="s">
        <v>2453</v>
      </c>
      <c r="E369" t="s">
        <v>2454</v>
      </c>
      <c r="F369" t="s">
        <v>26</v>
      </c>
      <c r="G369">
        <v>11557</v>
      </c>
      <c r="H369" t="s">
        <v>2432</v>
      </c>
      <c r="I369">
        <v>5168322591</v>
      </c>
      <c r="J369" t="s">
        <v>2433</v>
      </c>
      <c r="K369" t="s">
        <v>2455</v>
      </c>
      <c r="L369" t="s">
        <v>2442</v>
      </c>
      <c r="M369" t="s">
        <v>31</v>
      </c>
      <c r="N369" t="s">
        <v>32</v>
      </c>
      <c r="O369" t="s">
        <v>32</v>
      </c>
      <c r="P369" t="s">
        <v>33</v>
      </c>
      <c r="Q369" t="s">
        <v>32</v>
      </c>
      <c r="R369">
        <v>40.645980000000002</v>
      </c>
      <c r="S369">
        <v>-73.691109999999995</v>
      </c>
      <c r="T369" t="s">
        <v>2456</v>
      </c>
    </row>
    <row r="370" spans="1:20" x14ac:dyDescent="0.25">
      <c r="A370" t="s">
        <v>2418</v>
      </c>
      <c r="B370" t="s">
        <v>2457</v>
      </c>
      <c r="C370" t="s">
        <v>2458</v>
      </c>
      <c r="D370" t="s">
        <v>2459</v>
      </c>
      <c r="E370" t="s">
        <v>2460</v>
      </c>
      <c r="F370" t="s">
        <v>26</v>
      </c>
      <c r="G370">
        <v>11550</v>
      </c>
      <c r="H370" t="s">
        <v>2432</v>
      </c>
      <c r="I370">
        <v>5168322591</v>
      </c>
      <c r="J370" t="s">
        <v>2433</v>
      </c>
      <c r="K370" t="s">
        <v>2461</v>
      </c>
      <c r="L370" t="s">
        <v>2462</v>
      </c>
      <c r="M370" t="s">
        <v>31</v>
      </c>
      <c r="N370" t="s">
        <v>32</v>
      </c>
      <c r="O370" t="s">
        <v>32</v>
      </c>
      <c r="P370" t="s">
        <v>33</v>
      </c>
      <c r="Q370" t="s">
        <v>32</v>
      </c>
      <c r="R370">
        <v>40.702820000000003</v>
      </c>
      <c r="S370">
        <v>-73.619230000000002</v>
      </c>
      <c r="T370" t="s">
        <v>2463</v>
      </c>
    </row>
    <row r="371" spans="1:20" x14ac:dyDescent="0.25">
      <c r="A371" t="s">
        <v>2418</v>
      </c>
      <c r="B371" t="s">
        <v>2464</v>
      </c>
      <c r="C371" t="s">
        <v>2465</v>
      </c>
      <c r="D371" t="s">
        <v>2466</v>
      </c>
      <c r="E371" t="s">
        <v>2467</v>
      </c>
      <c r="F371" t="s">
        <v>26</v>
      </c>
      <c r="G371">
        <v>11590</v>
      </c>
      <c r="H371" t="s">
        <v>2468</v>
      </c>
      <c r="I371">
        <v>5169840230</v>
      </c>
      <c r="K371" t="s">
        <v>2469</v>
      </c>
      <c r="L371" t="s">
        <v>2470</v>
      </c>
      <c r="M371" t="s">
        <v>31</v>
      </c>
      <c r="N371" t="s">
        <v>32</v>
      </c>
      <c r="O371" t="s">
        <v>32</v>
      </c>
      <c r="P371" t="s">
        <v>33</v>
      </c>
      <c r="Q371" t="s">
        <v>32</v>
      </c>
      <c r="R371">
        <v>40.7622</v>
      </c>
      <c r="S371">
        <v>-73.567670000000007</v>
      </c>
      <c r="T371" t="s">
        <v>2471</v>
      </c>
    </row>
    <row r="372" spans="1:20" x14ac:dyDescent="0.25">
      <c r="A372" t="s">
        <v>2418</v>
      </c>
      <c r="B372" t="s">
        <v>2472</v>
      </c>
      <c r="C372" t="s">
        <v>2473</v>
      </c>
      <c r="D372" t="s">
        <v>2474</v>
      </c>
      <c r="E372" t="s">
        <v>2475</v>
      </c>
      <c r="F372" t="s">
        <v>26</v>
      </c>
      <c r="G372">
        <v>11735</v>
      </c>
      <c r="H372" t="s">
        <v>2476</v>
      </c>
      <c r="I372">
        <v>6316735844</v>
      </c>
      <c r="K372" t="s">
        <v>883</v>
      </c>
      <c r="L372" t="s">
        <v>2477</v>
      </c>
      <c r="M372" t="s">
        <v>31</v>
      </c>
      <c r="N372" t="s">
        <v>32</v>
      </c>
      <c r="O372" t="s">
        <v>33</v>
      </c>
      <c r="P372" t="s">
        <v>33</v>
      </c>
      <c r="Q372" t="s">
        <v>32</v>
      </c>
      <c r="R372">
        <v>40.731659999999998</v>
      </c>
      <c r="S372">
        <v>-73.445660000000004</v>
      </c>
      <c r="T372" t="s">
        <v>2478</v>
      </c>
    </row>
    <row r="373" spans="1:20" x14ac:dyDescent="0.25">
      <c r="A373" t="s">
        <v>2418</v>
      </c>
      <c r="B373" t="s">
        <v>2479</v>
      </c>
      <c r="C373" t="s">
        <v>2480</v>
      </c>
      <c r="D373" t="s">
        <v>2481</v>
      </c>
      <c r="E373" t="s">
        <v>2482</v>
      </c>
      <c r="F373" t="s">
        <v>26</v>
      </c>
      <c r="G373">
        <v>11565</v>
      </c>
      <c r="H373" t="s">
        <v>2483</v>
      </c>
      <c r="I373">
        <v>5168817900</v>
      </c>
      <c r="J373" t="s">
        <v>2484</v>
      </c>
      <c r="K373" t="s">
        <v>2485</v>
      </c>
      <c r="L373" t="s">
        <v>570</v>
      </c>
      <c r="M373" t="s">
        <v>68</v>
      </c>
      <c r="N373" t="s">
        <v>32</v>
      </c>
      <c r="O373" t="s">
        <v>33</v>
      </c>
      <c r="P373" t="s">
        <v>33</v>
      </c>
      <c r="Q373" t="s">
        <v>32</v>
      </c>
      <c r="R373">
        <v>40.680660000000003</v>
      </c>
      <c r="S373">
        <v>-73.663759999999996</v>
      </c>
      <c r="T373" t="s">
        <v>2486</v>
      </c>
    </row>
    <row r="374" spans="1:20" x14ac:dyDescent="0.25">
      <c r="A374" t="s">
        <v>2418</v>
      </c>
      <c r="B374" t="s">
        <v>2487</v>
      </c>
      <c r="C374" t="s">
        <v>2488</v>
      </c>
      <c r="D374" t="s">
        <v>2489</v>
      </c>
      <c r="E374" t="s">
        <v>2490</v>
      </c>
      <c r="F374" t="s">
        <v>26</v>
      </c>
      <c r="G374">
        <v>11542</v>
      </c>
      <c r="H374" t="s">
        <v>2491</v>
      </c>
      <c r="I374">
        <v>5163185487</v>
      </c>
      <c r="K374" t="s">
        <v>48</v>
      </c>
      <c r="L374" t="s">
        <v>2492</v>
      </c>
      <c r="M374" t="s">
        <v>31</v>
      </c>
      <c r="N374" t="s">
        <v>32</v>
      </c>
      <c r="O374" t="s">
        <v>33</v>
      </c>
      <c r="P374" t="s">
        <v>33</v>
      </c>
      <c r="Q374" t="s">
        <v>32</v>
      </c>
      <c r="R374">
        <v>40.858890000000002</v>
      </c>
      <c r="S374">
        <v>-73.643280000000004</v>
      </c>
      <c r="T374" t="s">
        <v>2493</v>
      </c>
    </row>
    <row r="375" spans="1:20" x14ac:dyDescent="0.25">
      <c r="A375" t="s">
        <v>2418</v>
      </c>
      <c r="B375" t="s">
        <v>2494</v>
      </c>
      <c r="C375" t="s">
        <v>2495</v>
      </c>
      <c r="D375" t="s">
        <v>2496</v>
      </c>
      <c r="E375" t="s">
        <v>2490</v>
      </c>
      <c r="F375" t="s">
        <v>26</v>
      </c>
      <c r="G375">
        <v>11542</v>
      </c>
      <c r="H375" t="s">
        <v>2491</v>
      </c>
      <c r="I375">
        <v>5163185487</v>
      </c>
      <c r="J375" t="s">
        <v>2497</v>
      </c>
      <c r="K375" t="s">
        <v>2498</v>
      </c>
      <c r="L375" t="s">
        <v>2499</v>
      </c>
      <c r="M375" t="s">
        <v>1000</v>
      </c>
      <c r="N375" t="s">
        <v>33</v>
      </c>
      <c r="O375" t="s">
        <v>33</v>
      </c>
      <c r="P375" t="s">
        <v>33</v>
      </c>
      <c r="Q375" t="s">
        <v>32</v>
      </c>
      <c r="R375">
        <v>40.8643</v>
      </c>
      <c r="S375">
        <v>-73.632329999999996</v>
      </c>
      <c r="T375" t="s">
        <v>2500</v>
      </c>
    </row>
    <row r="376" spans="1:20" x14ac:dyDescent="0.25">
      <c r="A376" t="s">
        <v>2418</v>
      </c>
      <c r="B376" t="s">
        <v>2501</v>
      </c>
      <c r="C376" t="s">
        <v>2502</v>
      </c>
      <c r="D376" t="s">
        <v>2503</v>
      </c>
      <c r="E376" t="s">
        <v>2504</v>
      </c>
      <c r="F376" t="s">
        <v>26</v>
      </c>
      <c r="G376">
        <v>11554</v>
      </c>
      <c r="H376" t="s">
        <v>2432</v>
      </c>
      <c r="I376">
        <v>5168322591</v>
      </c>
      <c r="J376" t="s">
        <v>2505</v>
      </c>
      <c r="K376" t="s">
        <v>1481</v>
      </c>
      <c r="L376" t="s">
        <v>2506</v>
      </c>
      <c r="M376" t="s">
        <v>31</v>
      </c>
      <c r="N376" t="s">
        <v>32</v>
      </c>
      <c r="O376" t="s">
        <v>33</v>
      </c>
      <c r="P376" t="s">
        <v>33</v>
      </c>
      <c r="Q376" t="s">
        <v>32</v>
      </c>
      <c r="R376">
        <v>40.700920000000004</v>
      </c>
      <c r="S376">
        <v>-73.56747</v>
      </c>
      <c r="T376" t="s">
        <v>2507</v>
      </c>
    </row>
    <row r="377" spans="1:20" x14ac:dyDescent="0.25">
      <c r="A377" t="s">
        <v>2418</v>
      </c>
      <c r="B377" t="s">
        <v>2508</v>
      </c>
      <c r="C377" t="s">
        <v>2509</v>
      </c>
      <c r="D377" t="s">
        <v>2510</v>
      </c>
      <c r="E377" t="s">
        <v>2504</v>
      </c>
      <c r="F377" t="s">
        <v>26</v>
      </c>
      <c r="G377">
        <v>11554</v>
      </c>
      <c r="H377" t="s">
        <v>2432</v>
      </c>
      <c r="I377">
        <v>5168322591</v>
      </c>
      <c r="J377" t="s">
        <v>2511</v>
      </c>
      <c r="K377" t="s">
        <v>1616</v>
      </c>
      <c r="L377" t="s">
        <v>384</v>
      </c>
      <c r="M377" t="s">
        <v>31</v>
      </c>
      <c r="N377" t="s">
        <v>32</v>
      </c>
      <c r="O377" t="s">
        <v>33</v>
      </c>
      <c r="P377" t="s">
        <v>33</v>
      </c>
      <c r="Q377" t="s">
        <v>32</v>
      </c>
      <c r="R377">
        <v>40.736870000000003</v>
      </c>
      <c r="S377">
        <v>-73.583010000000002</v>
      </c>
      <c r="T377" t="s">
        <v>2512</v>
      </c>
    </row>
    <row r="378" spans="1:20" x14ac:dyDescent="0.25">
      <c r="A378" t="s">
        <v>2418</v>
      </c>
      <c r="B378" t="s">
        <v>2513</v>
      </c>
      <c r="C378" t="s">
        <v>2514</v>
      </c>
      <c r="D378" t="s">
        <v>2514</v>
      </c>
      <c r="E378" t="s">
        <v>2460</v>
      </c>
      <c r="F378" t="s">
        <v>26</v>
      </c>
      <c r="G378">
        <v>11550</v>
      </c>
      <c r="H378" t="s">
        <v>2515</v>
      </c>
      <c r="I378">
        <v>5165442955</v>
      </c>
      <c r="J378" t="s">
        <v>2516</v>
      </c>
      <c r="K378" t="s">
        <v>2517</v>
      </c>
      <c r="L378" t="s">
        <v>2518</v>
      </c>
      <c r="M378" t="s">
        <v>31</v>
      </c>
      <c r="N378" t="s">
        <v>32</v>
      </c>
      <c r="O378" t="s">
        <v>32</v>
      </c>
      <c r="P378" t="s">
        <v>33</v>
      </c>
      <c r="Q378" t="s">
        <v>32</v>
      </c>
      <c r="R378">
        <v>40.711480000000002</v>
      </c>
      <c r="S378">
        <v>-73.628510000000006</v>
      </c>
      <c r="T378" t="s">
        <v>2519</v>
      </c>
    </row>
    <row r="379" spans="1:20" x14ac:dyDescent="0.25">
      <c r="A379" t="s">
        <v>2418</v>
      </c>
      <c r="B379" t="s">
        <v>2520</v>
      </c>
      <c r="C379" t="s">
        <v>2521</v>
      </c>
      <c r="D379" t="s">
        <v>2522</v>
      </c>
      <c r="E379" t="s">
        <v>2523</v>
      </c>
      <c r="F379" t="s">
        <v>26</v>
      </c>
      <c r="G379">
        <v>11561</v>
      </c>
      <c r="H379" t="s">
        <v>2524</v>
      </c>
      <c r="I379">
        <v>5166705046</v>
      </c>
      <c r="J379" t="s">
        <v>2525</v>
      </c>
      <c r="K379" t="s">
        <v>349</v>
      </c>
      <c r="L379" t="s">
        <v>2526</v>
      </c>
      <c r="M379" t="s">
        <v>68</v>
      </c>
      <c r="N379" t="s">
        <v>32</v>
      </c>
      <c r="O379" t="s">
        <v>33</v>
      </c>
      <c r="P379" t="s">
        <v>33</v>
      </c>
      <c r="Q379" t="s">
        <v>32</v>
      </c>
      <c r="R379">
        <v>40.58943</v>
      </c>
      <c r="S379">
        <v>-73.66592</v>
      </c>
      <c r="T379" t="s">
        <v>2527</v>
      </c>
    </row>
    <row r="380" spans="1:20" x14ac:dyDescent="0.25">
      <c r="A380" t="s">
        <v>2418</v>
      </c>
      <c r="B380" t="s">
        <v>2528</v>
      </c>
      <c r="C380" t="s">
        <v>2529</v>
      </c>
      <c r="D380" t="s">
        <v>2522</v>
      </c>
      <c r="E380" t="s">
        <v>2523</v>
      </c>
      <c r="F380" t="s">
        <v>26</v>
      </c>
      <c r="G380">
        <v>11561</v>
      </c>
      <c r="H380" t="s">
        <v>2524</v>
      </c>
      <c r="I380">
        <v>5166705046</v>
      </c>
      <c r="J380" t="s">
        <v>2525</v>
      </c>
      <c r="K380" t="s">
        <v>184</v>
      </c>
      <c r="L380" t="s">
        <v>2526</v>
      </c>
      <c r="M380" t="s">
        <v>68</v>
      </c>
      <c r="N380" t="s">
        <v>32</v>
      </c>
      <c r="O380" t="s">
        <v>33</v>
      </c>
      <c r="P380" t="s">
        <v>33</v>
      </c>
      <c r="Q380" t="s">
        <v>32</v>
      </c>
      <c r="R380">
        <v>40.58943</v>
      </c>
      <c r="S380">
        <v>-73.66592</v>
      </c>
      <c r="T380" t="s">
        <v>2527</v>
      </c>
    </row>
    <row r="381" spans="1:20" x14ac:dyDescent="0.25">
      <c r="A381" t="s">
        <v>2418</v>
      </c>
      <c r="B381" t="s">
        <v>2530</v>
      </c>
      <c r="C381" t="s">
        <v>2531</v>
      </c>
      <c r="D381" t="s">
        <v>2532</v>
      </c>
      <c r="E381" t="s">
        <v>2523</v>
      </c>
      <c r="F381" t="s">
        <v>26</v>
      </c>
      <c r="G381">
        <v>11561</v>
      </c>
      <c r="H381" t="s">
        <v>2524</v>
      </c>
      <c r="I381">
        <v>5166705046</v>
      </c>
      <c r="J381" t="s">
        <v>2525</v>
      </c>
      <c r="K381" t="s">
        <v>2533</v>
      </c>
      <c r="L381" t="s">
        <v>2534</v>
      </c>
      <c r="M381" t="s">
        <v>2535</v>
      </c>
      <c r="N381" t="s">
        <v>33</v>
      </c>
      <c r="O381" t="s">
        <v>32</v>
      </c>
      <c r="P381" t="s">
        <v>33</v>
      </c>
      <c r="Q381" t="s">
        <v>32</v>
      </c>
      <c r="R381">
        <v>40.588140000000003</v>
      </c>
      <c r="S381">
        <v>-73.665750000000003</v>
      </c>
      <c r="T381" t="s">
        <v>2536</v>
      </c>
    </row>
    <row r="382" spans="1:20" x14ac:dyDescent="0.25">
      <c r="A382" t="s">
        <v>2418</v>
      </c>
      <c r="B382" t="s">
        <v>2537</v>
      </c>
      <c r="C382" t="s">
        <v>2538</v>
      </c>
      <c r="D382" t="s">
        <v>2539</v>
      </c>
      <c r="E382" t="s">
        <v>2540</v>
      </c>
      <c r="F382" t="s">
        <v>26</v>
      </c>
      <c r="G382">
        <v>11050</v>
      </c>
      <c r="H382" t="s">
        <v>2541</v>
      </c>
      <c r="I382">
        <v>5168830887</v>
      </c>
      <c r="J382" t="s">
        <v>2542</v>
      </c>
      <c r="K382" t="s">
        <v>1616</v>
      </c>
      <c r="L382" t="s">
        <v>663</v>
      </c>
      <c r="M382" t="s">
        <v>31</v>
      </c>
      <c r="N382" t="s">
        <v>32</v>
      </c>
      <c r="O382" t="s">
        <v>33</v>
      </c>
      <c r="P382" t="s">
        <v>33</v>
      </c>
      <c r="Q382" t="s">
        <v>32</v>
      </c>
      <c r="R382">
        <v>40.831530000000001</v>
      </c>
      <c r="S382">
        <v>-73.701899999999995</v>
      </c>
      <c r="T382" t="s">
        <v>2543</v>
      </c>
    </row>
    <row r="383" spans="1:20" x14ac:dyDescent="0.25">
      <c r="A383" t="s">
        <v>2418</v>
      </c>
      <c r="B383" t="s">
        <v>2544</v>
      </c>
      <c r="C383" t="s">
        <v>2545</v>
      </c>
      <c r="D383" t="s">
        <v>2546</v>
      </c>
      <c r="E383" t="s">
        <v>2460</v>
      </c>
      <c r="F383" t="s">
        <v>26</v>
      </c>
      <c r="G383">
        <v>11550</v>
      </c>
      <c r="H383" t="s">
        <v>2547</v>
      </c>
      <c r="I383">
        <v>5163852323</v>
      </c>
      <c r="K383" t="s">
        <v>2548</v>
      </c>
      <c r="L383" t="s">
        <v>700</v>
      </c>
      <c r="M383" t="s">
        <v>31</v>
      </c>
      <c r="N383" t="s">
        <v>32</v>
      </c>
      <c r="O383" t="s">
        <v>32</v>
      </c>
      <c r="P383" t="s">
        <v>33</v>
      </c>
      <c r="Q383" t="s">
        <v>32</v>
      </c>
      <c r="R383">
        <v>40.711329999999997</v>
      </c>
      <c r="S383">
        <v>-73.627160000000003</v>
      </c>
      <c r="T383" t="s">
        <v>2549</v>
      </c>
    </row>
    <row r="384" spans="1:20" x14ac:dyDescent="0.25">
      <c r="A384" t="s">
        <v>2418</v>
      </c>
      <c r="B384" t="s">
        <v>2550</v>
      </c>
      <c r="C384" t="s">
        <v>2551</v>
      </c>
      <c r="D384" t="s">
        <v>2551</v>
      </c>
      <c r="E384" t="s">
        <v>2552</v>
      </c>
      <c r="F384" t="s">
        <v>26</v>
      </c>
      <c r="G384">
        <v>11804</v>
      </c>
      <c r="H384" t="s">
        <v>2553</v>
      </c>
      <c r="I384">
        <v>7183094220</v>
      </c>
      <c r="J384" t="s">
        <v>2554</v>
      </c>
      <c r="K384" t="s">
        <v>2555</v>
      </c>
      <c r="L384" t="s">
        <v>2556</v>
      </c>
      <c r="M384" t="s">
        <v>601</v>
      </c>
      <c r="N384" t="s">
        <v>33</v>
      </c>
      <c r="O384" t="s">
        <v>33</v>
      </c>
      <c r="P384" t="s">
        <v>33</v>
      </c>
      <c r="Q384" t="s">
        <v>32</v>
      </c>
      <c r="R384">
        <v>40.761809999999997</v>
      </c>
      <c r="S384">
        <v>-73.444879999999998</v>
      </c>
      <c r="T384" t="s">
        <v>2557</v>
      </c>
    </row>
    <row r="385" spans="1:20" x14ac:dyDescent="0.25">
      <c r="A385" t="s">
        <v>2418</v>
      </c>
      <c r="B385" t="s">
        <v>2558</v>
      </c>
      <c r="C385" t="s">
        <v>2559</v>
      </c>
      <c r="D385" t="s">
        <v>2560</v>
      </c>
      <c r="E385" t="s">
        <v>2561</v>
      </c>
      <c r="F385" t="s">
        <v>26</v>
      </c>
      <c r="G385">
        <v>11570</v>
      </c>
      <c r="H385" t="s">
        <v>2562</v>
      </c>
      <c r="I385">
        <v>6313233653</v>
      </c>
      <c r="J385" t="s">
        <v>2563</v>
      </c>
      <c r="K385" t="s">
        <v>2564</v>
      </c>
      <c r="L385" t="s">
        <v>2565</v>
      </c>
      <c r="M385" t="s">
        <v>809</v>
      </c>
      <c r="N385" t="s">
        <v>32</v>
      </c>
      <c r="O385" t="s">
        <v>33</v>
      </c>
      <c r="P385" t="s">
        <v>33</v>
      </c>
      <c r="Q385" t="s">
        <v>32</v>
      </c>
      <c r="R385">
        <v>40.657119999999999</v>
      </c>
      <c r="S385">
        <v>-73.632099999999994</v>
      </c>
      <c r="T385" t="s">
        <v>2566</v>
      </c>
    </row>
    <row r="386" spans="1:20" x14ac:dyDescent="0.25">
      <c r="A386" t="s">
        <v>2418</v>
      </c>
      <c r="B386" t="s">
        <v>2567</v>
      </c>
      <c r="C386" t="s">
        <v>2568</v>
      </c>
      <c r="D386" t="s">
        <v>2569</v>
      </c>
      <c r="E386" t="s">
        <v>2570</v>
      </c>
      <c r="F386" t="s">
        <v>26</v>
      </c>
      <c r="G386">
        <v>11575</v>
      </c>
      <c r="H386" t="s">
        <v>2515</v>
      </c>
      <c r="I386">
        <v>5165442955</v>
      </c>
      <c r="J386" t="s">
        <v>2516</v>
      </c>
      <c r="K386" t="s">
        <v>2571</v>
      </c>
      <c r="L386" t="s">
        <v>2572</v>
      </c>
      <c r="M386" t="s">
        <v>31</v>
      </c>
      <c r="N386" t="s">
        <v>32</v>
      </c>
      <c r="O386" t="s">
        <v>32</v>
      </c>
      <c r="P386" t="s">
        <v>33</v>
      </c>
      <c r="Q386" t="s">
        <v>32</v>
      </c>
      <c r="R386">
        <v>40.681719999999999</v>
      </c>
      <c r="S386">
        <v>-73.591319999999996</v>
      </c>
      <c r="T386" t="s">
        <v>2573</v>
      </c>
    </row>
    <row r="387" spans="1:20" x14ac:dyDescent="0.25">
      <c r="A387" t="s">
        <v>2418</v>
      </c>
      <c r="B387" t="s">
        <v>2574</v>
      </c>
      <c r="C387" t="s">
        <v>2575</v>
      </c>
      <c r="D387" t="s">
        <v>2576</v>
      </c>
      <c r="E387" t="s">
        <v>2577</v>
      </c>
      <c r="F387" t="s">
        <v>26</v>
      </c>
      <c r="G387">
        <v>11577</v>
      </c>
      <c r="H387" t="s">
        <v>2562</v>
      </c>
      <c r="I387">
        <v>6313233653</v>
      </c>
      <c r="J387" t="s">
        <v>2563</v>
      </c>
      <c r="K387" t="s">
        <v>1168</v>
      </c>
      <c r="L387" t="s">
        <v>2578</v>
      </c>
      <c r="M387" t="s">
        <v>809</v>
      </c>
      <c r="N387" t="s">
        <v>32</v>
      </c>
      <c r="O387" t="s">
        <v>33</v>
      </c>
      <c r="P387" t="s">
        <v>33</v>
      </c>
      <c r="Q387" t="s">
        <v>32</v>
      </c>
      <c r="R387">
        <v>40.781880000000001</v>
      </c>
      <c r="S387">
        <v>-73.662769999999995</v>
      </c>
      <c r="T387" t="s">
        <v>2579</v>
      </c>
    </row>
    <row r="388" spans="1:20" x14ac:dyDescent="0.25">
      <c r="A388" t="s">
        <v>2418</v>
      </c>
      <c r="B388" t="s">
        <v>2580</v>
      </c>
      <c r="C388" t="s">
        <v>2581</v>
      </c>
      <c r="D388" t="s">
        <v>2582</v>
      </c>
      <c r="E388" t="s">
        <v>2583</v>
      </c>
      <c r="F388" t="s">
        <v>26</v>
      </c>
      <c r="G388">
        <v>11783</v>
      </c>
      <c r="H388" t="s">
        <v>2562</v>
      </c>
      <c r="I388">
        <v>6313233653</v>
      </c>
      <c r="J388" t="s">
        <v>2563</v>
      </c>
      <c r="K388" t="s">
        <v>2336</v>
      </c>
      <c r="L388" t="s">
        <v>2492</v>
      </c>
      <c r="M388" t="s">
        <v>31</v>
      </c>
      <c r="N388" t="s">
        <v>32</v>
      </c>
      <c r="O388" t="s">
        <v>33</v>
      </c>
      <c r="P388" t="s">
        <v>33</v>
      </c>
      <c r="Q388" t="s">
        <v>32</v>
      </c>
      <c r="R388">
        <v>40.675719999999998</v>
      </c>
      <c r="S388">
        <v>-73.48657</v>
      </c>
      <c r="T388" t="s">
        <v>2584</v>
      </c>
    </row>
    <row r="389" spans="1:20" x14ac:dyDescent="0.25">
      <c r="A389" t="s">
        <v>2418</v>
      </c>
      <c r="B389" t="s">
        <v>2585</v>
      </c>
      <c r="C389" t="s">
        <v>2586</v>
      </c>
      <c r="D389" t="s">
        <v>2587</v>
      </c>
      <c r="E389" t="s">
        <v>2588</v>
      </c>
      <c r="F389" t="s">
        <v>26</v>
      </c>
      <c r="G389">
        <v>11710</v>
      </c>
      <c r="H389" t="s">
        <v>2589</v>
      </c>
      <c r="I389">
        <v>5166791184</v>
      </c>
      <c r="J389" t="s">
        <v>2590</v>
      </c>
      <c r="K389" t="s">
        <v>2369</v>
      </c>
      <c r="L389" t="s">
        <v>2591</v>
      </c>
      <c r="M389" t="s">
        <v>31</v>
      </c>
      <c r="N389" t="s">
        <v>32</v>
      </c>
      <c r="O389" t="s">
        <v>33</v>
      </c>
      <c r="P389" t="s">
        <v>33</v>
      </c>
      <c r="Q389" t="s">
        <v>32</v>
      </c>
      <c r="R389">
        <v>40.681559999999998</v>
      </c>
      <c r="S389">
        <v>-73.53528</v>
      </c>
      <c r="T389" t="s">
        <v>2592</v>
      </c>
    </row>
    <row r="390" spans="1:20" x14ac:dyDescent="0.25">
      <c r="A390" t="s">
        <v>2418</v>
      </c>
      <c r="B390" t="s">
        <v>2593</v>
      </c>
      <c r="C390" t="s">
        <v>2594</v>
      </c>
      <c r="D390" t="s">
        <v>2595</v>
      </c>
      <c r="E390" t="s">
        <v>2596</v>
      </c>
      <c r="F390" t="s">
        <v>26</v>
      </c>
      <c r="G390">
        <v>11756</v>
      </c>
      <c r="H390" t="s">
        <v>2597</v>
      </c>
      <c r="I390">
        <v>6462834682</v>
      </c>
      <c r="J390" t="s">
        <v>2598</v>
      </c>
      <c r="K390" t="s">
        <v>48</v>
      </c>
      <c r="L390" t="s">
        <v>663</v>
      </c>
      <c r="M390" t="s">
        <v>31</v>
      </c>
      <c r="N390" t="s">
        <v>32</v>
      </c>
      <c r="O390" t="s">
        <v>33</v>
      </c>
      <c r="P390" t="s">
        <v>33</v>
      </c>
      <c r="Q390" t="s">
        <v>32</v>
      </c>
      <c r="R390">
        <v>40.725560000000002</v>
      </c>
      <c r="S390">
        <v>-73.509159999999994</v>
      </c>
      <c r="T390" t="s">
        <v>2599</v>
      </c>
    </row>
    <row r="391" spans="1:20" x14ac:dyDescent="0.25">
      <c r="A391" t="s">
        <v>2418</v>
      </c>
      <c r="B391" t="s">
        <v>2600</v>
      </c>
      <c r="C391" t="s">
        <v>2601</v>
      </c>
      <c r="D391" t="s">
        <v>2602</v>
      </c>
      <c r="E391" t="s">
        <v>2603</v>
      </c>
      <c r="F391" t="s">
        <v>26</v>
      </c>
      <c r="G391">
        <v>11580</v>
      </c>
      <c r="H391" t="s">
        <v>2562</v>
      </c>
      <c r="I391">
        <v>6313233653</v>
      </c>
      <c r="K391" t="s">
        <v>2604</v>
      </c>
      <c r="L391" t="s">
        <v>2605</v>
      </c>
      <c r="M391" t="s">
        <v>31</v>
      </c>
      <c r="N391" t="s">
        <v>32</v>
      </c>
      <c r="O391" t="s">
        <v>33</v>
      </c>
      <c r="P391" t="s">
        <v>33</v>
      </c>
      <c r="Q391" t="s">
        <v>32</v>
      </c>
      <c r="R391">
        <v>40.665990000000001</v>
      </c>
      <c r="S391">
        <v>-73.702209999999994</v>
      </c>
      <c r="T391" t="s">
        <v>2606</v>
      </c>
    </row>
    <row r="392" spans="1:20" x14ac:dyDescent="0.25">
      <c r="A392" t="s">
        <v>2607</v>
      </c>
      <c r="B392" t="s">
        <v>2608</v>
      </c>
      <c r="C392" t="s">
        <v>2609</v>
      </c>
      <c r="D392" t="s">
        <v>2610</v>
      </c>
      <c r="E392" t="s">
        <v>2607</v>
      </c>
      <c r="F392" t="s">
        <v>26</v>
      </c>
      <c r="G392">
        <v>10038</v>
      </c>
      <c r="H392" t="s">
        <v>259</v>
      </c>
      <c r="I392">
        <v>2127887476</v>
      </c>
      <c r="J392" t="s">
        <v>260</v>
      </c>
      <c r="K392" t="s">
        <v>2611</v>
      </c>
      <c r="L392" t="s">
        <v>2612</v>
      </c>
      <c r="M392" t="s">
        <v>31</v>
      </c>
      <c r="N392" t="s">
        <v>32</v>
      </c>
      <c r="O392" t="s">
        <v>32</v>
      </c>
      <c r="P392" t="s">
        <v>33</v>
      </c>
      <c r="Q392" t="s">
        <v>32</v>
      </c>
      <c r="R392">
        <v>40.846220000000002</v>
      </c>
      <c r="S392">
        <v>-73.938469999999995</v>
      </c>
      <c r="T392" t="s">
        <v>2613</v>
      </c>
    </row>
    <row r="393" spans="1:20" x14ac:dyDescent="0.25">
      <c r="A393" t="s">
        <v>2607</v>
      </c>
      <c r="B393" t="s">
        <v>2614</v>
      </c>
      <c r="C393" t="s">
        <v>2615</v>
      </c>
      <c r="D393" t="s">
        <v>2616</v>
      </c>
      <c r="E393" t="s">
        <v>2607</v>
      </c>
      <c r="F393" t="s">
        <v>26</v>
      </c>
      <c r="G393">
        <v>10019</v>
      </c>
      <c r="H393" t="s">
        <v>259</v>
      </c>
      <c r="I393">
        <v>2127887476</v>
      </c>
      <c r="J393" t="s">
        <v>260</v>
      </c>
      <c r="K393" t="s">
        <v>2617</v>
      </c>
      <c r="L393" t="s">
        <v>2492</v>
      </c>
      <c r="M393" t="s">
        <v>31</v>
      </c>
      <c r="N393" t="s">
        <v>32</v>
      </c>
      <c r="O393" t="s">
        <v>32</v>
      </c>
      <c r="P393" t="s">
        <v>33</v>
      </c>
      <c r="Q393" t="s">
        <v>32</v>
      </c>
      <c r="R393">
        <v>40.76943</v>
      </c>
      <c r="S393">
        <v>-73.988349999999997</v>
      </c>
      <c r="T393" t="s">
        <v>2618</v>
      </c>
    </row>
    <row r="394" spans="1:20" x14ac:dyDescent="0.25">
      <c r="A394" t="s">
        <v>2607</v>
      </c>
      <c r="B394" t="s">
        <v>2619</v>
      </c>
      <c r="C394" t="s">
        <v>2615</v>
      </c>
      <c r="D394" t="s">
        <v>2616</v>
      </c>
      <c r="E394" t="s">
        <v>2607</v>
      </c>
      <c r="F394" t="s">
        <v>26</v>
      </c>
      <c r="G394">
        <v>10019</v>
      </c>
      <c r="H394" t="s">
        <v>259</v>
      </c>
      <c r="I394">
        <v>2127887476</v>
      </c>
      <c r="J394" t="s">
        <v>260</v>
      </c>
      <c r="K394" t="s">
        <v>1133</v>
      </c>
      <c r="L394" t="s">
        <v>2620</v>
      </c>
      <c r="M394" t="s">
        <v>31</v>
      </c>
      <c r="N394" t="s">
        <v>32</v>
      </c>
      <c r="O394" t="s">
        <v>32</v>
      </c>
      <c r="P394" t="s">
        <v>33</v>
      </c>
      <c r="Q394" t="s">
        <v>32</v>
      </c>
      <c r="R394">
        <v>40.769500000000001</v>
      </c>
      <c r="S394">
        <v>-73.988410000000002</v>
      </c>
      <c r="T394" t="s">
        <v>2621</v>
      </c>
    </row>
    <row r="395" spans="1:20" x14ac:dyDescent="0.25">
      <c r="A395" t="s">
        <v>2607</v>
      </c>
      <c r="B395" t="s">
        <v>2622</v>
      </c>
      <c r="C395" t="s">
        <v>2623</v>
      </c>
      <c r="D395" t="s">
        <v>2624</v>
      </c>
      <c r="E395" t="s">
        <v>2607</v>
      </c>
      <c r="F395" t="s">
        <v>26</v>
      </c>
      <c r="G395">
        <v>10024</v>
      </c>
      <c r="H395" t="s">
        <v>259</v>
      </c>
      <c r="I395">
        <v>2127887476</v>
      </c>
      <c r="J395" t="s">
        <v>2625</v>
      </c>
      <c r="K395" t="s">
        <v>1744</v>
      </c>
      <c r="L395" t="s">
        <v>2626</v>
      </c>
      <c r="M395" t="s">
        <v>59</v>
      </c>
      <c r="N395" t="s">
        <v>32</v>
      </c>
      <c r="O395" t="s">
        <v>32</v>
      </c>
      <c r="P395" t="s">
        <v>33</v>
      </c>
      <c r="Q395" t="s">
        <v>32</v>
      </c>
      <c r="R395">
        <v>40.781950000000002</v>
      </c>
      <c r="S395">
        <v>-73.975480000000005</v>
      </c>
      <c r="T395" t="s">
        <v>2627</v>
      </c>
    </row>
    <row r="396" spans="1:20" x14ac:dyDescent="0.25">
      <c r="A396" t="s">
        <v>2607</v>
      </c>
      <c r="B396" t="s">
        <v>2628</v>
      </c>
      <c r="C396" t="s">
        <v>2629</v>
      </c>
      <c r="D396" t="s">
        <v>2630</v>
      </c>
      <c r="E396" t="s">
        <v>2607</v>
      </c>
      <c r="F396" t="s">
        <v>26</v>
      </c>
      <c r="G396">
        <v>10128</v>
      </c>
      <c r="H396" t="s">
        <v>259</v>
      </c>
      <c r="I396">
        <v>2127887476</v>
      </c>
      <c r="J396" t="s">
        <v>2631</v>
      </c>
      <c r="K396" t="s">
        <v>2632</v>
      </c>
      <c r="L396" t="s">
        <v>58</v>
      </c>
      <c r="M396" t="s">
        <v>59</v>
      </c>
      <c r="N396" t="s">
        <v>32</v>
      </c>
      <c r="O396" t="s">
        <v>32</v>
      </c>
      <c r="P396" t="s">
        <v>33</v>
      </c>
      <c r="Q396" t="s">
        <v>32</v>
      </c>
      <c r="R396">
        <v>40.773940000000003</v>
      </c>
      <c r="S396">
        <v>-73.950599999999994</v>
      </c>
      <c r="T396" t="s">
        <v>2633</v>
      </c>
    </row>
    <row r="397" spans="1:20" x14ac:dyDescent="0.25">
      <c r="A397" t="s">
        <v>2607</v>
      </c>
      <c r="B397" t="s">
        <v>2634</v>
      </c>
      <c r="C397" t="s">
        <v>2635</v>
      </c>
      <c r="D397" t="s">
        <v>2636</v>
      </c>
      <c r="E397" t="s">
        <v>2607</v>
      </c>
      <c r="F397" t="s">
        <v>26</v>
      </c>
      <c r="G397">
        <v>10128</v>
      </c>
      <c r="H397" t="s">
        <v>259</v>
      </c>
      <c r="I397">
        <v>2127887476</v>
      </c>
      <c r="J397" t="s">
        <v>260</v>
      </c>
      <c r="K397" t="s">
        <v>1744</v>
      </c>
      <c r="L397" t="s">
        <v>2637</v>
      </c>
      <c r="M397" t="s">
        <v>31</v>
      </c>
      <c r="N397" t="s">
        <v>32</v>
      </c>
      <c r="O397" t="s">
        <v>32</v>
      </c>
      <c r="P397" t="s">
        <v>33</v>
      </c>
      <c r="Q397" t="s">
        <v>32</v>
      </c>
      <c r="R397">
        <v>40.780709999999999</v>
      </c>
      <c r="S397">
        <v>-73.946579999999997</v>
      </c>
      <c r="T397" t="s">
        <v>2638</v>
      </c>
    </row>
    <row r="398" spans="1:20" x14ac:dyDescent="0.25">
      <c r="A398" t="s">
        <v>2607</v>
      </c>
      <c r="B398" t="s">
        <v>2639</v>
      </c>
      <c r="C398" t="s">
        <v>2640</v>
      </c>
      <c r="D398" t="s">
        <v>2641</v>
      </c>
      <c r="E398" t="s">
        <v>2607</v>
      </c>
      <c r="F398" t="s">
        <v>26</v>
      </c>
      <c r="G398">
        <v>10025</v>
      </c>
      <c r="H398" t="s">
        <v>259</v>
      </c>
      <c r="I398">
        <v>2127887476</v>
      </c>
      <c r="J398" t="s">
        <v>2642</v>
      </c>
      <c r="K398" t="s">
        <v>2643</v>
      </c>
      <c r="L398" t="s">
        <v>58</v>
      </c>
      <c r="M398" t="s">
        <v>59</v>
      </c>
      <c r="N398" t="s">
        <v>32</v>
      </c>
      <c r="O398" t="s">
        <v>32</v>
      </c>
      <c r="P398" t="s">
        <v>33</v>
      </c>
      <c r="Q398" t="s">
        <v>32</v>
      </c>
      <c r="R398">
        <v>40.793559999999999</v>
      </c>
      <c r="S398">
        <v>-73.967010000000002</v>
      </c>
      <c r="T398" t="s">
        <v>2644</v>
      </c>
    </row>
    <row r="399" spans="1:20" x14ac:dyDescent="0.25">
      <c r="A399" t="s">
        <v>2607</v>
      </c>
      <c r="B399" t="s">
        <v>2645</v>
      </c>
      <c r="C399" t="s">
        <v>2646</v>
      </c>
      <c r="D399" t="s">
        <v>2647</v>
      </c>
      <c r="E399" t="s">
        <v>2607</v>
      </c>
      <c r="F399" t="s">
        <v>26</v>
      </c>
      <c r="G399">
        <v>10014</v>
      </c>
      <c r="H399" t="s">
        <v>259</v>
      </c>
      <c r="I399">
        <v>2127887476</v>
      </c>
      <c r="J399" t="s">
        <v>2648</v>
      </c>
      <c r="K399" t="s">
        <v>906</v>
      </c>
      <c r="L399" t="s">
        <v>58</v>
      </c>
      <c r="M399" t="s">
        <v>59</v>
      </c>
      <c r="N399" t="s">
        <v>32</v>
      </c>
      <c r="O399" t="s">
        <v>32</v>
      </c>
      <c r="P399" t="s">
        <v>33</v>
      </c>
      <c r="Q399" t="s">
        <v>32</v>
      </c>
      <c r="R399">
        <v>40.737549999999999</v>
      </c>
      <c r="S399">
        <v>-74.005679999999998</v>
      </c>
      <c r="T399" t="s">
        <v>2649</v>
      </c>
    </row>
    <row r="400" spans="1:20" x14ac:dyDescent="0.25">
      <c r="A400" t="s">
        <v>2607</v>
      </c>
      <c r="B400" t="s">
        <v>2650</v>
      </c>
      <c r="C400" t="s">
        <v>2651</v>
      </c>
      <c r="D400" t="s">
        <v>2652</v>
      </c>
      <c r="E400" t="s">
        <v>2653</v>
      </c>
      <c r="F400" t="s">
        <v>26</v>
      </c>
      <c r="G400">
        <v>11218</v>
      </c>
      <c r="H400" t="s">
        <v>259</v>
      </c>
      <c r="I400">
        <v>2127887476</v>
      </c>
      <c r="J400" t="s">
        <v>2654</v>
      </c>
      <c r="K400" t="s">
        <v>2655</v>
      </c>
      <c r="L400" t="s">
        <v>312</v>
      </c>
      <c r="M400" t="s">
        <v>31</v>
      </c>
      <c r="N400" t="s">
        <v>32</v>
      </c>
      <c r="O400" t="s">
        <v>32</v>
      </c>
      <c r="P400" t="s">
        <v>33</v>
      </c>
      <c r="Q400" t="s">
        <v>32</v>
      </c>
      <c r="R400">
        <v>40.64658</v>
      </c>
      <c r="S400">
        <v>-73.971980000000002</v>
      </c>
      <c r="T400" t="s">
        <v>2656</v>
      </c>
    </row>
    <row r="401" spans="1:20" x14ac:dyDescent="0.25">
      <c r="A401" t="s">
        <v>2607</v>
      </c>
      <c r="B401" t="s">
        <v>2657</v>
      </c>
      <c r="C401" t="s">
        <v>2658</v>
      </c>
      <c r="D401" t="s">
        <v>2658</v>
      </c>
      <c r="E401" t="s">
        <v>2607</v>
      </c>
      <c r="F401" t="s">
        <v>26</v>
      </c>
      <c r="G401">
        <v>10004</v>
      </c>
      <c r="H401" t="s">
        <v>259</v>
      </c>
      <c r="I401">
        <v>2127887476</v>
      </c>
      <c r="J401" t="s">
        <v>260</v>
      </c>
      <c r="K401" t="s">
        <v>2659</v>
      </c>
      <c r="L401" t="s">
        <v>58</v>
      </c>
      <c r="M401" t="s">
        <v>59</v>
      </c>
      <c r="N401" t="s">
        <v>32</v>
      </c>
      <c r="O401" t="s">
        <v>32</v>
      </c>
      <c r="P401" t="s">
        <v>33</v>
      </c>
      <c r="Q401" t="s">
        <v>32</v>
      </c>
      <c r="R401">
        <v>40.704450000000001</v>
      </c>
      <c r="S401">
        <v>-74.014229999999998</v>
      </c>
      <c r="T401" t="s">
        <v>2660</v>
      </c>
    </row>
    <row r="402" spans="1:20" x14ac:dyDescent="0.25">
      <c r="A402" t="s">
        <v>2607</v>
      </c>
      <c r="B402" t="s">
        <v>2661</v>
      </c>
      <c r="C402" t="s">
        <v>2658</v>
      </c>
      <c r="D402" t="s">
        <v>2658</v>
      </c>
      <c r="E402" t="s">
        <v>2607</v>
      </c>
      <c r="F402" t="s">
        <v>26</v>
      </c>
      <c r="G402">
        <v>10004</v>
      </c>
      <c r="H402" t="s">
        <v>259</v>
      </c>
      <c r="I402">
        <v>2127887476</v>
      </c>
      <c r="J402" t="s">
        <v>2662</v>
      </c>
      <c r="K402" t="s">
        <v>2655</v>
      </c>
      <c r="L402" t="s">
        <v>58</v>
      </c>
      <c r="M402" t="s">
        <v>59</v>
      </c>
      <c r="N402" t="s">
        <v>32</v>
      </c>
      <c r="O402" t="s">
        <v>32</v>
      </c>
      <c r="P402" t="s">
        <v>33</v>
      </c>
      <c r="Q402" t="s">
        <v>32</v>
      </c>
      <c r="R402">
        <v>40.704540000000001</v>
      </c>
      <c r="S402">
        <v>-74.014179999999996</v>
      </c>
      <c r="T402" t="s">
        <v>2663</v>
      </c>
    </row>
    <row r="403" spans="1:20" x14ac:dyDescent="0.25">
      <c r="A403" t="s">
        <v>2607</v>
      </c>
      <c r="B403" t="s">
        <v>2664</v>
      </c>
      <c r="C403" t="s">
        <v>2665</v>
      </c>
      <c r="D403" t="s">
        <v>2666</v>
      </c>
      <c r="E403" t="s">
        <v>2667</v>
      </c>
      <c r="F403" t="s">
        <v>26</v>
      </c>
      <c r="G403">
        <v>10031</v>
      </c>
      <c r="H403" t="s">
        <v>2668</v>
      </c>
      <c r="I403">
        <v>2122837044</v>
      </c>
      <c r="J403" t="s">
        <v>2669</v>
      </c>
      <c r="K403" t="s">
        <v>2670</v>
      </c>
      <c r="L403" t="s">
        <v>1778</v>
      </c>
      <c r="M403" t="s">
        <v>68</v>
      </c>
      <c r="N403" t="s">
        <v>32</v>
      </c>
      <c r="O403" t="s">
        <v>32</v>
      </c>
      <c r="P403" t="s">
        <v>33</v>
      </c>
      <c r="Q403" t="s">
        <v>32</v>
      </c>
      <c r="R403">
        <v>40.82396</v>
      </c>
      <c r="S403">
        <v>-73.948549999999997</v>
      </c>
      <c r="T403" t="s">
        <v>2671</v>
      </c>
    </row>
    <row r="404" spans="1:20" x14ac:dyDescent="0.25">
      <c r="A404" t="s">
        <v>2607</v>
      </c>
      <c r="B404" t="s">
        <v>2672</v>
      </c>
      <c r="C404" t="s">
        <v>2673</v>
      </c>
      <c r="D404" t="s">
        <v>2674</v>
      </c>
      <c r="E404" t="s">
        <v>2607</v>
      </c>
      <c r="F404" t="s">
        <v>26</v>
      </c>
      <c r="G404">
        <v>10011</v>
      </c>
      <c r="H404" t="s">
        <v>1879</v>
      </c>
      <c r="I404">
        <v>9149234837</v>
      </c>
      <c r="J404" t="s">
        <v>1880</v>
      </c>
      <c r="K404" t="s">
        <v>414</v>
      </c>
      <c r="L404" t="s">
        <v>2675</v>
      </c>
      <c r="M404" t="s">
        <v>50</v>
      </c>
      <c r="N404" t="s">
        <v>32</v>
      </c>
      <c r="O404" t="s">
        <v>32</v>
      </c>
      <c r="P404" t="s">
        <v>33</v>
      </c>
      <c r="Q404" t="s">
        <v>32</v>
      </c>
      <c r="R404">
        <v>40.74633</v>
      </c>
      <c r="S404">
        <v>-74.000810000000001</v>
      </c>
      <c r="T404" t="s">
        <v>2676</v>
      </c>
    </row>
    <row r="405" spans="1:20" x14ac:dyDescent="0.25">
      <c r="A405" t="s">
        <v>2607</v>
      </c>
      <c r="B405" t="s">
        <v>2677</v>
      </c>
      <c r="C405" t="s">
        <v>2678</v>
      </c>
      <c r="D405" t="s">
        <v>2679</v>
      </c>
      <c r="E405" t="s">
        <v>2607</v>
      </c>
      <c r="F405" t="s">
        <v>26</v>
      </c>
      <c r="G405">
        <v>10027</v>
      </c>
      <c r="H405" t="s">
        <v>259</v>
      </c>
      <c r="I405">
        <v>2127887476</v>
      </c>
      <c r="J405" t="s">
        <v>260</v>
      </c>
      <c r="K405" t="s">
        <v>2680</v>
      </c>
      <c r="L405" t="s">
        <v>58</v>
      </c>
      <c r="M405" t="s">
        <v>59</v>
      </c>
      <c r="N405" t="s">
        <v>32</v>
      </c>
      <c r="O405" t="s">
        <v>32</v>
      </c>
      <c r="P405" t="s">
        <v>33</v>
      </c>
      <c r="Q405" t="s">
        <v>32</v>
      </c>
      <c r="R405">
        <v>40.807299999999998</v>
      </c>
      <c r="S405">
        <v>-73.964299999999994</v>
      </c>
      <c r="T405" t="s">
        <v>2681</v>
      </c>
    </row>
    <row r="406" spans="1:20" x14ac:dyDescent="0.25">
      <c r="A406" t="s">
        <v>2607</v>
      </c>
      <c r="B406" t="s">
        <v>2682</v>
      </c>
      <c r="C406" t="s">
        <v>2683</v>
      </c>
      <c r="D406" t="s">
        <v>2679</v>
      </c>
      <c r="E406" t="s">
        <v>2607</v>
      </c>
      <c r="F406" t="s">
        <v>26</v>
      </c>
      <c r="G406">
        <v>10027</v>
      </c>
      <c r="H406" t="s">
        <v>259</v>
      </c>
      <c r="I406">
        <v>2127887476</v>
      </c>
      <c r="J406" t="s">
        <v>2684</v>
      </c>
      <c r="K406" t="s">
        <v>2659</v>
      </c>
      <c r="L406" t="s">
        <v>58</v>
      </c>
      <c r="M406" t="s">
        <v>59</v>
      </c>
      <c r="N406" t="s">
        <v>32</v>
      </c>
      <c r="O406" t="s">
        <v>32</v>
      </c>
      <c r="P406" t="s">
        <v>33</v>
      </c>
      <c r="Q406" t="s">
        <v>32</v>
      </c>
      <c r="R406">
        <v>40.807310000000001</v>
      </c>
      <c r="S406">
        <v>-73.964299999999994</v>
      </c>
      <c r="T406" t="s">
        <v>2685</v>
      </c>
    </row>
    <row r="407" spans="1:20" x14ac:dyDescent="0.25">
      <c r="A407" t="s">
        <v>2607</v>
      </c>
      <c r="B407" t="s">
        <v>2686</v>
      </c>
      <c r="C407" t="s">
        <v>2687</v>
      </c>
      <c r="D407" t="s">
        <v>2688</v>
      </c>
      <c r="E407" t="s">
        <v>2607</v>
      </c>
      <c r="F407" t="s">
        <v>26</v>
      </c>
      <c r="G407">
        <v>10017</v>
      </c>
      <c r="H407" t="s">
        <v>259</v>
      </c>
      <c r="I407">
        <v>2127887476</v>
      </c>
      <c r="J407" t="s">
        <v>2689</v>
      </c>
      <c r="K407" t="s">
        <v>296</v>
      </c>
      <c r="L407" t="s">
        <v>58</v>
      </c>
      <c r="M407" t="s">
        <v>59</v>
      </c>
      <c r="N407" t="s">
        <v>32</v>
      </c>
      <c r="O407" t="s">
        <v>32</v>
      </c>
      <c r="P407" t="s">
        <v>33</v>
      </c>
      <c r="Q407" t="s">
        <v>32</v>
      </c>
      <c r="R407">
        <v>40.752980000000001</v>
      </c>
      <c r="S407">
        <v>-73.969890000000007</v>
      </c>
      <c r="T407" t="s">
        <v>2690</v>
      </c>
    </row>
    <row r="408" spans="1:20" x14ac:dyDescent="0.25">
      <c r="A408" t="s">
        <v>2607</v>
      </c>
      <c r="B408" t="s">
        <v>2691</v>
      </c>
      <c r="C408" t="s">
        <v>2692</v>
      </c>
      <c r="D408" t="s">
        <v>2693</v>
      </c>
      <c r="E408" t="s">
        <v>1722</v>
      </c>
      <c r="F408" t="s">
        <v>26</v>
      </c>
      <c r="G408">
        <v>11211</v>
      </c>
      <c r="H408" t="s">
        <v>259</v>
      </c>
      <c r="I408">
        <v>2127887476</v>
      </c>
      <c r="J408" t="s">
        <v>2654</v>
      </c>
      <c r="K408" t="s">
        <v>1733</v>
      </c>
      <c r="L408" t="s">
        <v>2477</v>
      </c>
      <c r="M408" t="s">
        <v>31</v>
      </c>
      <c r="N408" t="s">
        <v>32</v>
      </c>
      <c r="O408" t="s">
        <v>33</v>
      </c>
      <c r="P408" t="s">
        <v>33</v>
      </c>
      <c r="Q408" t="s">
        <v>32</v>
      </c>
      <c r="R408">
        <v>40.716549999999998</v>
      </c>
      <c r="S408">
        <v>-73.966560000000001</v>
      </c>
      <c r="T408" t="s">
        <v>2694</v>
      </c>
    </row>
    <row r="409" spans="1:20" x14ac:dyDescent="0.25">
      <c r="A409" t="s">
        <v>2607</v>
      </c>
      <c r="B409" t="s">
        <v>2695</v>
      </c>
      <c r="C409" t="s">
        <v>2696</v>
      </c>
      <c r="D409" t="s">
        <v>2697</v>
      </c>
      <c r="E409" t="s">
        <v>2607</v>
      </c>
      <c r="F409" t="s">
        <v>26</v>
      </c>
      <c r="G409">
        <v>10032</v>
      </c>
      <c r="H409" t="s">
        <v>259</v>
      </c>
      <c r="I409">
        <v>2127887476</v>
      </c>
      <c r="J409" t="s">
        <v>260</v>
      </c>
      <c r="K409" t="s">
        <v>261</v>
      </c>
      <c r="L409" t="s">
        <v>312</v>
      </c>
      <c r="M409" t="s">
        <v>31</v>
      </c>
      <c r="N409" t="s">
        <v>32</v>
      </c>
      <c r="O409" t="s">
        <v>32</v>
      </c>
      <c r="P409" t="s">
        <v>33</v>
      </c>
      <c r="Q409" t="s">
        <v>32</v>
      </c>
      <c r="R409">
        <v>40.842170000000003</v>
      </c>
      <c r="S409">
        <v>-73.94229</v>
      </c>
      <c r="T409" t="s">
        <v>2698</v>
      </c>
    </row>
    <row r="410" spans="1:20" x14ac:dyDescent="0.25">
      <c r="A410" t="s">
        <v>2607</v>
      </c>
      <c r="B410" t="s">
        <v>2699</v>
      </c>
      <c r="C410" t="s">
        <v>2700</v>
      </c>
      <c r="D410" t="s">
        <v>2701</v>
      </c>
      <c r="E410" t="s">
        <v>2607</v>
      </c>
      <c r="F410" t="s">
        <v>26</v>
      </c>
      <c r="G410">
        <v>10002</v>
      </c>
      <c r="H410" t="s">
        <v>259</v>
      </c>
      <c r="I410">
        <v>2127887476</v>
      </c>
      <c r="J410" t="s">
        <v>370</v>
      </c>
      <c r="K410" t="s">
        <v>2702</v>
      </c>
      <c r="L410" t="s">
        <v>275</v>
      </c>
      <c r="M410" t="s">
        <v>31</v>
      </c>
      <c r="N410" t="s">
        <v>32</v>
      </c>
      <c r="O410" t="s">
        <v>32</v>
      </c>
      <c r="P410" t="s">
        <v>33</v>
      </c>
      <c r="Q410" t="s">
        <v>32</v>
      </c>
      <c r="R410">
        <v>40.713209999999997</v>
      </c>
      <c r="S410">
        <v>-73.987790000000004</v>
      </c>
      <c r="T410" t="s">
        <v>2703</v>
      </c>
    </row>
    <row r="411" spans="1:20" x14ac:dyDescent="0.25">
      <c r="A411" t="s">
        <v>2607</v>
      </c>
      <c r="B411" t="s">
        <v>2704</v>
      </c>
      <c r="C411" t="s">
        <v>2705</v>
      </c>
      <c r="D411" t="s">
        <v>2706</v>
      </c>
      <c r="E411" t="s">
        <v>2607</v>
      </c>
      <c r="F411" t="s">
        <v>26</v>
      </c>
      <c r="G411">
        <v>10030</v>
      </c>
      <c r="H411" t="s">
        <v>2707</v>
      </c>
      <c r="I411">
        <v>2122522113</v>
      </c>
      <c r="K411" t="s">
        <v>2708</v>
      </c>
      <c r="L411" t="s">
        <v>2709</v>
      </c>
      <c r="M411" t="s">
        <v>31</v>
      </c>
      <c r="N411" t="s">
        <v>32</v>
      </c>
      <c r="O411" t="s">
        <v>32</v>
      </c>
      <c r="P411" t="s">
        <v>33</v>
      </c>
      <c r="Q411" t="s">
        <v>32</v>
      </c>
      <c r="R411">
        <v>40.823650000000001</v>
      </c>
      <c r="S411">
        <v>-73.943849999999998</v>
      </c>
      <c r="T411" t="s">
        <v>2710</v>
      </c>
    </row>
    <row r="412" spans="1:20" x14ac:dyDescent="0.25">
      <c r="A412" t="s">
        <v>2607</v>
      </c>
      <c r="B412" t="s">
        <v>2711</v>
      </c>
      <c r="C412" t="s">
        <v>2712</v>
      </c>
      <c r="D412" t="s">
        <v>2713</v>
      </c>
      <c r="E412" t="s">
        <v>2607</v>
      </c>
      <c r="F412" t="s">
        <v>26</v>
      </c>
      <c r="G412">
        <v>10029</v>
      </c>
      <c r="H412" t="s">
        <v>294</v>
      </c>
      <c r="I412">
        <v>2128283361</v>
      </c>
      <c r="J412" t="s">
        <v>295</v>
      </c>
      <c r="K412" t="s">
        <v>2611</v>
      </c>
      <c r="L412" t="s">
        <v>275</v>
      </c>
      <c r="M412" t="s">
        <v>31</v>
      </c>
      <c r="N412" t="s">
        <v>32</v>
      </c>
      <c r="O412" t="s">
        <v>32</v>
      </c>
      <c r="P412" t="s">
        <v>33</v>
      </c>
      <c r="Q412" t="s">
        <v>32</v>
      </c>
      <c r="R412">
        <v>40.790239999999997</v>
      </c>
      <c r="S412">
        <v>-73.945639999999997</v>
      </c>
      <c r="T412" t="s">
        <v>2714</v>
      </c>
    </row>
    <row r="413" spans="1:20" x14ac:dyDescent="0.25">
      <c r="A413" t="s">
        <v>2607</v>
      </c>
      <c r="B413" t="s">
        <v>2715</v>
      </c>
      <c r="C413" t="s">
        <v>2716</v>
      </c>
      <c r="D413" t="s">
        <v>2717</v>
      </c>
      <c r="E413" t="s">
        <v>2607</v>
      </c>
      <c r="F413" t="s">
        <v>26</v>
      </c>
      <c r="G413">
        <v>10037</v>
      </c>
      <c r="H413" t="s">
        <v>294</v>
      </c>
      <c r="I413">
        <v>2128283361</v>
      </c>
      <c r="J413" t="s">
        <v>295</v>
      </c>
      <c r="K413" t="s">
        <v>1113</v>
      </c>
      <c r="L413" t="s">
        <v>1852</v>
      </c>
      <c r="M413" t="s">
        <v>31</v>
      </c>
      <c r="N413" t="s">
        <v>32</v>
      </c>
      <c r="O413" t="s">
        <v>32</v>
      </c>
      <c r="P413" t="s">
        <v>33</v>
      </c>
      <c r="Q413" t="s">
        <v>32</v>
      </c>
      <c r="R413">
        <v>40.815390000000001</v>
      </c>
      <c r="S413">
        <v>-73.939850000000007</v>
      </c>
      <c r="T413" t="s">
        <v>2718</v>
      </c>
    </row>
    <row r="414" spans="1:20" x14ac:dyDescent="0.25">
      <c r="A414" t="s">
        <v>2607</v>
      </c>
      <c r="B414" t="s">
        <v>2719</v>
      </c>
      <c r="C414" t="s">
        <v>2720</v>
      </c>
      <c r="D414" t="s">
        <v>2721</v>
      </c>
      <c r="E414" t="s">
        <v>2607</v>
      </c>
      <c r="F414" t="s">
        <v>26</v>
      </c>
      <c r="G414">
        <v>10027</v>
      </c>
      <c r="H414" t="s">
        <v>294</v>
      </c>
      <c r="I414">
        <v>2128283361</v>
      </c>
      <c r="J414" t="s">
        <v>295</v>
      </c>
      <c r="K414" t="s">
        <v>1755</v>
      </c>
      <c r="L414" t="s">
        <v>1822</v>
      </c>
      <c r="M414" t="s">
        <v>31</v>
      </c>
      <c r="N414" t="s">
        <v>32</v>
      </c>
      <c r="O414" t="s">
        <v>32</v>
      </c>
      <c r="P414" t="s">
        <v>33</v>
      </c>
      <c r="Q414" t="s">
        <v>32</v>
      </c>
      <c r="R414">
        <v>40.802950000000003</v>
      </c>
      <c r="S414">
        <v>-73.948899999999995</v>
      </c>
      <c r="T414" t="s">
        <v>2722</v>
      </c>
    </row>
    <row r="415" spans="1:20" x14ac:dyDescent="0.25">
      <c r="A415" t="s">
        <v>2607</v>
      </c>
      <c r="B415" t="s">
        <v>2723</v>
      </c>
      <c r="C415" t="s">
        <v>2724</v>
      </c>
      <c r="D415" t="s">
        <v>2725</v>
      </c>
      <c r="E415" t="s">
        <v>2607</v>
      </c>
      <c r="F415" t="s">
        <v>26</v>
      </c>
      <c r="G415">
        <v>10029</v>
      </c>
      <c r="H415" t="s">
        <v>294</v>
      </c>
      <c r="I415">
        <v>2128283361</v>
      </c>
      <c r="J415" t="s">
        <v>295</v>
      </c>
      <c r="K415" t="s">
        <v>1113</v>
      </c>
      <c r="L415" t="s">
        <v>1852</v>
      </c>
      <c r="M415" t="s">
        <v>31</v>
      </c>
      <c r="N415" t="s">
        <v>32</v>
      </c>
      <c r="O415" t="s">
        <v>32</v>
      </c>
      <c r="P415" t="s">
        <v>33</v>
      </c>
      <c r="Q415" t="s">
        <v>32</v>
      </c>
      <c r="R415">
        <v>40.785530000000001</v>
      </c>
      <c r="S415">
        <v>-73.946150000000003</v>
      </c>
      <c r="T415" t="s">
        <v>2726</v>
      </c>
    </row>
    <row r="416" spans="1:20" x14ac:dyDescent="0.25">
      <c r="A416" t="s">
        <v>2607</v>
      </c>
      <c r="B416" t="s">
        <v>2727</v>
      </c>
      <c r="C416" t="s">
        <v>2728</v>
      </c>
      <c r="D416" t="s">
        <v>2729</v>
      </c>
      <c r="E416" t="s">
        <v>2607</v>
      </c>
      <c r="F416" t="s">
        <v>26</v>
      </c>
      <c r="G416">
        <v>10034</v>
      </c>
      <c r="H416" t="s">
        <v>259</v>
      </c>
      <c r="I416">
        <v>2127887476</v>
      </c>
      <c r="J416" t="s">
        <v>2730</v>
      </c>
      <c r="K416" t="s">
        <v>1723</v>
      </c>
      <c r="L416" t="s">
        <v>58</v>
      </c>
      <c r="M416" t="s">
        <v>59</v>
      </c>
      <c r="N416" t="s">
        <v>32</v>
      </c>
      <c r="O416" t="s">
        <v>32</v>
      </c>
      <c r="P416" t="s">
        <v>33</v>
      </c>
      <c r="Q416" t="s">
        <v>32</v>
      </c>
      <c r="R416">
        <v>40.869880000000002</v>
      </c>
      <c r="S416">
        <v>-73.920900000000003</v>
      </c>
      <c r="T416" t="s">
        <v>2731</v>
      </c>
    </row>
    <row r="417" spans="1:20" x14ac:dyDescent="0.25">
      <c r="A417" t="s">
        <v>2607</v>
      </c>
      <c r="B417" t="s">
        <v>2732</v>
      </c>
      <c r="C417" t="s">
        <v>2733</v>
      </c>
      <c r="D417" t="s">
        <v>2734</v>
      </c>
      <c r="E417" t="s">
        <v>2607</v>
      </c>
      <c r="F417" t="s">
        <v>26</v>
      </c>
      <c r="G417">
        <v>10002</v>
      </c>
      <c r="H417" t="s">
        <v>259</v>
      </c>
      <c r="I417">
        <v>2127887476</v>
      </c>
      <c r="J417" t="s">
        <v>370</v>
      </c>
      <c r="K417" t="s">
        <v>2735</v>
      </c>
      <c r="L417" t="s">
        <v>275</v>
      </c>
      <c r="M417" t="s">
        <v>31</v>
      </c>
      <c r="N417" t="s">
        <v>32</v>
      </c>
      <c r="O417" t="s">
        <v>32</v>
      </c>
      <c r="P417" t="s">
        <v>33</v>
      </c>
      <c r="Q417" t="s">
        <v>32</v>
      </c>
      <c r="R417">
        <v>40.715229999999998</v>
      </c>
      <c r="S417">
        <v>-73.984300000000005</v>
      </c>
      <c r="T417" t="s">
        <v>2736</v>
      </c>
    </row>
    <row r="418" spans="1:20" x14ac:dyDescent="0.25">
      <c r="A418" t="s">
        <v>2607</v>
      </c>
      <c r="B418" t="s">
        <v>2737</v>
      </c>
      <c r="C418" t="s">
        <v>2738</v>
      </c>
      <c r="D418" t="s">
        <v>2739</v>
      </c>
      <c r="E418" t="s">
        <v>2607</v>
      </c>
      <c r="F418" t="s">
        <v>26</v>
      </c>
      <c r="G418">
        <v>10025</v>
      </c>
      <c r="H418" t="s">
        <v>1879</v>
      </c>
      <c r="I418">
        <v>9149234837</v>
      </c>
      <c r="J418" t="s">
        <v>1880</v>
      </c>
      <c r="K418" t="s">
        <v>184</v>
      </c>
      <c r="L418" t="s">
        <v>2675</v>
      </c>
      <c r="M418" t="s">
        <v>50</v>
      </c>
      <c r="N418" t="s">
        <v>32</v>
      </c>
      <c r="O418" t="s">
        <v>32</v>
      </c>
      <c r="P418" t="s">
        <v>33</v>
      </c>
      <c r="Q418" t="s">
        <v>32</v>
      </c>
      <c r="R418">
        <v>40.801729999999999</v>
      </c>
      <c r="S418">
        <v>-73.959149999999994</v>
      </c>
      <c r="T418" t="s">
        <v>2740</v>
      </c>
    </row>
    <row r="419" spans="1:20" x14ac:dyDescent="0.25">
      <c r="A419" t="s">
        <v>2607</v>
      </c>
      <c r="B419" t="s">
        <v>2741</v>
      </c>
      <c r="C419" t="s">
        <v>2742</v>
      </c>
      <c r="D419" t="s">
        <v>2743</v>
      </c>
      <c r="E419" t="s">
        <v>2607</v>
      </c>
      <c r="F419" t="s">
        <v>26</v>
      </c>
      <c r="G419">
        <v>10029</v>
      </c>
      <c r="H419" t="s">
        <v>259</v>
      </c>
      <c r="I419">
        <v>2127887476</v>
      </c>
      <c r="J419" t="s">
        <v>260</v>
      </c>
      <c r="K419" t="s">
        <v>1133</v>
      </c>
      <c r="L419" t="s">
        <v>297</v>
      </c>
      <c r="M419" t="s">
        <v>31</v>
      </c>
      <c r="N419" t="s">
        <v>32</v>
      </c>
      <c r="O419" t="s">
        <v>32</v>
      </c>
      <c r="P419" t="s">
        <v>33</v>
      </c>
      <c r="Q419" t="s">
        <v>32</v>
      </c>
      <c r="R419">
        <v>40.789180000000002</v>
      </c>
      <c r="S419">
        <v>-73.952759999999998</v>
      </c>
      <c r="T419" t="s">
        <v>2744</v>
      </c>
    </row>
    <row r="420" spans="1:20" x14ac:dyDescent="0.25">
      <c r="A420" t="s">
        <v>2607</v>
      </c>
      <c r="B420" t="s">
        <v>2745</v>
      </c>
      <c r="C420" t="s">
        <v>2746</v>
      </c>
      <c r="D420" t="s">
        <v>2747</v>
      </c>
      <c r="E420" t="s">
        <v>2607</v>
      </c>
      <c r="F420" t="s">
        <v>26</v>
      </c>
      <c r="G420">
        <v>10029</v>
      </c>
      <c r="H420" t="s">
        <v>2748</v>
      </c>
      <c r="I420">
        <v>9177209702</v>
      </c>
      <c r="K420" t="s">
        <v>2749</v>
      </c>
      <c r="L420" t="s">
        <v>2750</v>
      </c>
      <c r="M420" t="s">
        <v>809</v>
      </c>
      <c r="N420" t="s">
        <v>32</v>
      </c>
      <c r="O420" t="s">
        <v>33</v>
      </c>
      <c r="P420" t="s">
        <v>33</v>
      </c>
      <c r="Q420" t="s">
        <v>32</v>
      </c>
      <c r="R420">
        <v>40.795870000000001</v>
      </c>
      <c r="S420">
        <v>-73.949119999999994</v>
      </c>
      <c r="T420" t="s">
        <v>2751</v>
      </c>
    </row>
    <row r="421" spans="1:20" x14ac:dyDescent="0.25">
      <c r="A421" t="s">
        <v>2607</v>
      </c>
      <c r="B421" t="s">
        <v>2752</v>
      </c>
      <c r="C421" t="s">
        <v>2753</v>
      </c>
      <c r="D421" t="s">
        <v>2753</v>
      </c>
      <c r="E421" t="s">
        <v>2607</v>
      </c>
      <c r="F421" t="s">
        <v>26</v>
      </c>
      <c r="G421">
        <v>10007</v>
      </c>
      <c r="H421" t="s">
        <v>259</v>
      </c>
      <c r="I421">
        <v>2127887476</v>
      </c>
      <c r="J421" t="s">
        <v>260</v>
      </c>
      <c r="K421" t="s">
        <v>2754</v>
      </c>
      <c r="L421" t="s">
        <v>1196</v>
      </c>
      <c r="M421" t="s">
        <v>31</v>
      </c>
      <c r="N421" t="s">
        <v>32</v>
      </c>
      <c r="O421" t="s">
        <v>32</v>
      </c>
      <c r="P421" t="s">
        <v>33</v>
      </c>
      <c r="Q421" t="s">
        <v>32</v>
      </c>
      <c r="R421">
        <v>40.712029999999999</v>
      </c>
      <c r="S421">
        <v>-74.012010000000004</v>
      </c>
      <c r="T421" t="s">
        <v>2755</v>
      </c>
    </row>
    <row r="422" spans="1:20" x14ac:dyDescent="0.25">
      <c r="A422" t="s">
        <v>2607</v>
      </c>
      <c r="B422" t="s">
        <v>2756</v>
      </c>
      <c r="C422" t="s">
        <v>2757</v>
      </c>
      <c r="D422" t="s">
        <v>2758</v>
      </c>
      <c r="E422" t="s">
        <v>2607</v>
      </c>
      <c r="F422" t="s">
        <v>26</v>
      </c>
      <c r="G422">
        <v>10029</v>
      </c>
      <c r="H422" t="s">
        <v>259</v>
      </c>
      <c r="I422">
        <v>2127887476</v>
      </c>
      <c r="J422" t="s">
        <v>370</v>
      </c>
      <c r="K422" t="s">
        <v>2759</v>
      </c>
      <c r="L422" t="s">
        <v>365</v>
      </c>
      <c r="M422" t="s">
        <v>31</v>
      </c>
      <c r="N422" t="s">
        <v>32</v>
      </c>
      <c r="O422" t="s">
        <v>32</v>
      </c>
      <c r="P422" t="s">
        <v>33</v>
      </c>
      <c r="Q422" t="s">
        <v>32</v>
      </c>
      <c r="R422">
        <v>40.797269999999997</v>
      </c>
      <c r="S422">
        <v>-73.940510000000003</v>
      </c>
      <c r="T422" t="s">
        <v>2760</v>
      </c>
    </row>
    <row r="423" spans="1:20" x14ac:dyDescent="0.25">
      <c r="A423" t="s">
        <v>2607</v>
      </c>
      <c r="B423" t="s">
        <v>2761</v>
      </c>
      <c r="C423" t="s">
        <v>2762</v>
      </c>
      <c r="D423" t="s">
        <v>2763</v>
      </c>
      <c r="E423" t="s">
        <v>2607</v>
      </c>
      <c r="F423" t="s">
        <v>26</v>
      </c>
      <c r="G423">
        <v>10026</v>
      </c>
      <c r="H423" t="s">
        <v>2764</v>
      </c>
      <c r="I423">
        <v>6464984764</v>
      </c>
      <c r="K423" t="s">
        <v>2765</v>
      </c>
      <c r="L423" t="s">
        <v>58</v>
      </c>
      <c r="M423" t="s">
        <v>59</v>
      </c>
      <c r="N423" t="s">
        <v>32</v>
      </c>
      <c r="O423" t="s">
        <v>32</v>
      </c>
      <c r="P423" t="s">
        <v>33</v>
      </c>
      <c r="Q423" t="s">
        <v>32</v>
      </c>
      <c r="R423">
        <v>40.799669999999999</v>
      </c>
      <c r="S423">
        <v>-73.954809999999995</v>
      </c>
      <c r="T423" t="s">
        <v>2766</v>
      </c>
    </row>
    <row r="424" spans="1:20" x14ac:dyDescent="0.25">
      <c r="A424" t="s">
        <v>2607</v>
      </c>
      <c r="B424" t="s">
        <v>2767</v>
      </c>
      <c r="C424" t="s">
        <v>2768</v>
      </c>
      <c r="D424" t="s">
        <v>2769</v>
      </c>
      <c r="E424" t="s">
        <v>2607</v>
      </c>
      <c r="F424" t="s">
        <v>26</v>
      </c>
      <c r="G424">
        <v>10026</v>
      </c>
      <c r="H424" t="s">
        <v>2764</v>
      </c>
      <c r="I424">
        <v>6464984764</v>
      </c>
      <c r="K424" t="s">
        <v>2770</v>
      </c>
      <c r="L424" t="s">
        <v>58</v>
      </c>
      <c r="M424" t="s">
        <v>59</v>
      </c>
      <c r="N424" t="s">
        <v>32</v>
      </c>
      <c r="O424" t="s">
        <v>32</v>
      </c>
      <c r="P424" t="s">
        <v>33</v>
      </c>
      <c r="Q424" t="s">
        <v>32</v>
      </c>
      <c r="R424">
        <v>40.802309999999999</v>
      </c>
      <c r="S424">
        <v>-73.957189999999997</v>
      </c>
      <c r="T424" t="s">
        <v>2771</v>
      </c>
    </row>
    <row r="425" spans="1:20" x14ac:dyDescent="0.25">
      <c r="A425" t="s">
        <v>2607</v>
      </c>
      <c r="B425" t="s">
        <v>2772</v>
      </c>
      <c r="C425" t="s">
        <v>2773</v>
      </c>
      <c r="D425" t="s">
        <v>2774</v>
      </c>
      <c r="E425" t="s">
        <v>2607</v>
      </c>
      <c r="F425" t="s">
        <v>26</v>
      </c>
      <c r="G425">
        <v>10009</v>
      </c>
      <c r="H425" t="s">
        <v>259</v>
      </c>
      <c r="I425">
        <v>2127887476</v>
      </c>
      <c r="J425" t="s">
        <v>260</v>
      </c>
      <c r="K425" t="s">
        <v>2775</v>
      </c>
      <c r="L425" t="s">
        <v>1881</v>
      </c>
      <c r="M425" t="s">
        <v>50</v>
      </c>
      <c r="N425" t="s">
        <v>32</v>
      </c>
      <c r="O425" t="s">
        <v>32</v>
      </c>
      <c r="P425" t="s">
        <v>33</v>
      </c>
      <c r="Q425" t="s">
        <v>32</v>
      </c>
      <c r="R425">
        <v>40.731459999999998</v>
      </c>
      <c r="S425">
        <v>-73.978750000000005</v>
      </c>
      <c r="T425" t="s">
        <v>2776</v>
      </c>
    </row>
    <row r="426" spans="1:20" x14ac:dyDescent="0.25">
      <c r="A426" t="s">
        <v>2607</v>
      </c>
      <c r="B426" t="s">
        <v>2777</v>
      </c>
      <c r="C426" t="s">
        <v>2778</v>
      </c>
      <c r="D426" t="s">
        <v>2779</v>
      </c>
      <c r="E426" t="s">
        <v>2607</v>
      </c>
      <c r="F426" t="s">
        <v>26</v>
      </c>
      <c r="G426">
        <v>10009</v>
      </c>
      <c r="H426" t="s">
        <v>259</v>
      </c>
      <c r="I426">
        <v>2127887476</v>
      </c>
      <c r="J426" t="s">
        <v>2780</v>
      </c>
      <c r="K426" t="s">
        <v>2781</v>
      </c>
      <c r="L426" t="s">
        <v>58</v>
      </c>
      <c r="M426" t="s">
        <v>59</v>
      </c>
      <c r="N426" t="s">
        <v>32</v>
      </c>
      <c r="O426" t="s">
        <v>32</v>
      </c>
      <c r="P426" t="s">
        <v>33</v>
      </c>
      <c r="Q426" t="s">
        <v>32</v>
      </c>
      <c r="R426">
        <v>40.726019999999998</v>
      </c>
      <c r="S426">
        <v>-73.983530000000002</v>
      </c>
      <c r="T426" t="s">
        <v>2782</v>
      </c>
    </row>
    <row r="427" spans="1:20" x14ac:dyDescent="0.25">
      <c r="A427" t="s">
        <v>2607</v>
      </c>
      <c r="B427" t="s">
        <v>2783</v>
      </c>
      <c r="C427" t="s">
        <v>2784</v>
      </c>
      <c r="D427" t="s">
        <v>2785</v>
      </c>
      <c r="E427" t="s">
        <v>2607</v>
      </c>
      <c r="F427" t="s">
        <v>26</v>
      </c>
      <c r="G427">
        <v>10023</v>
      </c>
      <c r="H427" t="s">
        <v>259</v>
      </c>
      <c r="I427">
        <v>2127887476</v>
      </c>
      <c r="J427" t="s">
        <v>2786</v>
      </c>
      <c r="K427" t="s">
        <v>1723</v>
      </c>
      <c r="L427" t="s">
        <v>58</v>
      </c>
      <c r="M427" t="s">
        <v>59</v>
      </c>
      <c r="N427" t="s">
        <v>32</v>
      </c>
      <c r="O427" t="s">
        <v>32</v>
      </c>
      <c r="P427" t="s">
        <v>33</v>
      </c>
      <c r="Q427" t="s">
        <v>32</v>
      </c>
      <c r="R427">
        <v>40.716299999999997</v>
      </c>
      <c r="S427">
        <v>-74.01097</v>
      </c>
      <c r="T427" t="s">
        <v>2787</v>
      </c>
    </row>
    <row r="428" spans="1:20" x14ac:dyDescent="0.25">
      <c r="A428" t="s">
        <v>2607</v>
      </c>
      <c r="B428" t="s">
        <v>2788</v>
      </c>
      <c r="C428" t="s">
        <v>2784</v>
      </c>
      <c r="D428" t="s">
        <v>2785</v>
      </c>
      <c r="E428" t="s">
        <v>2607</v>
      </c>
      <c r="F428" t="s">
        <v>26</v>
      </c>
      <c r="G428">
        <v>10023</v>
      </c>
      <c r="H428" t="s">
        <v>259</v>
      </c>
      <c r="I428">
        <v>2127887476</v>
      </c>
      <c r="J428" t="s">
        <v>260</v>
      </c>
      <c r="K428" t="s">
        <v>371</v>
      </c>
      <c r="L428" t="s">
        <v>2626</v>
      </c>
      <c r="M428" t="s">
        <v>59</v>
      </c>
      <c r="N428" t="s">
        <v>32</v>
      </c>
      <c r="O428" t="s">
        <v>32</v>
      </c>
      <c r="P428" t="s">
        <v>33</v>
      </c>
      <c r="Q428" t="s">
        <v>32</v>
      </c>
      <c r="R428">
        <v>40.716290000000001</v>
      </c>
      <c r="S428">
        <v>-74.010949999999994</v>
      </c>
      <c r="T428" t="s">
        <v>2789</v>
      </c>
    </row>
    <row r="429" spans="1:20" x14ac:dyDescent="0.25">
      <c r="A429" t="s">
        <v>2607</v>
      </c>
      <c r="B429" t="s">
        <v>2790</v>
      </c>
      <c r="C429" t="s">
        <v>2791</v>
      </c>
      <c r="D429" t="s">
        <v>2792</v>
      </c>
      <c r="E429" t="s">
        <v>2607</v>
      </c>
      <c r="F429" t="s">
        <v>26</v>
      </c>
      <c r="G429">
        <v>10023</v>
      </c>
      <c r="H429" t="s">
        <v>259</v>
      </c>
      <c r="I429">
        <v>2127887476</v>
      </c>
      <c r="J429" t="s">
        <v>2793</v>
      </c>
      <c r="K429" t="s">
        <v>2617</v>
      </c>
      <c r="L429" t="s">
        <v>58</v>
      </c>
      <c r="M429" t="s">
        <v>59</v>
      </c>
      <c r="N429" t="s">
        <v>32</v>
      </c>
      <c r="O429" t="s">
        <v>32</v>
      </c>
      <c r="P429" t="s">
        <v>33</v>
      </c>
      <c r="Q429" t="s">
        <v>32</v>
      </c>
      <c r="R429">
        <v>40.773609999999998</v>
      </c>
      <c r="S429">
        <v>-73.981579999999994</v>
      </c>
      <c r="T429" t="s">
        <v>2794</v>
      </c>
    </row>
    <row r="430" spans="1:20" x14ac:dyDescent="0.25">
      <c r="A430" t="s">
        <v>2607</v>
      </c>
      <c r="B430" t="s">
        <v>2795</v>
      </c>
      <c r="C430" t="s">
        <v>2791</v>
      </c>
      <c r="D430" t="s">
        <v>2792</v>
      </c>
      <c r="E430" t="s">
        <v>2607</v>
      </c>
      <c r="F430" t="s">
        <v>26</v>
      </c>
      <c r="G430">
        <v>10023</v>
      </c>
      <c r="H430" t="s">
        <v>259</v>
      </c>
      <c r="I430">
        <v>2127887476</v>
      </c>
      <c r="J430" t="s">
        <v>260</v>
      </c>
      <c r="K430" t="s">
        <v>2611</v>
      </c>
      <c r="L430" t="s">
        <v>58</v>
      </c>
      <c r="M430" t="s">
        <v>59</v>
      </c>
      <c r="N430" t="s">
        <v>32</v>
      </c>
      <c r="O430" t="s">
        <v>32</v>
      </c>
      <c r="P430" t="s">
        <v>33</v>
      </c>
      <c r="Q430" t="s">
        <v>32</v>
      </c>
      <c r="R430">
        <v>40.773620000000001</v>
      </c>
      <c r="S430">
        <v>-73.981560000000002</v>
      </c>
      <c r="T430" t="s">
        <v>2796</v>
      </c>
    </row>
    <row r="431" spans="1:20" x14ac:dyDescent="0.25">
      <c r="A431" t="s">
        <v>2607</v>
      </c>
      <c r="B431" t="s">
        <v>2797</v>
      </c>
      <c r="C431" t="s">
        <v>2798</v>
      </c>
      <c r="D431" t="s">
        <v>2799</v>
      </c>
      <c r="E431" t="s">
        <v>2607</v>
      </c>
      <c r="F431" t="s">
        <v>26</v>
      </c>
      <c r="G431">
        <v>10038</v>
      </c>
      <c r="H431" t="s">
        <v>2800</v>
      </c>
      <c r="I431">
        <v>2123491380</v>
      </c>
      <c r="J431" t="s">
        <v>2801</v>
      </c>
      <c r="K431" t="s">
        <v>2802</v>
      </c>
      <c r="L431" t="s">
        <v>2803</v>
      </c>
      <c r="M431" t="s">
        <v>31</v>
      </c>
      <c r="N431" t="s">
        <v>32</v>
      </c>
      <c r="O431" t="s">
        <v>32</v>
      </c>
      <c r="P431" t="s">
        <v>33</v>
      </c>
      <c r="Q431" t="s">
        <v>32</v>
      </c>
      <c r="R431">
        <v>40.711660000000002</v>
      </c>
      <c r="S431">
        <v>-73.997839999999997</v>
      </c>
      <c r="T431" t="s">
        <v>2804</v>
      </c>
    </row>
    <row r="432" spans="1:20" x14ac:dyDescent="0.25">
      <c r="A432" t="s">
        <v>2607</v>
      </c>
      <c r="B432" t="s">
        <v>2805</v>
      </c>
      <c r="C432" t="s">
        <v>2806</v>
      </c>
      <c r="D432" t="s">
        <v>2807</v>
      </c>
      <c r="E432" t="s">
        <v>2607</v>
      </c>
      <c r="F432" t="s">
        <v>26</v>
      </c>
      <c r="G432">
        <v>10003</v>
      </c>
      <c r="H432" t="s">
        <v>259</v>
      </c>
      <c r="I432">
        <v>2127887476</v>
      </c>
      <c r="J432" t="s">
        <v>2808</v>
      </c>
      <c r="K432" t="s">
        <v>2809</v>
      </c>
      <c r="L432" t="s">
        <v>58</v>
      </c>
      <c r="M432" t="s">
        <v>59</v>
      </c>
      <c r="N432" t="s">
        <v>32</v>
      </c>
      <c r="O432" t="s">
        <v>32</v>
      </c>
      <c r="P432" t="s">
        <v>33</v>
      </c>
      <c r="Q432" t="s">
        <v>32</v>
      </c>
      <c r="R432">
        <v>40.737009999999998</v>
      </c>
      <c r="S432">
        <v>-73.990250000000003</v>
      </c>
      <c r="T432" t="s">
        <v>2810</v>
      </c>
    </row>
    <row r="433" spans="1:20" x14ac:dyDescent="0.25">
      <c r="A433" t="s">
        <v>2607</v>
      </c>
      <c r="B433" t="s">
        <v>2811</v>
      </c>
      <c r="C433" t="s">
        <v>2806</v>
      </c>
      <c r="D433" t="s">
        <v>2807</v>
      </c>
      <c r="E433" t="s">
        <v>2607</v>
      </c>
      <c r="F433" t="s">
        <v>26</v>
      </c>
      <c r="G433">
        <v>10003</v>
      </c>
      <c r="H433" t="s">
        <v>259</v>
      </c>
      <c r="I433">
        <v>2127887476</v>
      </c>
      <c r="J433" t="s">
        <v>2812</v>
      </c>
      <c r="K433" t="s">
        <v>2813</v>
      </c>
      <c r="L433" t="s">
        <v>58</v>
      </c>
      <c r="M433" t="s">
        <v>59</v>
      </c>
      <c r="N433" t="s">
        <v>32</v>
      </c>
      <c r="O433" t="s">
        <v>32</v>
      </c>
      <c r="P433" t="s">
        <v>33</v>
      </c>
      <c r="Q433" t="s">
        <v>32</v>
      </c>
      <c r="R433">
        <v>40.737119999999997</v>
      </c>
      <c r="S433">
        <v>-73.990290000000002</v>
      </c>
      <c r="T433" t="s">
        <v>2814</v>
      </c>
    </row>
    <row r="434" spans="1:20" x14ac:dyDescent="0.25">
      <c r="A434" t="s">
        <v>2607</v>
      </c>
      <c r="B434" t="s">
        <v>2815</v>
      </c>
      <c r="C434" t="s">
        <v>2816</v>
      </c>
      <c r="D434" t="s">
        <v>2807</v>
      </c>
      <c r="E434" t="s">
        <v>2607</v>
      </c>
      <c r="F434" t="s">
        <v>26</v>
      </c>
      <c r="G434">
        <v>10003</v>
      </c>
      <c r="H434" t="s">
        <v>259</v>
      </c>
      <c r="I434">
        <v>2127887476</v>
      </c>
      <c r="J434" t="s">
        <v>2808</v>
      </c>
      <c r="K434" t="s">
        <v>2817</v>
      </c>
      <c r="L434" t="s">
        <v>58</v>
      </c>
      <c r="M434" t="s">
        <v>59</v>
      </c>
      <c r="N434" t="s">
        <v>32</v>
      </c>
      <c r="O434" t="s">
        <v>32</v>
      </c>
      <c r="P434" t="s">
        <v>33</v>
      </c>
      <c r="Q434" t="s">
        <v>32</v>
      </c>
      <c r="R434">
        <v>40.737099999999998</v>
      </c>
      <c r="S434">
        <v>-73.990319999999997</v>
      </c>
      <c r="T434" t="s">
        <v>2818</v>
      </c>
    </row>
    <row r="435" spans="1:20" x14ac:dyDescent="0.25">
      <c r="A435" t="s">
        <v>2607</v>
      </c>
      <c r="B435" t="s">
        <v>2819</v>
      </c>
      <c r="C435" t="s">
        <v>2806</v>
      </c>
      <c r="D435" t="s">
        <v>2807</v>
      </c>
      <c r="E435" t="s">
        <v>2607</v>
      </c>
      <c r="F435" t="s">
        <v>26</v>
      </c>
      <c r="G435">
        <v>10003</v>
      </c>
      <c r="H435" t="s">
        <v>259</v>
      </c>
      <c r="I435">
        <v>2127887476</v>
      </c>
      <c r="J435" t="s">
        <v>2808</v>
      </c>
      <c r="K435" t="s">
        <v>2820</v>
      </c>
      <c r="L435" t="s">
        <v>58</v>
      </c>
      <c r="M435" t="s">
        <v>59</v>
      </c>
      <c r="N435" t="s">
        <v>32</v>
      </c>
      <c r="O435" t="s">
        <v>32</v>
      </c>
      <c r="P435" t="s">
        <v>33</v>
      </c>
      <c r="Q435" t="s">
        <v>32</v>
      </c>
      <c r="R435">
        <v>40.737099999999998</v>
      </c>
      <c r="S435">
        <v>-73.990319999999997</v>
      </c>
      <c r="T435" t="s">
        <v>2818</v>
      </c>
    </row>
    <row r="436" spans="1:20" x14ac:dyDescent="0.25">
      <c r="A436" t="s">
        <v>2821</v>
      </c>
      <c r="B436" t="s">
        <v>2822</v>
      </c>
      <c r="C436" t="s">
        <v>2823</v>
      </c>
      <c r="D436" t="s">
        <v>2824</v>
      </c>
      <c r="E436" t="s">
        <v>2825</v>
      </c>
      <c r="F436" t="s">
        <v>26</v>
      </c>
      <c r="G436">
        <v>14132</v>
      </c>
      <c r="H436" t="s">
        <v>2826</v>
      </c>
      <c r="I436">
        <v>7167313329</v>
      </c>
      <c r="K436" t="s">
        <v>676</v>
      </c>
      <c r="L436" t="s">
        <v>58</v>
      </c>
      <c r="M436" t="s">
        <v>59</v>
      </c>
      <c r="N436" t="s">
        <v>32</v>
      </c>
      <c r="O436" t="s">
        <v>32</v>
      </c>
      <c r="P436" t="s">
        <v>33</v>
      </c>
      <c r="Q436" t="s">
        <v>32</v>
      </c>
      <c r="R436">
        <v>43.168230000000001</v>
      </c>
      <c r="S436">
        <v>-78.905180000000001</v>
      </c>
      <c r="T436" t="s">
        <v>2827</v>
      </c>
    </row>
    <row r="437" spans="1:20" x14ac:dyDescent="0.25">
      <c r="A437" t="s">
        <v>2821</v>
      </c>
      <c r="B437" t="s">
        <v>2828</v>
      </c>
      <c r="C437" t="s">
        <v>2829</v>
      </c>
      <c r="D437" t="s">
        <v>2830</v>
      </c>
      <c r="E437" t="s">
        <v>2831</v>
      </c>
      <c r="F437" t="s">
        <v>26</v>
      </c>
      <c r="G437">
        <v>14131</v>
      </c>
      <c r="H437" t="s">
        <v>2832</v>
      </c>
      <c r="I437">
        <v>7166284841</v>
      </c>
      <c r="J437" t="s">
        <v>2833</v>
      </c>
      <c r="K437" t="s">
        <v>2834</v>
      </c>
      <c r="L437" t="s">
        <v>58</v>
      </c>
      <c r="M437" t="s">
        <v>59</v>
      </c>
      <c r="N437" t="s">
        <v>32</v>
      </c>
      <c r="O437" t="s">
        <v>33</v>
      </c>
      <c r="P437" t="s">
        <v>33</v>
      </c>
      <c r="Q437" t="s">
        <v>32</v>
      </c>
      <c r="R437">
        <v>43.232520000000001</v>
      </c>
      <c r="S437">
        <v>-78.892880000000005</v>
      </c>
      <c r="T437" t="s">
        <v>2835</v>
      </c>
    </row>
    <row r="438" spans="1:20" x14ac:dyDescent="0.25">
      <c r="A438" t="s">
        <v>2821</v>
      </c>
      <c r="B438" t="s">
        <v>2836</v>
      </c>
      <c r="C438" t="s">
        <v>2837</v>
      </c>
      <c r="D438" t="s">
        <v>2838</v>
      </c>
      <c r="E438" t="s">
        <v>2839</v>
      </c>
      <c r="F438" t="s">
        <v>26</v>
      </c>
      <c r="G438">
        <v>14008</v>
      </c>
      <c r="H438" t="s">
        <v>2840</v>
      </c>
      <c r="I438">
        <v>7165312820</v>
      </c>
      <c r="K438" t="s">
        <v>670</v>
      </c>
      <c r="L438" t="s">
        <v>2841</v>
      </c>
      <c r="M438" t="s">
        <v>809</v>
      </c>
      <c r="N438" t="s">
        <v>32</v>
      </c>
      <c r="O438" t="s">
        <v>32</v>
      </c>
      <c r="P438" t="s">
        <v>33</v>
      </c>
      <c r="Q438" t="s">
        <v>32</v>
      </c>
      <c r="R438">
        <v>43.275370000000002</v>
      </c>
      <c r="S438">
        <v>-78.649540000000002</v>
      </c>
      <c r="T438" t="s">
        <v>2842</v>
      </c>
    </row>
    <row r="439" spans="1:20" x14ac:dyDescent="0.25">
      <c r="A439" t="s">
        <v>2821</v>
      </c>
      <c r="B439" t="s">
        <v>2843</v>
      </c>
      <c r="C439" t="s">
        <v>2844</v>
      </c>
      <c r="D439" t="s">
        <v>2845</v>
      </c>
      <c r="E439" t="s">
        <v>2846</v>
      </c>
      <c r="F439" t="s">
        <v>26</v>
      </c>
      <c r="G439">
        <v>14105</v>
      </c>
      <c r="H439" t="s">
        <v>1216</v>
      </c>
      <c r="I439">
        <v>7163930590</v>
      </c>
      <c r="K439" t="s">
        <v>1217</v>
      </c>
      <c r="L439" t="s">
        <v>1183</v>
      </c>
      <c r="M439" t="s">
        <v>31</v>
      </c>
      <c r="N439" t="s">
        <v>32</v>
      </c>
      <c r="O439" t="s">
        <v>33</v>
      </c>
      <c r="P439" t="s">
        <v>33</v>
      </c>
      <c r="Q439" t="s">
        <v>32</v>
      </c>
      <c r="R439">
        <v>43.246720000000003</v>
      </c>
      <c r="S439">
        <v>-78.488479999999996</v>
      </c>
      <c r="T439" t="s">
        <v>2847</v>
      </c>
    </row>
    <row r="440" spans="1:20" x14ac:dyDescent="0.25">
      <c r="A440" t="s">
        <v>2821</v>
      </c>
      <c r="B440" t="s">
        <v>2848</v>
      </c>
      <c r="C440" t="s">
        <v>2849</v>
      </c>
      <c r="D440" t="s">
        <v>2849</v>
      </c>
      <c r="E440" t="s">
        <v>2850</v>
      </c>
      <c r="F440" t="s">
        <v>26</v>
      </c>
      <c r="G440">
        <v>14094</v>
      </c>
      <c r="H440" t="s">
        <v>2851</v>
      </c>
      <c r="I440">
        <v>7164340212</v>
      </c>
      <c r="J440" t="s">
        <v>2852</v>
      </c>
      <c r="K440" t="s">
        <v>2853</v>
      </c>
      <c r="L440" t="s">
        <v>2854</v>
      </c>
      <c r="M440" t="s">
        <v>31</v>
      </c>
      <c r="N440" t="s">
        <v>32</v>
      </c>
      <c r="O440" t="s">
        <v>32</v>
      </c>
      <c r="P440" t="s">
        <v>33</v>
      </c>
      <c r="Q440" t="s">
        <v>32</v>
      </c>
      <c r="R440">
        <v>43.170499999999997</v>
      </c>
      <c r="S440">
        <v>-78.694000000000003</v>
      </c>
      <c r="T440" t="s">
        <v>2855</v>
      </c>
    </row>
    <row r="441" spans="1:20" x14ac:dyDescent="0.25">
      <c r="A441" t="s">
        <v>2821</v>
      </c>
      <c r="B441" t="s">
        <v>2856</v>
      </c>
      <c r="C441" t="s">
        <v>2857</v>
      </c>
      <c r="D441" t="s">
        <v>2858</v>
      </c>
      <c r="E441" t="s">
        <v>2859</v>
      </c>
      <c r="F441" t="s">
        <v>26</v>
      </c>
      <c r="G441">
        <v>14108</v>
      </c>
      <c r="H441" t="s">
        <v>2860</v>
      </c>
      <c r="I441">
        <v>7167787011</v>
      </c>
      <c r="K441" t="s">
        <v>2861</v>
      </c>
      <c r="L441" t="s">
        <v>2862</v>
      </c>
      <c r="M441" t="s">
        <v>31</v>
      </c>
      <c r="N441" t="s">
        <v>32</v>
      </c>
      <c r="O441" t="s">
        <v>32</v>
      </c>
      <c r="P441" t="s">
        <v>33</v>
      </c>
      <c r="Q441" t="s">
        <v>32</v>
      </c>
      <c r="R441">
        <v>43.283650000000002</v>
      </c>
      <c r="S441">
        <v>-78.708789999999993</v>
      </c>
      <c r="T441" t="s">
        <v>2863</v>
      </c>
    </row>
    <row r="442" spans="1:20" x14ac:dyDescent="0.25">
      <c r="A442" t="s">
        <v>2821</v>
      </c>
      <c r="B442" t="s">
        <v>2864</v>
      </c>
      <c r="C442" t="s">
        <v>2865</v>
      </c>
      <c r="D442" t="s">
        <v>2866</v>
      </c>
      <c r="E442" t="s">
        <v>2867</v>
      </c>
      <c r="F442" t="s">
        <v>26</v>
      </c>
      <c r="G442">
        <v>14301</v>
      </c>
      <c r="H442" t="s">
        <v>2868</v>
      </c>
      <c r="I442">
        <v>7169984107</v>
      </c>
      <c r="J442" t="s">
        <v>2869</v>
      </c>
      <c r="K442" t="s">
        <v>355</v>
      </c>
      <c r="L442" t="s">
        <v>58</v>
      </c>
      <c r="M442" t="s">
        <v>59</v>
      </c>
      <c r="N442" t="s">
        <v>32</v>
      </c>
      <c r="O442" t="s">
        <v>32</v>
      </c>
      <c r="P442" t="s">
        <v>33</v>
      </c>
      <c r="Q442" t="s">
        <v>32</v>
      </c>
      <c r="R442">
        <v>43.095129999999997</v>
      </c>
      <c r="S442">
        <v>-79.039720000000003</v>
      </c>
      <c r="T442" t="s">
        <v>2870</v>
      </c>
    </row>
    <row r="443" spans="1:20" x14ac:dyDescent="0.25">
      <c r="A443" t="s">
        <v>2821</v>
      </c>
      <c r="B443" t="s">
        <v>2871</v>
      </c>
      <c r="C443" t="s">
        <v>2865</v>
      </c>
      <c r="D443" t="s">
        <v>2866</v>
      </c>
      <c r="E443" t="s">
        <v>2867</v>
      </c>
      <c r="F443" t="s">
        <v>26</v>
      </c>
      <c r="G443">
        <v>14301</v>
      </c>
      <c r="H443" t="s">
        <v>2868</v>
      </c>
      <c r="I443">
        <v>7169984107</v>
      </c>
      <c r="K443" t="s">
        <v>2872</v>
      </c>
      <c r="L443" t="s">
        <v>58</v>
      </c>
      <c r="M443" t="s">
        <v>59</v>
      </c>
      <c r="N443" t="s">
        <v>32</v>
      </c>
      <c r="O443" t="s">
        <v>32</v>
      </c>
      <c r="P443" t="s">
        <v>33</v>
      </c>
      <c r="Q443" t="s">
        <v>32</v>
      </c>
      <c r="R443">
        <v>43.095129999999997</v>
      </c>
      <c r="S443">
        <v>-79.039720000000003</v>
      </c>
      <c r="T443" t="s">
        <v>2870</v>
      </c>
    </row>
    <row r="444" spans="1:20" x14ac:dyDescent="0.25">
      <c r="A444" t="s">
        <v>2821</v>
      </c>
      <c r="B444" t="s">
        <v>2873</v>
      </c>
      <c r="C444" t="s">
        <v>2865</v>
      </c>
      <c r="D444" t="s">
        <v>2866</v>
      </c>
      <c r="E444" t="s">
        <v>2867</v>
      </c>
      <c r="F444" t="s">
        <v>26</v>
      </c>
      <c r="G444">
        <v>14301</v>
      </c>
      <c r="H444" t="s">
        <v>2868</v>
      </c>
      <c r="I444">
        <v>7169984107</v>
      </c>
      <c r="K444" t="s">
        <v>371</v>
      </c>
      <c r="L444" t="s">
        <v>58</v>
      </c>
      <c r="M444" t="s">
        <v>59</v>
      </c>
      <c r="N444" t="s">
        <v>32</v>
      </c>
      <c r="O444" t="s">
        <v>32</v>
      </c>
      <c r="P444" t="s">
        <v>33</v>
      </c>
      <c r="Q444" t="s">
        <v>32</v>
      </c>
      <c r="R444">
        <v>43.095129999999997</v>
      </c>
      <c r="S444">
        <v>-79.039720000000003</v>
      </c>
      <c r="T444" t="s">
        <v>2870</v>
      </c>
    </row>
    <row r="445" spans="1:20" x14ac:dyDescent="0.25">
      <c r="A445" t="s">
        <v>2821</v>
      </c>
      <c r="B445" t="s">
        <v>2874</v>
      </c>
      <c r="C445" t="s">
        <v>2875</v>
      </c>
      <c r="D445" t="s">
        <v>2876</v>
      </c>
      <c r="E445" t="s">
        <v>2877</v>
      </c>
      <c r="F445" t="s">
        <v>26</v>
      </c>
      <c r="G445">
        <v>14120</v>
      </c>
      <c r="H445" t="s">
        <v>2878</v>
      </c>
      <c r="I445">
        <v>7166958555</v>
      </c>
      <c r="K445" t="s">
        <v>1164</v>
      </c>
      <c r="L445" t="s">
        <v>58</v>
      </c>
      <c r="M445" t="s">
        <v>59</v>
      </c>
      <c r="N445" t="s">
        <v>32</v>
      </c>
      <c r="O445" t="s">
        <v>32</v>
      </c>
      <c r="P445" t="s">
        <v>33</v>
      </c>
      <c r="Q445" t="s">
        <v>32</v>
      </c>
      <c r="R445">
        <v>43.033769999999997</v>
      </c>
      <c r="S445">
        <v>-78.87021</v>
      </c>
      <c r="T445" t="s">
        <v>2879</v>
      </c>
    </row>
    <row r="446" spans="1:20" x14ac:dyDescent="0.25">
      <c r="A446" t="s">
        <v>2821</v>
      </c>
      <c r="B446" t="s">
        <v>2880</v>
      </c>
      <c r="C446" t="s">
        <v>2875</v>
      </c>
      <c r="D446" t="s">
        <v>2876</v>
      </c>
      <c r="E446" t="s">
        <v>2877</v>
      </c>
      <c r="F446" t="s">
        <v>26</v>
      </c>
      <c r="G446">
        <v>14120</v>
      </c>
      <c r="H446" t="s">
        <v>2878</v>
      </c>
      <c r="I446">
        <v>7166958555</v>
      </c>
      <c r="K446" t="s">
        <v>2881</v>
      </c>
      <c r="L446" t="s">
        <v>58</v>
      </c>
      <c r="M446" t="s">
        <v>59</v>
      </c>
      <c r="N446" t="s">
        <v>32</v>
      </c>
      <c r="O446" t="s">
        <v>32</v>
      </c>
      <c r="P446" t="s">
        <v>33</v>
      </c>
      <c r="Q446" t="s">
        <v>32</v>
      </c>
      <c r="R446">
        <v>43.033769999999997</v>
      </c>
      <c r="S446">
        <v>-78.87021</v>
      </c>
      <c r="T446" t="s">
        <v>2879</v>
      </c>
    </row>
    <row r="447" spans="1:20" x14ac:dyDescent="0.25">
      <c r="A447" t="s">
        <v>2821</v>
      </c>
      <c r="B447" t="s">
        <v>2882</v>
      </c>
      <c r="C447" t="s">
        <v>2875</v>
      </c>
      <c r="D447" t="s">
        <v>2876</v>
      </c>
      <c r="E447" t="s">
        <v>2877</v>
      </c>
      <c r="F447" t="s">
        <v>26</v>
      </c>
      <c r="G447">
        <v>14120</v>
      </c>
      <c r="H447" t="s">
        <v>2878</v>
      </c>
      <c r="I447">
        <v>7166958555</v>
      </c>
      <c r="K447" t="s">
        <v>2883</v>
      </c>
      <c r="L447" t="s">
        <v>58</v>
      </c>
      <c r="M447" t="s">
        <v>59</v>
      </c>
      <c r="N447" t="s">
        <v>32</v>
      </c>
      <c r="O447" t="s">
        <v>32</v>
      </c>
      <c r="P447" t="s">
        <v>33</v>
      </c>
      <c r="Q447" t="s">
        <v>32</v>
      </c>
      <c r="R447">
        <v>43.033769999999997</v>
      </c>
      <c r="S447">
        <v>-78.87021</v>
      </c>
      <c r="T447" t="s">
        <v>2879</v>
      </c>
    </row>
    <row r="448" spans="1:20" x14ac:dyDescent="0.25">
      <c r="A448" t="s">
        <v>2821</v>
      </c>
      <c r="B448" t="s">
        <v>2884</v>
      </c>
      <c r="C448" t="s">
        <v>2885</v>
      </c>
      <c r="D448" t="s">
        <v>2886</v>
      </c>
      <c r="E448" t="s">
        <v>2887</v>
      </c>
      <c r="F448" t="s">
        <v>26</v>
      </c>
      <c r="G448">
        <v>14132</v>
      </c>
      <c r="H448" t="s">
        <v>2888</v>
      </c>
      <c r="I448">
        <v>7162903311</v>
      </c>
      <c r="J448" t="s">
        <v>2889</v>
      </c>
      <c r="K448" t="s">
        <v>268</v>
      </c>
      <c r="L448" t="s">
        <v>2890</v>
      </c>
      <c r="M448" t="s">
        <v>31</v>
      </c>
      <c r="N448" t="s">
        <v>32</v>
      </c>
      <c r="O448" t="s">
        <v>33</v>
      </c>
      <c r="P448" t="s">
        <v>33</v>
      </c>
      <c r="Q448" t="s">
        <v>32</v>
      </c>
      <c r="R448">
        <v>43.10765</v>
      </c>
      <c r="S448">
        <v>-78.773169999999993</v>
      </c>
      <c r="T448" t="s">
        <v>2891</v>
      </c>
    </row>
    <row r="449" spans="1:20" x14ac:dyDescent="0.25">
      <c r="A449" t="s">
        <v>2821</v>
      </c>
      <c r="B449" t="s">
        <v>2892</v>
      </c>
      <c r="C449" t="s">
        <v>2893</v>
      </c>
      <c r="D449" t="s">
        <v>2894</v>
      </c>
      <c r="E449" t="s">
        <v>2825</v>
      </c>
      <c r="F449" t="s">
        <v>26</v>
      </c>
      <c r="G449">
        <v>14132</v>
      </c>
      <c r="H449" t="s">
        <v>2895</v>
      </c>
      <c r="I449">
        <v>7165445255</v>
      </c>
      <c r="K449" t="s">
        <v>2896</v>
      </c>
      <c r="L449" t="s">
        <v>2897</v>
      </c>
      <c r="M449" t="s">
        <v>31</v>
      </c>
      <c r="N449" t="s">
        <v>32</v>
      </c>
      <c r="O449" t="s">
        <v>33</v>
      </c>
      <c r="P449" t="s">
        <v>33</v>
      </c>
      <c r="Q449" t="s">
        <v>32</v>
      </c>
      <c r="R449">
        <v>43.165430000000001</v>
      </c>
      <c r="S449">
        <v>-78.862390000000005</v>
      </c>
      <c r="T449" t="s">
        <v>2898</v>
      </c>
    </row>
    <row r="450" spans="1:20" x14ac:dyDescent="0.25">
      <c r="A450" t="s">
        <v>2821</v>
      </c>
      <c r="B450" t="s">
        <v>2899</v>
      </c>
      <c r="C450" t="s">
        <v>2900</v>
      </c>
      <c r="D450" t="s">
        <v>2901</v>
      </c>
      <c r="E450" t="s">
        <v>2902</v>
      </c>
      <c r="F450" t="s">
        <v>26</v>
      </c>
      <c r="G450">
        <v>14067</v>
      </c>
      <c r="H450" t="s">
        <v>2903</v>
      </c>
      <c r="I450">
        <v>7167357570</v>
      </c>
      <c r="J450" t="s">
        <v>2904</v>
      </c>
      <c r="K450" t="s">
        <v>2905</v>
      </c>
      <c r="L450" t="s">
        <v>58</v>
      </c>
      <c r="M450" t="s">
        <v>59</v>
      </c>
      <c r="N450" t="s">
        <v>32</v>
      </c>
      <c r="O450" t="s">
        <v>32</v>
      </c>
      <c r="P450" t="s">
        <v>33</v>
      </c>
      <c r="Q450" t="s">
        <v>32</v>
      </c>
      <c r="R450">
        <v>43.204250000000002</v>
      </c>
      <c r="S450">
        <v>-78.523079999999993</v>
      </c>
      <c r="T450" t="s">
        <v>2906</v>
      </c>
    </row>
    <row r="451" spans="1:20" x14ac:dyDescent="0.25">
      <c r="A451" t="s">
        <v>2821</v>
      </c>
      <c r="B451" t="s">
        <v>2907</v>
      </c>
      <c r="C451" t="s">
        <v>2908</v>
      </c>
      <c r="D451" t="s">
        <v>2909</v>
      </c>
      <c r="E451" t="s">
        <v>2831</v>
      </c>
      <c r="F451" t="s">
        <v>26</v>
      </c>
      <c r="G451">
        <v>14131</v>
      </c>
      <c r="H451" t="s">
        <v>2910</v>
      </c>
      <c r="I451">
        <v>7167544422</v>
      </c>
      <c r="K451" t="s">
        <v>2911</v>
      </c>
      <c r="L451" t="s">
        <v>58</v>
      </c>
      <c r="M451" t="s">
        <v>59</v>
      </c>
      <c r="N451" t="s">
        <v>32</v>
      </c>
      <c r="O451" t="s">
        <v>33</v>
      </c>
      <c r="P451" t="s">
        <v>33</v>
      </c>
      <c r="Q451" t="s">
        <v>32</v>
      </c>
      <c r="R451">
        <v>43.198300000000003</v>
      </c>
      <c r="S451">
        <v>-78.960239999999999</v>
      </c>
      <c r="T451" t="s">
        <v>2912</v>
      </c>
    </row>
    <row r="452" spans="1:20" x14ac:dyDescent="0.25">
      <c r="A452" t="s">
        <v>2821</v>
      </c>
      <c r="B452" t="s">
        <v>2913</v>
      </c>
      <c r="C452" t="s">
        <v>2914</v>
      </c>
      <c r="D452" t="s">
        <v>2915</v>
      </c>
      <c r="E452" t="s">
        <v>2850</v>
      </c>
      <c r="F452" t="s">
        <v>26</v>
      </c>
      <c r="G452">
        <v>14094</v>
      </c>
      <c r="H452" t="s">
        <v>2916</v>
      </c>
      <c r="I452">
        <v>7164338839</v>
      </c>
      <c r="J452" t="s">
        <v>2917</v>
      </c>
      <c r="K452" t="s">
        <v>2918</v>
      </c>
      <c r="L452" t="s">
        <v>2919</v>
      </c>
      <c r="M452" t="s">
        <v>31</v>
      </c>
      <c r="N452" t="s">
        <v>32</v>
      </c>
      <c r="O452" t="s">
        <v>32</v>
      </c>
      <c r="P452" t="s">
        <v>33</v>
      </c>
      <c r="Q452" t="s">
        <v>32</v>
      </c>
      <c r="R452">
        <v>43.168889999999998</v>
      </c>
      <c r="S452">
        <v>-78.674329999999998</v>
      </c>
      <c r="T452" t="s">
        <v>2920</v>
      </c>
    </row>
    <row r="453" spans="1:20" x14ac:dyDescent="0.25">
      <c r="A453" t="s">
        <v>2821</v>
      </c>
      <c r="B453" t="s">
        <v>2921</v>
      </c>
      <c r="C453" t="s">
        <v>2922</v>
      </c>
      <c r="D453" t="s">
        <v>2923</v>
      </c>
      <c r="E453" t="s">
        <v>2850</v>
      </c>
      <c r="F453" t="s">
        <v>26</v>
      </c>
      <c r="G453">
        <v>14094</v>
      </c>
      <c r="H453" t="s">
        <v>2916</v>
      </c>
      <c r="I453">
        <v>7164338839</v>
      </c>
      <c r="J453" t="s">
        <v>2924</v>
      </c>
      <c r="K453" t="s">
        <v>2925</v>
      </c>
      <c r="L453" t="s">
        <v>2926</v>
      </c>
      <c r="M453" t="s">
        <v>31</v>
      </c>
      <c r="N453" t="s">
        <v>32</v>
      </c>
      <c r="O453" t="s">
        <v>32</v>
      </c>
      <c r="P453" t="s">
        <v>33</v>
      </c>
      <c r="Q453" t="s">
        <v>32</v>
      </c>
      <c r="R453">
        <v>43.171390000000002</v>
      </c>
      <c r="S453">
        <v>-78.694609999999997</v>
      </c>
      <c r="T453" t="s">
        <v>2927</v>
      </c>
    </row>
    <row r="454" spans="1:20" x14ac:dyDescent="0.25">
      <c r="A454" t="s">
        <v>2821</v>
      </c>
      <c r="B454" t="s">
        <v>2928</v>
      </c>
      <c r="C454" t="s">
        <v>2929</v>
      </c>
      <c r="D454" t="s">
        <v>2930</v>
      </c>
      <c r="E454" t="s">
        <v>2850</v>
      </c>
      <c r="F454" t="s">
        <v>26</v>
      </c>
      <c r="G454">
        <v>14094</v>
      </c>
      <c r="H454" t="s">
        <v>2916</v>
      </c>
      <c r="I454">
        <v>7164338839</v>
      </c>
      <c r="J454" t="s">
        <v>2924</v>
      </c>
      <c r="K454" t="s">
        <v>2931</v>
      </c>
      <c r="L454" t="s">
        <v>2926</v>
      </c>
      <c r="M454" t="s">
        <v>31</v>
      </c>
      <c r="N454" t="s">
        <v>32</v>
      </c>
      <c r="O454" t="s">
        <v>32</v>
      </c>
      <c r="P454" t="s">
        <v>33</v>
      </c>
      <c r="Q454" t="s">
        <v>32</v>
      </c>
      <c r="R454">
        <v>43.159790000000001</v>
      </c>
      <c r="S454">
        <v>-78.693969999999993</v>
      </c>
      <c r="T454" t="s">
        <v>2932</v>
      </c>
    </row>
    <row r="455" spans="1:20" x14ac:dyDescent="0.25">
      <c r="A455" t="s">
        <v>2821</v>
      </c>
      <c r="B455" t="s">
        <v>2933</v>
      </c>
      <c r="C455" t="s">
        <v>2934</v>
      </c>
      <c r="D455" t="s">
        <v>2935</v>
      </c>
      <c r="E455" t="s">
        <v>2850</v>
      </c>
      <c r="F455" t="s">
        <v>26</v>
      </c>
      <c r="G455">
        <v>14094</v>
      </c>
      <c r="H455" t="s">
        <v>2916</v>
      </c>
      <c r="I455">
        <v>7164338839</v>
      </c>
      <c r="J455" t="s">
        <v>2924</v>
      </c>
      <c r="K455" t="s">
        <v>2936</v>
      </c>
      <c r="L455" t="s">
        <v>2926</v>
      </c>
      <c r="M455" t="s">
        <v>31</v>
      </c>
      <c r="N455" t="s">
        <v>32</v>
      </c>
      <c r="O455" t="s">
        <v>32</v>
      </c>
      <c r="P455" t="s">
        <v>33</v>
      </c>
      <c r="Q455" t="s">
        <v>32</v>
      </c>
      <c r="R455">
        <v>43.164439999999999</v>
      </c>
      <c r="S455">
        <v>-78.667509999999993</v>
      </c>
      <c r="T455" t="s">
        <v>2937</v>
      </c>
    </row>
    <row r="456" spans="1:20" x14ac:dyDescent="0.25">
      <c r="A456" t="s">
        <v>2821</v>
      </c>
      <c r="B456" t="s">
        <v>2938</v>
      </c>
      <c r="C456" t="s">
        <v>2939</v>
      </c>
      <c r="D456" t="s">
        <v>2940</v>
      </c>
      <c r="E456" t="s">
        <v>2867</v>
      </c>
      <c r="F456" t="s">
        <v>26</v>
      </c>
      <c r="G456">
        <v>14301</v>
      </c>
      <c r="H456" t="s">
        <v>2916</v>
      </c>
      <c r="I456">
        <v>7164338839</v>
      </c>
      <c r="K456" t="s">
        <v>2941</v>
      </c>
      <c r="L456" t="s">
        <v>1183</v>
      </c>
      <c r="M456" t="s">
        <v>31</v>
      </c>
      <c r="N456" t="s">
        <v>32</v>
      </c>
      <c r="O456" t="s">
        <v>32</v>
      </c>
      <c r="P456" t="s">
        <v>33</v>
      </c>
      <c r="Q456" t="s">
        <v>32</v>
      </c>
      <c r="R456">
        <v>43.092239999999997</v>
      </c>
      <c r="S456">
        <v>-79.055629999999994</v>
      </c>
      <c r="T456" t="s">
        <v>2942</v>
      </c>
    </row>
    <row r="457" spans="1:20" x14ac:dyDescent="0.25">
      <c r="A457" t="s">
        <v>2821</v>
      </c>
      <c r="B457" t="s">
        <v>2943</v>
      </c>
      <c r="C457" t="s">
        <v>2944</v>
      </c>
      <c r="D457" t="s">
        <v>2945</v>
      </c>
      <c r="E457" t="s">
        <v>2867</v>
      </c>
      <c r="F457" t="s">
        <v>26</v>
      </c>
      <c r="G457">
        <v>14301</v>
      </c>
      <c r="H457" t="s">
        <v>2916</v>
      </c>
      <c r="I457">
        <v>7164338839</v>
      </c>
      <c r="K457" t="s">
        <v>2155</v>
      </c>
      <c r="L457" t="s">
        <v>2926</v>
      </c>
      <c r="M457" t="s">
        <v>31</v>
      </c>
      <c r="N457" t="s">
        <v>32</v>
      </c>
      <c r="O457" t="s">
        <v>32</v>
      </c>
      <c r="P457" t="s">
        <v>33</v>
      </c>
      <c r="Q457" t="s">
        <v>32</v>
      </c>
      <c r="R457">
        <v>43.099919999999997</v>
      </c>
      <c r="S457">
        <v>-79.026309999999995</v>
      </c>
      <c r="T457" t="s">
        <v>2946</v>
      </c>
    </row>
    <row r="458" spans="1:20" x14ac:dyDescent="0.25">
      <c r="A458" t="s">
        <v>2821</v>
      </c>
      <c r="B458" t="s">
        <v>2947</v>
      </c>
      <c r="C458" t="s">
        <v>2948</v>
      </c>
      <c r="D458" t="s">
        <v>2949</v>
      </c>
      <c r="E458" t="s">
        <v>2867</v>
      </c>
      <c r="F458" t="s">
        <v>26</v>
      </c>
      <c r="G458">
        <v>14304</v>
      </c>
      <c r="H458" t="s">
        <v>2916</v>
      </c>
      <c r="I458">
        <v>7164338839</v>
      </c>
      <c r="K458" t="s">
        <v>2950</v>
      </c>
      <c r="L458" t="s">
        <v>2926</v>
      </c>
      <c r="M458" t="s">
        <v>31</v>
      </c>
      <c r="N458" t="s">
        <v>32</v>
      </c>
      <c r="O458" t="s">
        <v>32</v>
      </c>
      <c r="P458" t="s">
        <v>33</v>
      </c>
      <c r="Q458" t="s">
        <v>32</v>
      </c>
      <c r="R458">
        <v>43.076369999999997</v>
      </c>
      <c r="S458">
        <v>-78.965239999999994</v>
      </c>
      <c r="T458" t="s">
        <v>2951</v>
      </c>
    </row>
    <row r="459" spans="1:20" x14ac:dyDescent="0.25">
      <c r="A459" t="s">
        <v>2821</v>
      </c>
      <c r="B459" t="s">
        <v>2952</v>
      </c>
      <c r="C459" t="s">
        <v>2953</v>
      </c>
      <c r="D459" t="s">
        <v>2954</v>
      </c>
      <c r="E459" t="s">
        <v>2867</v>
      </c>
      <c r="F459" t="s">
        <v>26</v>
      </c>
      <c r="G459">
        <v>14305</v>
      </c>
      <c r="H459" t="s">
        <v>2916</v>
      </c>
      <c r="I459">
        <v>7164338839</v>
      </c>
      <c r="J459" t="s">
        <v>2955</v>
      </c>
      <c r="K459" t="s">
        <v>2956</v>
      </c>
      <c r="L459" t="s">
        <v>2926</v>
      </c>
      <c r="M459" t="s">
        <v>31</v>
      </c>
      <c r="N459" t="s">
        <v>32</v>
      </c>
      <c r="O459" t="s">
        <v>32</v>
      </c>
      <c r="P459" t="s">
        <v>33</v>
      </c>
      <c r="Q459" t="s">
        <v>32</v>
      </c>
      <c r="R459">
        <v>43.109909999999999</v>
      </c>
      <c r="S459">
        <v>-79.055070000000001</v>
      </c>
      <c r="T459" t="s">
        <v>2957</v>
      </c>
    </row>
    <row r="460" spans="1:20" x14ac:dyDescent="0.25">
      <c r="A460" t="s">
        <v>2024</v>
      </c>
      <c r="B460" t="s">
        <v>2958</v>
      </c>
      <c r="C460" t="s">
        <v>2959</v>
      </c>
      <c r="D460" t="s">
        <v>2960</v>
      </c>
      <c r="E460" t="s">
        <v>2961</v>
      </c>
      <c r="F460" t="s">
        <v>26</v>
      </c>
      <c r="G460">
        <v>13309</v>
      </c>
      <c r="H460" t="s">
        <v>2962</v>
      </c>
      <c r="I460">
        <v>3159425112</v>
      </c>
      <c r="J460" t="s">
        <v>2963</v>
      </c>
      <c r="K460" t="s">
        <v>2964</v>
      </c>
      <c r="L460" t="s">
        <v>1510</v>
      </c>
      <c r="M460" t="s">
        <v>31</v>
      </c>
      <c r="N460" t="s">
        <v>32</v>
      </c>
      <c r="O460" t="s">
        <v>33</v>
      </c>
      <c r="P460" t="s">
        <v>33</v>
      </c>
      <c r="Q460" t="s">
        <v>32</v>
      </c>
      <c r="R460">
        <v>43.481490000000001</v>
      </c>
      <c r="S460">
        <v>-75.326939999999993</v>
      </c>
      <c r="T460" t="s">
        <v>2965</v>
      </c>
    </row>
    <row r="461" spans="1:20" x14ac:dyDescent="0.25">
      <c r="A461" t="s">
        <v>2024</v>
      </c>
      <c r="B461" t="s">
        <v>2966</v>
      </c>
      <c r="C461" t="s">
        <v>2967</v>
      </c>
      <c r="D461" t="s">
        <v>2968</v>
      </c>
      <c r="E461" t="s">
        <v>1606</v>
      </c>
      <c r="F461" t="s">
        <v>26</v>
      </c>
      <c r="G461">
        <v>13501</v>
      </c>
      <c r="H461" t="s">
        <v>2969</v>
      </c>
      <c r="I461">
        <v>3152233973</v>
      </c>
      <c r="K461" t="s">
        <v>1133</v>
      </c>
      <c r="L461" t="s">
        <v>2970</v>
      </c>
      <c r="M461" t="s">
        <v>31</v>
      </c>
      <c r="N461" t="s">
        <v>32</v>
      </c>
      <c r="O461" t="s">
        <v>32</v>
      </c>
      <c r="P461" t="s">
        <v>33</v>
      </c>
      <c r="Q461" t="s">
        <v>32</v>
      </c>
      <c r="R461">
        <v>43.100430000000003</v>
      </c>
      <c r="S461">
        <v>-75.224829999999997</v>
      </c>
      <c r="T461" t="s">
        <v>2971</v>
      </c>
    </row>
    <row r="462" spans="1:20" x14ac:dyDescent="0.25">
      <c r="A462" t="s">
        <v>2024</v>
      </c>
      <c r="B462" t="s">
        <v>2972</v>
      </c>
      <c r="C462" t="s">
        <v>2973</v>
      </c>
      <c r="D462" t="s">
        <v>2974</v>
      </c>
      <c r="E462" t="s">
        <v>756</v>
      </c>
      <c r="F462" t="s">
        <v>26</v>
      </c>
      <c r="G462">
        <v>13323</v>
      </c>
      <c r="H462" t="s">
        <v>2975</v>
      </c>
      <c r="I462">
        <v>3158531735</v>
      </c>
      <c r="J462" t="s">
        <v>2976</v>
      </c>
      <c r="K462" t="s">
        <v>274</v>
      </c>
      <c r="L462" t="s">
        <v>2977</v>
      </c>
      <c r="M462" t="s">
        <v>31</v>
      </c>
      <c r="N462" t="s">
        <v>32</v>
      </c>
      <c r="O462" t="s">
        <v>32</v>
      </c>
      <c r="P462" t="s">
        <v>32</v>
      </c>
      <c r="Q462" t="s">
        <v>32</v>
      </c>
      <c r="R462">
        <v>43.049320000000002</v>
      </c>
      <c r="S462">
        <v>-75.378810000000001</v>
      </c>
      <c r="T462" t="s">
        <v>2978</v>
      </c>
    </row>
    <row r="463" spans="1:20" x14ac:dyDescent="0.25">
      <c r="A463" t="s">
        <v>2024</v>
      </c>
      <c r="B463" t="s">
        <v>2979</v>
      </c>
      <c r="C463" t="s">
        <v>2980</v>
      </c>
      <c r="D463" t="s">
        <v>2981</v>
      </c>
      <c r="E463" t="s">
        <v>2982</v>
      </c>
      <c r="F463" t="s">
        <v>26</v>
      </c>
      <c r="G463">
        <v>13438</v>
      </c>
      <c r="H463" t="s">
        <v>2983</v>
      </c>
      <c r="I463">
        <v>3159417539</v>
      </c>
      <c r="J463" t="s">
        <v>2984</v>
      </c>
      <c r="K463" t="s">
        <v>2985</v>
      </c>
      <c r="L463" t="s">
        <v>58</v>
      </c>
      <c r="M463" t="s">
        <v>59</v>
      </c>
      <c r="N463" t="s">
        <v>32</v>
      </c>
      <c r="O463" t="s">
        <v>32</v>
      </c>
      <c r="P463" t="s">
        <v>33</v>
      </c>
      <c r="Q463" t="s">
        <v>32</v>
      </c>
      <c r="R463">
        <v>43.327449999999999</v>
      </c>
      <c r="S463">
        <v>-75.187129999999996</v>
      </c>
      <c r="T463" t="s">
        <v>2986</v>
      </c>
    </row>
    <row r="464" spans="1:20" x14ac:dyDescent="0.25">
      <c r="A464" t="s">
        <v>2024</v>
      </c>
      <c r="B464" t="s">
        <v>2987</v>
      </c>
      <c r="C464" t="s">
        <v>2988</v>
      </c>
      <c r="D464" t="s">
        <v>2989</v>
      </c>
      <c r="E464" t="s">
        <v>1606</v>
      </c>
      <c r="F464" t="s">
        <v>26</v>
      </c>
      <c r="G464">
        <v>13501</v>
      </c>
      <c r="H464" t="s">
        <v>2990</v>
      </c>
      <c r="I464">
        <v>3157983639</v>
      </c>
      <c r="J464" t="s">
        <v>2991</v>
      </c>
      <c r="K464" t="s">
        <v>48</v>
      </c>
      <c r="L464" t="s">
        <v>2556</v>
      </c>
      <c r="M464" t="s">
        <v>68</v>
      </c>
      <c r="N464" t="s">
        <v>32</v>
      </c>
      <c r="O464" t="s">
        <v>32</v>
      </c>
      <c r="P464" t="s">
        <v>33</v>
      </c>
      <c r="Q464" t="s">
        <v>32</v>
      </c>
      <c r="R464">
        <v>43.103929999999998</v>
      </c>
      <c r="S464">
        <v>-75.2239</v>
      </c>
      <c r="T464" t="s">
        <v>2992</v>
      </c>
    </row>
    <row r="465" spans="1:20" x14ac:dyDescent="0.25">
      <c r="A465" t="s">
        <v>2024</v>
      </c>
      <c r="B465" t="s">
        <v>2993</v>
      </c>
      <c r="C465" t="s">
        <v>2994</v>
      </c>
      <c r="D465" t="s">
        <v>2989</v>
      </c>
      <c r="E465" t="s">
        <v>1606</v>
      </c>
      <c r="F465" t="s">
        <v>26</v>
      </c>
      <c r="G465">
        <v>13501</v>
      </c>
      <c r="H465" t="s">
        <v>2990</v>
      </c>
      <c r="I465">
        <v>3157983639</v>
      </c>
      <c r="J465" t="s">
        <v>2991</v>
      </c>
      <c r="K465" t="s">
        <v>2995</v>
      </c>
      <c r="L465" t="s">
        <v>2996</v>
      </c>
      <c r="M465" t="s">
        <v>1000</v>
      </c>
      <c r="N465" t="s">
        <v>33</v>
      </c>
      <c r="O465" t="s">
        <v>32</v>
      </c>
      <c r="P465" t="s">
        <v>33</v>
      </c>
      <c r="Q465" t="s">
        <v>32</v>
      </c>
      <c r="R465">
        <v>43.103929999999998</v>
      </c>
      <c r="S465">
        <v>-75.2239</v>
      </c>
      <c r="T465" t="s">
        <v>2992</v>
      </c>
    </row>
    <row r="466" spans="1:20" x14ac:dyDescent="0.25">
      <c r="A466" t="s">
        <v>2024</v>
      </c>
      <c r="B466" t="s">
        <v>2997</v>
      </c>
      <c r="C466" t="s">
        <v>2998</v>
      </c>
      <c r="D466" t="s">
        <v>2999</v>
      </c>
      <c r="E466" t="s">
        <v>3000</v>
      </c>
      <c r="F466" t="s">
        <v>26</v>
      </c>
      <c r="G466">
        <v>13471</v>
      </c>
      <c r="H466" t="s">
        <v>3001</v>
      </c>
      <c r="I466">
        <v>3158866824</v>
      </c>
      <c r="K466" t="s">
        <v>1994</v>
      </c>
      <c r="L466" t="s">
        <v>3002</v>
      </c>
      <c r="M466" t="s">
        <v>68</v>
      </c>
      <c r="N466" t="s">
        <v>32</v>
      </c>
      <c r="O466" t="s">
        <v>32</v>
      </c>
      <c r="P466" t="s">
        <v>32</v>
      </c>
      <c r="Q466" t="s">
        <v>32</v>
      </c>
      <c r="R466">
        <v>43.24004</v>
      </c>
      <c r="S466">
        <v>-75.70196</v>
      </c>
      <c r="T466" t="s">
        <v>3003</v>
      </c>
    </row>
    <row r="467" spans="1:20" x14ac:dyDescent="0.25">
      <c r="A467" t="s">
        <v>2024</v>
      </c>
      <c r="B467" t="s">
        <v>3004</v>
      </c>
      <c r="C467" t="s">
        <v>3005</v>
      </c>
      <c r="D467" t="s">
        <v>3006</v>
      </c>
      <c r="E467" t="s">
        <v>3007</v>
      </c>
      <c r="F467" t="s">
        <v>26</v>
      </c>
      <c r="G467">
        <v>13440</v>
      </c>
      <c r="H467" t="s">
        <v>3008</v>
      </c>
      <c r="I467">
        <v>3153395182</v>
      </c>
      <c r="J467" t="s">
        <v>3009</v>
      </c>
      <c r="K467" t="s">
        <v>670</v>
      </c>
      <c r="L467" t="s">
        <v>58</v>
      </c>
      <c r="M467" t="s">
        <v>59</v>
      </c>
      <c r="N467" t="s">
        <v>32</v>
      </c>
      <c r="O467" t="s">
        <v>33</v>
      </c>
      <c r="P467" t="s">
        <v>33</v>
      </c>
      <c r="Q467" t="s">
        <v>32</v>
      </c>
      <c r="R467">
        <v>43.180500000000002</v>
      </c>
      <c r="S467">
        <v>-75.500860000000003</v>
      </c>
      <c r="T467" t="s">
        <v>3010</v>
      </c>
    </row>
    <row r="468" spans="1:20" x14ac:dyDescent="0.25">
      <c r="A468" t="s">
        <v>2024</v>
      </c>
      <c r="B468" t="s">
        <v>3011</v>
      </c>
      <c r="C468" t="s">
        <v>3012</v>
      </c>
      <c r="D468" t="s">
        <v>3013</v>
      </c>
      <c r="E468" t="s">
        <v>3014</v>
      </c>
      <c r="F468" t="s">
        <v>26</v>
      </c>
      <c r="G468">
        <v>13492</v>
      </c>
      <c r="H468" t="s">
        <v>3015</v>
      </c>
      <c r="I468">
        <v>3157361613</v>
      </c>
      <c r="K468" t="s">
        <v>3016</v>
      </c>
      <c r="L468" t="s">
        <v>3017</v>
      </c>
      <c r="M468" t="s">
        <v>31</v>
      </c>
      <c r="N468" t="s">
        <v>32</v>
      </c>
      <c r="O468" t="s">
        <v>33</v>
      </c>
      <c r="P468" t="s">
        <v>33</v>
      </c>
      <c r="Q468" t="s">
        <v>32</v>
      </c>
      <c r="R468">
        <v>43.121772999999997</v>
      </c>
      <c r="S468">
        <v>-75.291135999999995</v>
      </c>
      <c r="T468" t="s">
        <v>3018</v>
      </c>
    </row>
    <row r="469" spans="1:20" x14ac:dyDescent="0.25">
      <c r="A469" t="s">
        <v>3019</v>
      </c>
      <c r="B469" t="s">
        <v>3020</v>
      </c>
      <c r="C469" t="s">
        <v>3021</v>
      </c>
      <c r="D469" t="s">
        <v>3022</v>
      </c>
      <c r="E469" t="s">
        <v>3023</v>
      </c>
      <c r="F469" t="s">
        <v>26</v>
      </c>
      <c r="G469">
        <v>13090</v>
      </c>
      <c r="H469" t="s">
        <v>3024</v>
      </c>
      <c r="I469">
        <v>3156521463</v>
      </c>
      <c r="J469" t="s">
        <v>3025</v>
      </c>
      <c r="K469" t="s">
        <v>3026</v>
      </c>
      <c r="L469" t="s">
        <v>618</v>
      </c>
      <c r="M469" t="s">
        <v>68</v>
      </c>
      <c r="N469" t="s">
        <v>32</v>
      </c>
      <c r="O469" t="s">
        <v>33</v>
      </c>
      <c r="P469" t="s">
        <v>33</v>
      </c>
      <c r="Q469" t="s">
        <v>32</v>
      </c>
      <c r="R469">
        <v>43.137790000000003</v>
      </c>
      <c r="S469">
        <v>-76.226020000000005</v>
      </c>
      <c r="T469" t="s">
        <v>3027</v>
      </c>
    </row>
    <row r="470" spans="1:20" x14ac:dyDescent="0.25">
      <c r="A470" t="s">
        <v>3019</v>
      </c>
      <c r="B470" t="s">
        <v>3028</v>
      </c>
      <c r="C470" t="s">
        <v>3029</v>
      </c>
      <c r="D470" t="s">
        <v>3030</v>
      </c>
      <c r="E470" t="s">
        <v>2049</v>
      </c>
      <c r="F470" t="s">
        <v>26</v>
      </c>
      <c r="G470">
        <v>13082</v>
      </c>
      <c r="H470" t="s">
        <v>3031</v>
      </c>
      <c r="I470">
        <v>3156562025</v>
      </c>
      <c r="J470" t="s">
        <v>3032</v>
      </c>
      <c r="K470" t="s">
        <v>3033</v>
      </c>
      <c r="L470" t="s">
        <v>3034</v>
      </c>
      <c r="M470" t="s">
        <v>50</v>
      </c>
      <c r="N470" t="s">
        <v>32</v>
      </c>
      <c r="O470" t="s">
        <v>33</v>
      </c>
      <c r="P470" t="s">
        <v>33</v>
      </c>
      <c r="Q470" t="s">
        <v>32</v>
      </c>
      <c r="R470">
        <v>43.116570000000003</v>
      </c>
      <c r="S470">
        <v>-75.953280000000007</v>
      </c>
      <c r="T470" t="s">
        <v>3035</v>
      </c>
    </row>
    <row r="471" spans="1:20" x14ac:dyDescent="0.25">
      <c r="A471" t="s">
        <v>3019</v>
      </c>
      <c r="B471" t="s">
        <v>3036</v>
      </c>
      <c r="C471" t="s">
        <v>3037</v>
      </c>
      <c r="D471" t="s">
        <v>3038</v>
      </c>
      <c r="E471" t="s">
        <v>3039</v>
      </c>
      <c r="F471" t="s">
        <v>26</v>
      </c>
      <c r="G471">
        <v>13208</v>
      </c>
      <c r="H471" t="s">
        <v>3040</v>
      </c>
      <c r="I471">
        <v>3154228647</v>
      </c>
      <c r="J471" t="s">
        <v>3041</v>
      </c>
      <c r="K471" t="s">
        <v>548</v>
      </c>
      <c r="L471" t="s">
        <v>58</v>
      </c>
      <c r="M471" t="s">
        <v>59</v>
      </c>
      <c r="N471" t="s">
        <v>32</v>
      </c>
      <c r="O471" t="s">
        <v>32</v>
      </c>
      <c r="P471" t="s">
        <v>32</v>
      </c>
      <c r="Q471" t="s">
        <v>32</v>
      </c>
      <c r="R471">
        <v>43.072690000000001</v>
      </c>
      <c r="S471">
        <v>-76.168350000000004</v>
      </c>
      <c r="T471" t="s">
        <v>3042</v>
      </c>
    </row>
    <row r="472" spans="1:20" x14ac:dyDescent="0.25">
      <c r="A472" t="s">
        <v>3019</v>
      </c>
      <c r="B472" t="s">
        <v>3043</v>
      </c>
      <c r="C472" t="s">
        <v>3037</v>
      </c>
      <c r="D472" t="s">
        <v>3038</v>
      </c>
      <c r="E472" t="s">
        <v>3039</v>
      </c>
      <c r="F472" t="s">
        <v>26</v>
      </c>
      <c r="G472">
        <v>13208</v>
      </c>
      <c r="H472" t="s">
        <v>3040</v>
      </c>
      <c r="I472">
        <v>3154228647</v>
      </c>
      <c r="J472" t="s">
        <v>3041</v>
      </c>
      <c r="K472" t="s">
        <v>3044</v>
      </c>
      <c r="L472" t="s">
        <v>58</v>
      </c>
      <c r="M472" t="s">
        <v>59</v>
      </c>
      <c r="N472" t="s">
        <v>32</v>
      </c>
      <c r="O472" t="s">
        <v>32</v>
      </c>
      <c r="P472" t="s">
        <v>32</v>
      </c>
      <c r="Q472" t="s">
        <v>32</v>
      </c>
      <c r="R472">
        <v>43.072690000000001</v>
      </c>
      <c r="S472">
        <v>-76.168350000000004</v>
      </c>
      <c r="T472" t="s">
        <v>3042</v>
      </c>
    </row>
    <row r="473" spans="1:20" x14ac:dyDescent="0.25">
      <c r="A473" t="s">
        <v>3019</v>
      </c>
      <c r="B473" t="s">
        <v>3045</v>
      </c>
      <c r="C473" t="s">
        <v>3037</v>
      </c>
      <c r="D473" t="s">
        <v>3038</v>
      </c>
      <c r="E473" t="s">
        <v>3039</v>
      </c>
      <c r="F473" t="s">
        <v>26</v>
      </c>
      <c r="G473">
        <v>13208</v>
      </c>
      <c r="H473" t="s">
        <v>3040</v>
      </c>
      <c r="I473">
        <v>3154228647</v>
      </c>
      <c r="J473" t="s">
        <v>3041</v>
      </c>
      <c r="K473" t="s">
        <v>552</v>
      </c>
      <c r="L473" t="s">
        <v>58</v>
      </c>
      <c r="M473" t="s">
        <v>31</v>
      </c>
      <c r="N473" t="s">
        <v>32</v>
      </c>
      <c r="O473" t="s">
        <v>32</v>
      </c>
      <c r="P473" t="s">
        <v>32</v>
      </c>
      <c r="Q473" t="s">
        <v>32</v>
      </c>
      <c r="R473">
        <v>43.072690000000001</v>
      </c>
      <c r="S473">
        <v>-76.168350000000004</v>
      </c>
      <c r="T473" t="s">
        <v>3042</v>
      </c>
    </row>
    <row r="474" spans="1:20" x14ac:dyDescent="0.25">
      <c r="A474" t="s">
        <v>3019</v>
      </c>
      <c r="B474" t="s">
        <v>3046</v>
      </c>
      <c r="C474" t="s">
        <v>3047</v>
      </c>
      <c r="D474" t="s">
        <v>3048</v>
      </c>
      <c r="E474" t="s">
        <v>3039</v>
      </c>
      <c r="F474" t="s">
        <v>26</v>
      </c>
      <c r="G474">
        <v>13202</v>
      </c>
      <c r="H474" t="s">
        <v>3049</v>
      </c>
      <c r="I474">
        <v>3154228284</v>
      </c>
      <c r="J474" t="s">
        <v>3050</v>
      </c>
      <c r="K474" t="s">
        <v>342</v>
      </c>
      <c r="L474" t="s">
        <v>3051</v>
      </c>
      <c r="M474" t="s">
        <v>31</v>
      </c>
      <c r="N474" t="s">
        <v>32</v>
      </c>
      <c r="O474" t="s">
        <v>32</v>
      </c>
      <c r="P474" t="s">
        <v>33</v>
      </c>
      <c r="Q474" t="s">
        <v>32</v>
      </c>
      <c r="R474">
        <v>43.050539999999998</v>
      </c>
      <c r="S474">
        <v>-76.153540000000007</v>
      </c>
      <c r="T474" t="s">
        <v>3052</v>
      </c>
    </row>
    <row r="475" spans="1:20" x14ac:dyDescent="0.25">
      <c r="A475" t="s">
        <v>3019</v>
      </c>
      <c r="B475" t="s">
        <v>3053</v>
      </c>
      <c r="C475" t="s">
        <v>3054</v>
      </c>
      <c r="D475" t="s">
        <v>3055</v>
      </c>
      <c r="E475" t="s">
        <v>3056</v>
      </c>
      <c r="F475" t="s">
        <v>26</v>
      </c>
      <c r="G475">
        <v>13027</v>
      </c>
      <c r="H475" t="s">
        <v>3057</v>
      </c>
      <c r="I475">
        <v>3156357529</v>
      </c>
      <c r="J475" t="s">
        <v>3058</v>
      </c>
      <c r="K475" t="s">
        <v>3059</v>
      </c>
      <c r="L475" t="s">
        <v>2416</v>
      </c>
      <c r="M475" t="s">
        <v>31</v>
      </c>
      <c r="N475" t="s">
        <v>32</v>
      </c>
      <c r="O475" t="s">
        <v>33</v>
      </c>
      <c r="P475" t="s">
        <v>33</v>
      </c>
      <c r="Q475" t="s">
        <v>32</v>
      </c>
      <c r="R475">
        <v>43.168990000000001</v>
      </c>
      <c r="S475">
        <v>-76.403019999999998</v>
      </c>
      <c r="T475" t="s">
        <v>3060</v>
      </c>
    </row>
    <row r="476" spans="1:20" x14ac:dyDescent="0.25">
      <c r="A476" t="s">
        <v>3019</v>
      </c>
      <c r="B476" t="s">
        <v>3061</v>
      </c>
      <c r="C476" t="s">
        <v>3062</v>
      </c>
      <c r="D476" t="s">
        <v>3063</v>
      </c>
      <c r="E476" t="s">
        <v>3064</v>
      </c>
      <c r="F476" t="s">
        <v>26</v>
      </c>
      <c r="G476">
        <v>13066</v>
      </c>
      <c r="H476" t="s">
        <v>3065</v>
      </c>
      <c r="I476">
        <v>3013351434</v>
      </c>
      <c r="J476" t="s">
        <v>3066</v>
      </c>
      <c r="K476" t="s">
        <v>3067</v>
      </c>
      <c r="L476" t="s">
        <v>3068</v>
      </c>
      <c r="M476" t="s">
        <v>68</v>
      </c>
      <c r="N476" t="s">
        <v>32</v>
      </c>
      <c r="O476" t="s">
        <v>33</v>
      </c>
      <c r="P476" t="s">
        <v>33</v>
      </c>
      <c r="Q476" t="s">
        <v>32</v>
      </c>
      <c r="R476">
        <v>43.027639999999998</v>
      </c>
      <c r="S476">
        <v>-76.016080000000002</v>
      </c>
      <c r="T476" t="s">
        <v>3069</v>
      </c>
    </row>
    <row r="477" spans="1:20" x14ac:dyDescent="0.25">
      <c r="A477" t="s">
        <v>3019</v>
      </c>
      <c r="B477" t="s">
        <v>3070</v>
      </c>
      <c r="C477" t="s">
        <v>3071</v>
      </c>
      <c r="D477" t="s">
        <v>3072</v>
      </c>
      <c r="E477" t="s">
        <v>3073</v>
      </c>
      <c r="F477" t="s">
        <v>26</v>
      </c>
      <c r="G477">
        <v>13112</v>
      </c>
      <c r="H477" t="s">
        <v>3074</v>
      </c>
      <c r="I477">
        <v>3156723706</v>
      </c>
      <c r="J477" t="s">
        <v>3075</v>
      </c>
      <c r="K477" t="s">
        <v>3076</v>
      </c>
      <c r="L477" t="s">
        <v>3077</v>
      </c>
      <c r="M477" t="s">
        <v>416</v>
      </c>
      <c r="N477" t="s">
        <v>33</v>
      </c>
      <c r="O477" t="s">
        <v>32</v>
      </c>
      <c r="P477" t="s">
        <v>33</v>
      </c>
      <c r="Q477" t="s">
        <v>32</v>
      </c>
      <c r="R477">
        <v>43.071719999999999</v>
      </c>
      <c r="S477">
        <v>-76.353750000000005</v>
      </c>
      <c r="T477" t="s">
        <v>3078</v>
      </c>
    </row>
    <row r="478" spans="1:20" x14ac:dyDescent="0.25">
      <c r="A478" t="s">
        <v>3019</v>
      </c>
      <c r="B478" t="s">
        <v>3079</v>
      </c>
      <c r="C478" t="s">
        <v>3080</v>
      </c>
      <c r="D478" t="s">
        <v>3081</v>
      </c>
      <c r="E478" t="s">
        <v>3082</v>
      </c>
      <c r="F478" t="s">
        <v>26</v>
      </c>
      <c r="G478">
        <v>13152</v>
      </c>
      <c r="H478" t="s">
        <v>3083</v>
      </c>
      <c r="I478">
        <v>3156851949</v>
      </c>
      <c r="J478" t="s">
        <v>3084</v>
      </c>
      <c r="K478" t="s">
        <v>3085</v>
      </c>
      <c r="L478" t="s">
        <v>2272</v>
      </c>
      <c r="M478" t="s">
        <v>68</v>
      </c>
      <c r="N478" t="s">
        <v>32</v>
      </c>
      <c r="O478" t="s">
        <v>32</v>
      </c>
      <c r="P478" t="s">
        <v>33</v>
      </c>
      <c r="Q478" t="s">
        <v>32</v>
      </c>
      <c r="R478">
        <v>42.95091</v>
      </c>
      <c r="S478">
        <v>-76.430449999999993</v>
      </c>
      <c r="T478" t="s">
        <v>3086</v>
      </c>
    </row>
    <row r="479" spans="1:20" x14ac:dyDescent="0.25">
      <c r="A479" t="s">
        <v>3019</v>
      </c>
      <c r="B479" t="s">
        <v>3087</v>
      </c>
      <c r="C479" t="s">
        <v>3080</v>
      </c>
      <c r="D479" t="s">
        <v>3088</v>
      </c>
      <c r="E479" t="s">
        <v>3089</v>
      </c>
      <c r="F479" t="s">
        <v>26</v>
      </c>
      <c r="G479">
        <v>13152</v>
      </c>
      <c r="H479" t="s">
        <v>3083</v>
      </c>
      <c r="I479">
        <v>3156851949</v>
      </c>
      <c r="J479" t="s">
        <v>3090</v>
      </c>
      <c r="K479" t="s">
        <v>1994</v>
      </c>
      <c r="L479" t="s">
        <v>2272</v>
      </c>
      <c r="M479" t="s">
        <v>68</v>
      </c>
      <c r="N479" t="s">
        <v>32</v>
      </c>
      <c r="O479" t="s">
        <v>32</v>
      </c>
      <c r="P479" t="s">
        <v>33</v>
      </c>
      <c r="Q479" t="s">
        <v>32</v>
      </c>
      <c r="R479">
        <v>42.950890000000001</v>
      </c>
      <c r="S479">
        <v>-76.430899999999994</v>
      </c>
      <c r="T479" t="s">
        <v>3091</v>
      </c>
    </row>
    <row r="480" spans="1:20" x14ac:dyDescent="0.25">
      <c r="A480" t="s">
        <v>3019</v>
      </c>
      <c r="B480" t="s">
        <v>3092</v>
      </c>
      <c r="C480" t="s">
        <v>3093</v>
      </c>
      <c r="D480" t="s">
        <v>3094</v>
      </c>
      <c r="E480" t="s">
        <v>3039</v>
      </c>
      <c r="F480" t="s">
        <v>26</v>
      </c>
      <c r="G480">
        <v>13210</v>
      </c>
      <c r="H480" t="s">
        <v>3095</v>
      </c>
      <c r="I480">
        <v>3154788634</v>
      </c>
      <c r="J480" t="s">
        <v>3096</v>
      </c>
      <c r="K480" t="s">
        <v>3097</v>
      </c>
      <c r="L480" t="s">
        <v>223</v>
      </c>
      <c r="M480" t="s">
        <v>31</v>
      </c>
      <c r="N480" t="s">
        <v>32</v>
      </c>
      <c r="O480" t="s">
        <v>32</v>
      </c>
      <c r="P480" t="s">
        <v>33</v>
      </c>
      <c r="Q480" t="s">
        <v>32</v>
      </c>
      <c r="R480">
        <v>43.036619999999999</v>
      </c>
      <c r="S480">
        <v>-76.119200000000006</v>
      </c>
      <c r="T480" t="s">
        <v>3098</v>
      </c>
    </row>
    <row r="481" spans="1:20" x14ac:dyDescent="0.25">
      <c r="A481" t="s">
        <v>3099</v>
      </c>
      <c r="B481" t="s">
        <v>3100</v>
      </c>
      <c r="C481" t="s">
        <v>3101</v>
      </c>
      <c r="D481" t="s">
        <v>3102</v>
      </c>
      <c r="E481" t="s">
        <v>3103</v>
      </c>
      <c r="F481" t="s">
        <v>26</v>
      </c>
      <c r="G481">
        <v>14424</v>
      </c>
      <c r="H481" t="s">
        <v>3104</v>
      </c>
      <c r="I481">
        <v>5854064771</v>
      </c>
      <c r="J481" t="s">
        <v>3105</v>
      </c>
      <c r="K481" t="s">
        <v>763</v>
      </c>
      <c r="L481" t="s">
        <v>907</v>
      </c>
      <c r="M481" t="s">
        <v>31</v>
      </c>
      <c r="N481" t="s">
        <v>32</v>
      </c>
      <c r="O481" t="s">
        <v>33</v>
      </c>
      <c r="P481" t="s">
        <v>33</v>
      </c>
      <c r="Q481" t="s">
        <v>32</v>
      </c>
      <c r="R481">
        <v>42.8857</v>
      </c>
      <c r="S481">
        <v>-77.278490000000005</v>
      </c>
      <c r="T481" t="s">
        <v>3106</v>
      </c>
    </row>
    <row r="482" spans="1:20" x14ac:dyDescent="0.25">
      <c r="A482" t="s">
        <v>3099</v>
      </c>
      <c r="B482" t="s">
        <v>3107</v>
      </c>
      <c r="C482" t="s">
        <v>3108</v>
      </c>
      <c r="D482" t="s">
        <v>3109</v>
      </c>
      <c r="E482" t="s">
        <v>3103</v>
      </c>
      <c r="F482" t="s">
        <v>26</v>
      </c>
      <c r="G482">
        <v>14424</v>
      </c>
      <c r="H482" t="s">
        <v>3104</v>
      </c>
      <c r="I482">
        <v>5854064771</v>
      </c>
      <c r="K482" t="s">
        <v>3110</v>
      </c>
      <c r="L482" t="s">
        <v>3111</v>
      </c>
      <c r="M482" t="s">
        <v>641</v>
      </c>
      <c r="N482" t="s">
        <v>33</v>
      </c>
      <c r="O482" t="s">
        <v>33</v>
      </c>
      <c r="P482" t="s">
        <v>33</v>
      </c>
      <c r="Q482" t="s">
        <v>32</v>
      </c>
      <c r="R482">
        <v>42.883620000000001</v>
      </c>
      <c r="S482">
        <v>-77.280100000000004</v>
      </c>
      <c r="T482" t="s">
        <v>3112</v>
      </c>
    </row>
    <row r="483" spans="1:20" x14ac:dyDescent="0.25">
      <c r="A483" t="s">
        <v>3099</v>
      </c>
      <c r="B483" t="s">
        <v>3113</v>
      </c>
      <c r="C483" t="s">
        <v>3114</v>
      </c>
      <c r="D483" t="s">
        <v>3115</v>
      </c>
      <c r="E483" t="s">
        <v>3116</v>
      </c>
      <c r="F483" t="s">
        <v>26</v>
      </c>
      <c r="G483">
        <v>14456</v>
      </c>
      <c r="H483" t="s">
        <v>3117</v>
      </c>
      <c r="I483">
        <v>3158286588</v>
      </c>
      <c r="K483" t="s">
        <v>3118</v>
      </c>
      <c r="L483" t="s">
        <v>1456</v>
      </c>
      <c r="M483" t="s">
        <v>31</v>
      </c>
      <c r="N483" t="s">
        <v>32</v>
      </c>
      <c r="O483" t="s">
        <v>32</v>
      </c>
      <c r="P483" t="s">
        <v>32</v>
      </c>
      <c r="Q483" t="s">
        <v>32</v>
      </c>
      <c r="R483">
        <v>42.869</v>
      </c>
      <c r="S483">
        <v>-76.981059999999999</v>
      </c>
      <c r="T483" t="s">
        <v>3119</v>
      </c>
    </row>
    <row r="484" spans="1:20" x14ac:dyDescent="0.25">
      <c r="A484" t="s">
        <v>3099</v>
      </c>
      <c r="B484" t="s">
        <v>3120</v>
      </c>
      <c r="C484" t="s">
        <v>3121</v>
      </c>
      <c r="D484" t="s">
        <v>3122</v>
      </c>
      <c r="E484" t="s">
        <v>3103</v>
      </c>
      <c r="F484" t="s">
        <v>26</v>
      </c>
      <c r="G484">
        <v>14424</v>
      </c>
      <c r="H484" t="s">
        <v>3123</v>
      </c>
      <c r="I484">
        <v>7175870079</v>
      </c>
      <c r="J484" t="s">
        <v>3124</v>
      </c>
      <c r="K484" t="s">
        <v>3125</v>
      </c>
      <c r="L484" t="s">
        <v>58</v>
      </c>
      <c r="M484" t="s">
        <v>59</v>
      </c>
      <c r="N484" t="s">
        <v>32</v>
      </c>
      <c r="O484" t="s">
        <v>32</v>
      </c>
      <c r="P484" t="s">
        <v>33</v>
      </c>
      <c r="Q484" t="s">
        <v>32</v>
      </c>
      <c r="R484">
        <v>42.92848</v>
      </c>
      <c r="S484">
        <v>-77.309290000000004</v>
      </c>
      <c r="T484" t="s">
        <v>3126</v>
      </c>
    </row>
    <row r="485" spans="1:20" x14ac:dyDescent="0.25">
      <c r="A485" t="s">
        <v>3099</v>
      </c>
      <c r="B485" t="s">
        <v>3127</v>
      </c>
      <c r="C485" t="s">
        <v>3128</v>
      </c>
      <c r="D485" t="s">
        <v>3129</v>
      </c>
      <c r="E485" t="s">
        <v>3130</v>
      </c>
      <c r="F485" t="s">
        <v>26</v>
      </c>
      <c r="G485">
        <v>14564</v>
      </c>
      <c r="H485" t="s">
        <v>3131</v>
      </c>
      <c r="I485">
        <v>5859243311</v>
      </c>
      <c r="J485" t="s">
        <v>3132</v>
      </c>
      <c r="K485" t="s">
        <v>3133</v>
      </c>
      <c r="L485" t="s">
        <v>392</v>
      </c>
      <c r="M485" t="s">
        <v>31</v>
      </c>
      <c r="N485" t="s">
        <v>32</v>
      </c>
      <c r="O485" t="s">
        <v>33</v>
      </c>
      <c r="P485" t="s">
        <v>33</v>
      </c>
      <c r="Q485" t="s">
        <v>32</v>
      </c>
      <c r="R485">
        <v>42.98236</v>
      </c>
      <c r="S485">
        <v>-77.408799999999999</v>
      </c>
      <c r="T485" t="s">
        <v>3134</v>
      </c>
    </row>
    <row r="486" spans="1:20" x14ac:dyDescent="0.25">
      <c r="A486" t="s">
        <v>3135</v>
      </c>
      <c r="B486" t="s">
        <v>3136</v>
      </c>
      <c r="C486" t="s">
        <v>3137</v>
      </c>
      <c r="D486" t="s">
        <v>3138</v>
      </c>
      <c r="E486" t="s">
        <v>3139</v>
      </c>
      <c r="F486" t="s">
        <v>26</v>
      </c>
      <c r="G486">
        <v>12518</v>
      </c>
      <c r="H486" t="s">
        <v>3140</v>
      </c>
      <c r="I486">
        <v>8455342070</v>
      </c>
      <c r="K486" t="s">
        <v>3141</v>
      </c>
      <c r="L486" t="s">
        <v>3142</v>
      </c>
      <c r="M486" t="s">
        <v>68</v>
      </c>
      <c r="N486" t="s">
        <v>32</v>
      </c>
      <c r="O486" t="s">
        <v>33</v>
      </c>
      <c r="P486" t="s">
        <v>33</v>
      </c>
      <c r="Q486" t="s">
        <v>32</v>
      </c>
      <c r="R486">
        <v>41.438985000000002</v>
      </c>
      <c r="S486">
        <v>-74.028492999999997</v>
      </c>
      <c r="T486" t="s">
        <v>3143</v>
      </c>
    </row>
    <row r="487" spans="1:20" x14ac:dyDescent="0.25">
      <c r="A487" t="s">
        <v>3135</v>
      </c>
      <c r="B487" t="s">
        <v>3144</v>
      </c>
      <c r="C487" t="s">
        <v>3145</v>
      </c>
      <c r="D487" t="s">
        <v>3146</v>
      </c>
      <c r="E487" t="s">
        <v>3147</v>
      </c>
      <c r="F487" t="s">
        <v>26</v>
      </c>
      <c r="G487">
        <v>10921</v>
      </c>
      <c r="H487" t="s">
        <v>3148</v>
      </c>
      <c r="I487">
        <v>8456518310</v>
      </c>
      <c r="J487" t="s">
        <v>3149</v>
      </c>
      <c r="K487" t="s">
        <v>2749</v>
      </c>
      <c r="L487" t="s">
        <v>2003</v>
      </c>
      <c r="M487" t="s">
        <v>31</v>
      </c>
      <c r="N487" t="s">
        <v>32</v>
      </c>
      <c r="O487" t="s">
        <v>33</v>
      </c>
      <c r="P487" t="s">
        <v>33</v>
      </c>
      <c r="Q487" t="s">
        <v>32</v>
      </c>
      <c r="R487">
        <v>41.33775</v>
      </c>
      <c r="S487">
        <v>-74.358729999999994</v>
      </c>
      <c r="T487" t="s">
        <v>3150</v>
      </c>
    </row>
    <row r="488" spans="1:20" x14ac:dyDescent="0.25">
      <c r="A488" t="s">
        <v>3135</v>
      </c>
      <c r="B488" t="s">
        <v>3151</v>
      </c>
      <c r="C488" t="s">
        <v>3152</v>
      </c>
      <c r="D488" t="s">
        <v>3153</v>
      </c>
      <c r="E488" t="s">
        <v>3154</v>
      </c>
      <c r="F488" t="s">
        <v>26</v>
      </c>
      <c r="G488">
        <v>10940</v>
      </c>
      <c r="H488" t="s">
        <v>3155</v>
      </c>
      <c r="I488">
        <v>8458008135</v>
      </c>
      <c r="K488" t="s">
        <v>3156</v>
      </c>
      <c r="L488" t="s">
        <v>3157</v>
      </c>
      <c r="M488" t="s">
        <v>68</v>
      </c>
      <c r="N488" t="s">
        <v>32</v>
      </c>
      <c r="O488" t="s">
        <v>33</v>
      </c>
      <c r="P488" t="s">
        <v>33</v>
      </c>
      <c r="Q488" t="s">
        <v>32</v>
      </c>
      <c r="R488">
        <v>41.478819999999999</v>
      </c>
      <c r="S488">
        <v>-74.429050000000004</v>
      </c>
      <c r="T488" t="s">
        <v>3158</v>
      </c>
    </row>
    <row r="489" spans="1:20" x14ac:dyDescent="0.25">
      <c r="A489" t="s">
        <v>3135</v>
      </c>
      <c r="B489" t="s">
        <v>3159</v>
      </c>
      <c r="C489" t="s">
        <v>3160</v>
      </c>
      <c r="D489" t="s">
        <v>3161</v>
      </c>
      <c r="E489" t="s">
        <v>3162</v>
      </c>
      <c r="F489" t="s">
        <v>26</v>
      </c>
      <c r="G489">
        <v>10924</v>
      </c>
      <c r="H489" t="s">
        <v>3163</v>
      </c>
      <c r="I489">
        <v>8452947741</v>
      </c>
      <c r="J489" t="s">
        <v>3164</v>
      </c>
      <c r="K489" t="s">
        <v>3165</v>
      </c>
      <c r="L489" t="s">
        <v>3166</v>
      </c>
      <c r="M489" t="s">
        <v>68</v>
      </c>
      <c r="N489" t="s">
        <v>32</v>
      </c>
      <c r="O489" t="s">
        <v>33</v>
      </c>
      <c r="P489" t="s">
        <v>33</v>
      </c>
      <c r="Q489" t="s">
        <v>32</v>
      </c>
      <c r="R489">
        <v>41.402189999999997</v>
      </c>
      <c r="S489">
        <v>-74.324079999999995</v>
      </c>
      <c r="T489" t="s">
        <v>3167</v>
      </c>
    </row>
    <row r="490" spans="1:20" x14ac:dyDescent="0.25">
      <c r="A490" t="s">
        <v>3135</v>
      </c>
      <c r="B490" t="s">
        <v>3168</v>
      </c>
      <c r="C490" t="s">
        <v>3169</v>
      </c>
      <c r="D490" t="s">
        <v>3170</v>
      </c>
      <c r="E490" t="s">
        <v>3171</v>
      </c>
      <c r="F490" t="s">
        <v>26</v>
      </c>
      <c r="G490">
        <v>12550</v>
      </c>
      <c r="H490" t="s">
        <v>3172</v>
      </c>
      <c r="I490">
        <v>8453606691</v>
      </c>
      <c r="J490" t="s">
        <v>3173</v>
      </c>
      <c r="K490" t="s">
        <v>2425</v>
      </c>
      <c r="L490" t="s">
        <v>3174</v>
      </c>
      <c r="M490" t="s">
        <v>31</v>
      </c>
      <c r="N490" t="s">
        <v>32</v>
      </c>
      <c r="O490" t="s">
        <v>32</v>
      </c>
      <c r="P490" t="s">
        <v>33</v>
      </c>
      <c r="Q490" t="s">
        <v>32</v>
      </c>
      <c r="R490">
        <v>41.50009</v>
      </c>
      <c r="S490">
        <v>-74.012540000000001</v>
      </c>
      <c r="T490" t="s">
        <v>3175</v>
      </c>
    </row>
    <row r="491" spans="1:20" x14ac:dyDescent="0.25">
      <c r="A491" t="s">
        <v>3135</v>
      </c>
      <c r="B491" t="s">
        <v>3176</v>
      </c>
      <c r="C491" t="s">
        <v>3177</v>
      </c>
      <c r="D491" t="s">
        <v>3178</v>
      </c>
      <c r="E491" t="s">
        <v>2352</v>
      </c>
      <c r="F491" t="s">
        <v>26</v>
      </c>
      <c r="G491">
        <v>12549</v>
      </c>
      <c r="H491" t="s">
        <v>3179</v>
      </c>
      <c r="I491">
        <v>8454573453</v>
      </c>
      <c r="K491" t="s">
        <v>3180</v>
      </c>
      <c r="L491" t="s">
        <v>3181</v>
      </c>
      <c r="M491" t="s">
        <v>809</v>
      </c>
      <c r="N491" t="s">
        <v>32</v>
      </c>
      <c r="O491" t="s">
        <v>33</v>
      </c>
      <c r="P491" t="s">
        <v>33</v>
      </c>
      <c r="Q491" t="s">
        <v>32</v>
      </c>
      <c r="R491">
        <v>41.515169999999998</v>
      </c>
      <c r="S491">
        <v>-74.217349999999996</v>
      </c>
      <c r="T491" t="s">
        <v>3182</v>
      </c>
    </row>
    <row r="492" spans="1:20" x14ac:dyDescent="0.25">
      <c r="A492" t="s">
        <v>3135</v>
      </c>
      <c r="B492" t="s">
        <v>3183</v>
      </c>
      <c r="C492" t="s">
        <v>3184</v>
      </c>
      <c r="D492" t="s">
        <v>3185</v>
      </c>
      <c r="E492" t="s">
        <v>3154</v>
      </c>
      <c r="F492" t="s">
        <v>26</v>
      </c>
      <c r="G492">
        <v>10940</v>
      </c>
      <c r="H492" t="s">
        <v>3186</v>
      </c>
      <c r="I492">
        <v>8453552718</v>
      </c>
      <c r="K492" t="s">
        <v>3187</v>
      </c>
      <c r="L492" t="s">
        <v>58</v>
      </c>
      <c r="M492" t="s">
        <v>59</v>
      </c>
      <c r="N492" t="s">
        <v>32</v>
      </c>
      <c r="O492" t="s">
        <v>33</v>
      </c>
      <c r="P492" t="s">
        <v>33</v>
      </c>
      <c r="Q492" t="s">
        <v>32</v>
      </c>
      <c r="R492">
        <v>41.404789999999998</v>
      </c>
      <c r="S492">
        <v>-74.503320000000002</v>
      </c>
      <c r="T492" t="s">
        <v>3188</v>
      </c>
    </row>
    <row r="493" spans="1:20" x14ac:dyDescent="0.25">
      <c r="A493" t="s">
        <v>3135</v>
      </c>
      <c r="B493" t="s">
        <v>3189</v>
      </c>
      <c r="C493" t="s">
        <v>3190</v>
      </c>
      <c r="D493" t="s">
        <v>3191</v>
      </c>
      <c r="E493" t="s">
        <v>3154</v>
      </c>
      <c r="F493" t="s">
        <v>26</v>
      </c>
      <c r="G493">
        <v>10940</v>
      </c>
      <c r="H493" t="s">
        <v>3192</v>
      </c>
      <c r="I493">
        <v>8453438075</v>
      </c>
      <c r="J493" t="s">
        <v>3193</v>
      </c>
      <c r="K493" t="s">
        <v>499</v>
      </c>
      <c r="L493" t="s">
        <v>2854</v>
      </c>
      <c r="M493" t="s">
        <v>31</v>
      </c>
      <c r="N493" t="s">
        <v>32</v>
      </c>
      <c r="O493" t="s">
        <v>33</v>
      </c>
      <c r="P493" t="s">
        <v>33</v>
      </c>
      <c r="Q493" t="s">
        <v>32</v>
      </c>
      <c r="R493">
        <v>41.448140000000002</v>
      </c>
      <c r="S493">
        <v>-74.414590000000004</v>
      </c>
      <c r="T493" t="s">
        <v>3194</v>
      </c>
    </row>
    <row r="494" spans="1:20" x14ac:dyDescent="0.25">
      <c r="A494" t="s">
        <v>3135</v>
      </c>
      <c r="B494" t="s">
        <v>3195</v>
      </c>
      <c r="C494" t="s">
        <v>3196</v>
      </c>
      <c r="D494" t="s">
        <v>3197</v>
      </c>
      <c r="E494" t="s">
        <v>3171</v>
      </c>
      <c r="F494" t="s">
        <v>26</v>
      </c>
      <c r="G494">
        <v>12550</v>
      </c>
      <c r="H494" t="s">
        <v>3198</v>
      </c>
      <c r="I494">
        <v>8452314424</v>
      </c>
      <c r="J494" t="s">
        <v>3199</v>
      </c>
      <c r="K494" t="s">
        <v>282</v>
      </c>
      <c r="L494" t="s">
        <v>58</v>
      </c>
      <c r="M494" t="s">
        <v>59</v>
      </c>
      <c r="N494" t="s">
        <v>32</v>
      </c>
      <c r="O494" t="s">
        <v>32</v>
      </c>
      <c r="P494" t="s">
        <v>33</v>
      </c>
      <c r="Q494" t="s">
        <v>32</v>
      </c>
      <c r="R494">
        <v>41.499920000000003</v>
      </c>
      <c r="S494">
        <v>-74.011200000000002</v>
      </c>
      <c r="T494" t="s">
        <v>3200</v>
      </c>
    </row>
    <row r="495" spans="1:20" x14ac:dyDescent="0.25">
      <c r="A495" t="s">
        <v>3135</v>
      </c>
      <c r="B495" t="s">
        <v>3201</v>
      </c>
      <c r="C495" t="s">
        <v>3202</v>
      </c>
      <c r="D495" t="s">
        <v>3203</v>
      </c>
      <c r="E495" t="s">
        <v>3171</v>
      </c>
      <c r="F495" t="s">
        <v>26</v>
      </c>
      <c r="G495">
        <v>12550</v>
      </c>
      <c r="H495" t="s">
        <v>3204</v>
      </c>
      <c r="I495">
        <v>8455641400</v>
      </c>
      <c r="J495" t="s">
        <v>3205</v>
      </c>
      <c r="K495" t="s">
        <v>662</v>
      </c>
      <c r="L495" t="s">
        <v>3206</v>
      </c>
      <c r="M495" t="s">
        <v>31</v>
      </c>
      <c r="N495" t="s">
        <v>32</v>
      </c>
      <c r="O495" t="s">
        <v>33</v>
      </c>
      <c r="P495" t="s">
        <v>33</v>
      </c>
      <c r="Q495" t="s">
        <v>32</v>
      </c>
      <c r="R495">
        <v>41.517580000000002</v>
      </c>
      <c r="S495">
        <v>-74.071399999999997</v>
      </c>
      <c r="T495" t="s">
        <v>3207</v>
      </c>
    </row>
    <row r="496" spans="1:20" x14ac:dyDescent="0.25">
      <c r="A496" t="s">
        <v>3135</v>
      </c>
      <c r="B496" t="s">
        <v>3208</v>
      </c>
      <c r="C496" t="s">
        <v>3209</v>
      </c>
      <c r="D496" t="s">
        <v>3210</v>
      </c>
      <c r="E496" t="s">
        <v>3211</v>
      </c>
      <c r="F496" t="s">
        <v>26</v>
      </c>
      <c r="G496">
        <v>12566</v>
      </c>
      <c r="H496" t="s">
        <v>3212</v>
      </c>
      <c r="I496">
        <v>8452170785</v>
      </c>
      <c r="J496" t="s">
        <v>3213</v>
      </c>
      <c r="K496" t="s">
        <v>48</v>
      </c>
      <c r="L496" t="s">
        <v>691</v>
      </c>
      <c r="M496" t="s">
        <v>68</v>
      </c>
      <c r="N496" t="s">
        <v>32</v>
      </c>
      <c r="O496" t="s">
        <v>33</v>
      </c>
      <c r="P496" t="s">
        <v>33</v>
      </c>
      <c r="Q496" t="s">
        <v>32</v>
      </c>
      <c r="R496">
        <v>41.609180000000002</v>
      </c>
      <c r="S496">
        <v>-74.3005</v>
      </c>
      <c r="T496" t="s">
        <v>3214</v>
      </c>
    </row>
    <row r="497" spans="1:20" x14ac:dyDescent="0.25">
      <c r="A497" t="s">
        <v>3135</v>
      </c>
      <c r="B497" t="s">
        <v>3215</v>
      </c>
      <c r="C497" t="s">
        <v>3216</v>
      </c>
      <c r="D497" t="s">
        <v>3216</v>
      </c>
      <c r="E497" t="s">
        <v>3217</v>
      </c>
      <c r="F497" t="s">
        <v>26</v>
      </c>
      <c r="G497">
        <v>12771</v>
      </c>
      <c r="H497" t="s">
        <v>3218</v>
      </c>
      <c r="I497">
        <v>9178546659</v>
      </c>
      <c r="J497" t="s">
        <v>3219</v>
      </c>
      <c r="K497" t="s">
        <v>639</v>
      </c>
      <c r="L497" t="s">
        <v>907</v>
      </c>
      <c r="M497" t="s">
        <v>31</v>
      </c>
      <c r="N497" t="s">
        <v>32</v>
      </c>
      <c r="O497" t="s">
        <v>32</v>
      </c>
      <c r="P497" t="s">
        <v>32</v>
      </c>
      <c r="Q497" t="s">
        <v>32</v>
      </c>
      <c r="R497">
        <v>41.375549999999997</v>
      </c>
      <c r="S497">
        <v>-74.692369999999997</v>
      </c>
      <c r="T497" t="s">
        <v>3220</v>
      </c>
    </row>
    <row r="498" spans="1:20" x14ac:dyDescent="0.25">
      <c r="A498" t="s">
        <v>3135</v>
      </c>
      <c r="B498" t="s">
        <v>3221</v>
      </c>
      <c r="C498" t="s">
        <v>3222</v>
      </c>
      <c r="D498" t="s">
        <v>3223</v>
      </c>
      <c r="E498" t="s">
        <v>3224</v>
      </c>
      <c r="F498" t="s">
        <v>26</v>
      </c>
      <c r="G498">
        <v>10933</v>
      </c>
      <c r="H498" t="s">
        <v>3225</v>
      </c>
      <c r="I498">
        <v>8457263797</v>
      </c>
      <c r="J498" t="s">
        <v>3226</v>
      </c>
      <c r="K498" t="s">
        <v>676</v>
      </c>
      <c r="L498" t="s">
        <v>3227</v>
      </c>
      <c r="M498" t="s">
        <v>31</v>
      </c>
      <c r="N498" t="s">
        <v>32</v>
      </c>
      <c r="O498" t="s">
        <v>33</v>
      </c>
      <c r="P498" t="s">
        <v>33</v>
      </c>
      <c r="Q498" t="s">
        <v>32</v>
      </c>
      <c r="R498">
        <v>41.358179999999997</v>
      </c>
      <c r="S498">
        <v>-74.504419999999996</v>
      </c>
      <c r="T498" t="s">
        <v>3228</v>
      </c>
    </row>
    <row r="499" spans="1:20" x14ac:dyDescent="0.25">
      <c r="A499" t="s">
        <v>3135</v>
      </c>
      <c r="B499" t="s">
        <v>3229</v>
      </c>
      <c r="C499" t="s">
        <v>3230</v>
      </c>
      <c r="D499" t="s">
        <v>3231</v>
      </c>
      <c r="E499" t="s">
        <v>3232</v>
      </c>
      <c r="F499" t="s">
        <v>26</v>
      </c>
      <c r="G499">
        <v>10958</v>
      </c>
      <c r="H499" t="s">
        <v>3233</v>
      </c>
      <c r="I499">
        <v>8453745471</v>
      </c>
      <c r="J499" t="s">
        <v>3234</v>
      </c>
      <c r="K499" t="s">
        <v>676</v>
      </c>
      <c r="L499" t="s">
        <v>58</v>
      </c>
      <c r="M499" t="s">
        <v>59</v>
      </c>
      <c r="N499" t="s">
        <v>32</v>
      </c>
      <c r="O499" t="s">
        <v>33</v>
      </c>
      <c r="P499" t="s">
        <v>33</v>
      </c>
      <c r="Q499" t="s">
        <v>32</v>
      </c>
      <c r="R499">
        <v>41.40258</v>
      </c>
      <c r="S499">
        <v>-74.403559999999999</v>
      </c>
      <c r="T499" t="s">
        <v>3235</v>
      </c>
    </row>
    <row r="500" spans="1:20" x14ac:dyDescent="0.25">
      <c r="A500" t="s">
        <v>3135</v>
      </c>
      <c r="B500" t="s">
        <v>3236</v>
      </c>
      <c r="C500" t="s">
        <v>3237</v>
      </c>
      <c r="D500" t="s">
        <v>3238</v>
      </c>
      <c r="E500" t="s">
        <v>3239</v>
      </c>
      <c r="F500" t="s">
        <v>26</v>
      </c>
      <c r="G500">
        <v>10987</v>
      </c>
      <c r="H500" t="s">
        <v>3240</v>
      </c>
      <c r="I500">
        <v>8453251278</v>
      </c>
      <c r="J500" t="s">
        <v>3241</v>
      </c>
      <c r="K500" t="s">
        <v>184</v>
      </c>
      <c r="L500" t="s">
        <v>663</v>
      </c>
      <c r="M500" t="s">
        <v>31</v>
      </c>
      <c r="N500" t="s">
        <v>32</v>
      </c>
      <c r="O500" t="s">
        <v>33</v>
      </c>
      <c r="P500" t="s">
        <v>33</v>
      </c>
      <c r="Q500" t="s">
        <v>32</v>
      </c>
      <c r="R500">
        <v>41.194470000000003</v>
      </c>
      <c r="S500">
        <v>-74.184470000000005</v>
      </c>
      <c r="T500" t="s">
        <v>3242</v>
      </c>
    </row>
    <row r="501" spans="1:20" x14ac:dyDescent="0.25">
      <c r="A501" t="s">
        <v>3135</v>
      </c>
      <c r="B501" t="s">
        <v>3243</v>
      </c>
      <c r="C501" t="s">
        <v>3244</v>
      </c>
      <c r="D501" t="s">
        <v>3245</v>
      </c>
      <c r="E501" t="s">
        <v>3246</v>
      </c>
      <c r="F501" t="s">
        <v>26</v>
      </c>
      <c r="G501">
        <v>10990</v>
      </c>
      <c r="H501" t="s">
        <v>3247</v>
      </c>
      <c r="I501">
        <v>8459862720</v>
      </c>
      <c r="J501" t="s">
        <v>3248</v>
      </c>
      <c r="K501" t="s">
        <v>414</v>
      </c>
      <c r="L501" t="s">
        <v>3249</v>
      </c>
      <c r="M501" t="s">
        <v>68</v>
      </c>
      <c r="N501" t="s">
        <v>32</v>
      </c>
      <c r="O501" t="s">
        <v>32</v>
      </c>
      <c r="P501" t="s">
        <v>33</v>
      </c>
      <c r="Q501" t="s">
        <v>32</v>
      </c>
      <c r="R501">
        <v>41.25656</v>
      </c>
      <c r="S501">
        <v>-74.358580000000003</v>
      </c>
      <c r="T501" t="s">
        <v>3250</v>
      </c>
    </row>
    <row r="502" spans="1:20" x14ac:dyDescent="0.25">
      <c r="A502" t="s">
        <v>3135</v>
      </c>
      <c r="B502" t="s">
        <v>3251</v>
      </c>
      <c r="C502" t="s">
        <v>3252</v>
      </c>
      <c r="D502" t="s">
        <v>3253</v>
      </c>
      <c r="E502" t="s">
        <v>3254</v>
      </c>
      <c r="F502" t="s">
        <v>26</v>
      </c>
      <c r="G502">
        <v>10928</v>
      </c>
      <c r="H502" t="s">
        <v>3255</v>
      </c>
      <c r="I502">
        <v>8454466969</v>
      </c>
      <c r="J502" t="s">
        <v>3256</v>
      </c>
      <c r="K502" t="s">
        <v>3257</v>
      </c>
      <c r="L502" t="s">
        <v>177</v>
      </c>
      <c r="M502" t="s">
        <v>31</v>
      </c>
      <c r="N502" t="s">
        <v>33</v>
      </c>
      <c r="O502" t="s">
        <v>33</v>
      </c>
      <c r="P502" t="s">
        <v>33</v>
      </c>
      <c r="Q502" t="s">
        <v>32</v>
      </c>
      <c r="R502">
        <v>41.372300000000003</v>
      </c>
      <c r="S502">
        <v>-73.964340000000007</v>
      </c>
      <c r="T502" t="s">
        <v>3258</v>
      </c>
    </row>
    <row r="503" spans="1:20" x14ac:dyDescent="0.25">
      <c r="A503" t="s">
        <v>3259</v>
      </c>
      <c r="B503" t="s">
        <v>3260</v>
      </c>
      <c r="C503" t="s">
        <v>3261</v>
      </c>
      <c r="D503" t="s">
        <v>3262</v>
      </c>
      <c r="E503" t="s">
        <v>3263</v>
      </c>
      <c r="F503" t="s">
        <v>26</v>
      </c>
      <c r="G503">
        <v>14103</v>
      </c>
      <c r="H503" t="s">
        <v>3264</v>
      </c>
      <c r="I503">
        <v>5857983904</v>
      </c>
      <c r="K503" t="s">
        <v>184</v>
      </c>
      <c r="L503" t="s">
        <v>58</v>
      </c>
      <c r="M503" t="s">
        <v>59</v>
      </c>
      <c r="N503" t="s">
        <v>32</v>
      </c>
      <c r="O503" t="s">
        <v>32</v>
      </c>
      <c r="P503" t="s">
        <v>33</v>
      </c>
      <c r="Q503" t="s">
        <v>32</v>
      </c>
      <c r="R503">
        <v>43.220216999999998</v>
      </c>
      <c r="S503">
        <v>-78.388509999999997</v>
      </c>
      <c r="T503" t="s">
        <v>3265</v>
      </c>
    </row>
    <row r="504" spans="1:20" x14ac:dyDescent="0.25">
      <c r="A504" t="s">
        <v>3259</v>
      </c>
      <c r="B504" t="s">
        <v>3266</v>
      </c>
      <c r="C504" t="s">
        <v>3267</v>
      </c>
      <c r="D504" t="s">
        <v>3268</v>
      </c>
      <c r="E504" t="s">
        <v>3269</v>
      </c>
      <c r="F504" t="s">
        <v>26</v>
      </c>
      <c r="G504">
        <v>14571</v>
      </c>
      <c r="H504" t="s">
        <v>3270</v>
      </c>
      <c r="I504">
        <v>5856824435</v>
      </c>
      <c r="K504" t="s">
        <v>3271</v>
      </c>
      <c r="L504" t="s">
        <v>618</v>
      </c>
      <c r="M504" t="s">
        <v>68</v>
      </c>
      <c r="N504" t="s">
        <v>32</v>
      </c>
      <c r="O504" t="s">
        <v>33</v>
      </c>
      <c r="P504" t="s">
        <v>33</v>
      </c>
      <c r="Q504" t="s">
        <v>32</v>
      </c>
      <c r="R504">
        <v>43.360489999999999</v>
      </c>
      <c r="S504">
        <v>-78.248480000000001</v>
      </c>
      <c r="T504" t="s">
        <v>3272</v>
      </c>
    </row>
    <row r="505" spans="1:20" x14ac:dyDescent="0.25">
      <c r="A505" t="s">
        <v>3259</v>
      </c>
      <c r="B505" t="s">
        <v>3273</v>
      </c>
      <c r="C505" t="s">
        <v>3274</v>
      </c>
      <c r="D505" t="s">
        <v>3275</v>
      </c>
      <c r="E505" t="s">
        <v>3276</v>
      </c>
      <c r="F505" t="s">
        <v>26</v>
      </c>
      <c r="G505">
        <v>14470</v>
      </c>
      <c r="H505" t="s">
        <v>3277</v>
      </c>
      <c r="I505">
        <v>5856387113</v>
      </c>
      <c r="K505" t="s">
        <v>676</v>
      </c>
      <c r="L505" t="s">
        <v>570</v>
      </c>
      <c r="M505" t="s">
        <v>68</v>
      </c>
      <c r="N505" t="s">
        <v>32</v>
      </c>
      <c r="O505" t="s">
        <v>33</v>
      </c>
      <c r="P505" t="s">
        <v>33</v>
      </c>
      <c r="Q505" t="s">
        <v>32</v>
      </c>
      <c r="R505">
        <v>43.221350000000001</v>
      </c>
      <c r="S505">
        <v>-78.023290000000003</v>
      </c>
      <c r="T505" t="s">
        <v>3278</v>
      </c>
    </row>
    <row r="506" spans="1:20" x14ac:dyDescent="0.25">
      <c r="A506" t="s">
        <v>3259</v>
      </c>
      <c r="B506" t="s">
        <v>3279</v>
      </c>
      <c r="C506" t="s">
        <v>3280</v>
      </c>
      <c r="D506" t="s">
        <v>3281</v>
      </c>
      <c r="E506" t="s">
        <v>3282</v>
      </c>
      <c r="F506" t="s">
        <v>26</v>
      </c>
      <c r="G506">
        <v>14411</v>
      </c>
      <c r="H506" t="s">
        <v>3283</v>
      </c>
      <c r="I506">
        <v>5855894674</v>
      </c>
      <c r="K506" t="s">
        <v>3284</v>
      </c>
      <c r="L506" t="s">
        <v>2626</v>
      </c>
      <c r="M506" t="s">
        <v>59</v>
      </c>
      <c r="N506" t="s">
        <v>32</v>
      </c>
      <c r="O506" t="s">
        <v>32</v>
      </c>
      <c r="P506" t="s">
        <v>33</v>
      </c>
      <c r="Q506" t="s">
        <v>32</v>
      </c>
      <c r="R506">
        <v>43.189410000000002</v>
      </c>
      <c r="S506">
        <v>-78.254220000000004</v>
      </c>
      <c r="T506" t="s">
        <v>3285</v>
      </c>
    </row>
    <row r="507" spans="1:20" x14ac:dyDescent="0.25">
      <c r="A507" t="s">
        <v>3259</v>
      </c>
      <c r="B507" t="s">
        <v>3286</v>
      </c>
      <c r="C507" t="s">
        <v>3287</v>
      </c>
      <c r="D507" t="s">
        <v>3288</v>
      </c>
      <c r="E507" t="s">
        <v>3282</v>
      </c>
      <c r="F507" t="s">
        <v>26</v>
      </c>
      <c r="G507">
        <v>14411</v>
      </c>
      <c r="H507" t="s">
        <v>3289</v>
      </c>
      <c r="I507">
        <v>5855896155</v>
      </c>
      <c r="J507" t="s">
        <v>3290</v>
      </c>
      <c r="K507" t="s">
        <v>676</v>
      </c>
      <c r="L507" t="s">
        <v>1183</v>
      </c>
      <c r="M507" t="s">
        <v>31</v>
      </c>
      <c r="N507" t="s">
        <v>32</v>
      </c>
      <c r="O507" t="s">
        <v>33</v>
      </c>
      <c r="P507" t="s">
        <v>33</v>
      </c>
      <c r="Q507" t="s">
        <v>32</v>
      </c>
      <c r="R507">
        <v>43.21866</v>
      </c>
      <c r="S507">
        <v>-78.255099999999999</v>
      </c>
      <c r="T507" t="s">
        <v>3291</v>
      </c>
    </row>
    <row r="508" spans="1:20" x14ac:dyDescent="0.25">
      <c r="A508" t="s">
        <v>3259</v>
      </c>
      <c r="B508" t="s">
        <v>3292</v>
      </c>
      <c r="C508" t="s">
        <v>3293</v>
      </c>
      <c r="D508" t="s">
        <v>3294</v>
      </c>
      <c r="E508" t="s">
        <v>3263</v>
      </c>
      <c r="F508" t="s">
        <v>26</v>
      </c>
      <c r="G508">
        <v>14103</v>
      </c>
      <c r="H508" t="s">
        <v>3295</v>
      </c>
      <c r="I508">
        <v>5857984247</v>
      </c>
      <c r="J508" t="s">
        <v>3296</v>
      </c>
      <c r="K508" t="s">
        <v>3297</v>
      </c>
      <c r="L508" t="s">
        <v>3298</v>
      </c>
      <c r="M508" t="s">
        <v>50</v>
      </c>
      <c r="N508" t="s">
        <v>32</v>
      </c>
      <c r="O508" t="s">
        <v>33</v>
      </c>
      <c r="P508" t="s">
        <v>33</v>
      </c>
      <c r="Q508" t="s">
        <v>32</v>
      </c>
      <c r="R508">
        <v>43.206789999999998</v>
      </c>
      <c r="S508">
        <v>-78.400980000000004</v>
      </c>
      <c r="T508" t="s">
        <v>3299</v>
      </c>
    </row>
    <row r="509" spans="1:20" x14ac:dyDescent="0.25">
      <c r="A509" t="s">
        <v>3259</v>
      </c>
      <c r="B509" t="s">
        <v>3300</v>
      </c>
      <c r="C509" t="s">
        <v>3301</v>
      </c>
      <c r="D509" t="s">
        <v>3302</v>
      </c>
      <c r="E509" t="s">
        <v>3282</v>
      </c>
      <c r="F509" t="s">
        <v>26</v>
      </c>
      <c r="G509">
        <v>14411</v>
      </c>
      <c r="H509" t="s">
        <v>3303</v>
      </c>
      <c r="I509">
        <v>5852615055</v>
      </c>
      <c r="K509" t="s">
        <v>1148</v>
      </c>
      <c r="L509" t="s">
        <v>58</v>
      </c>
      <c r="M509" t="s">
        <v>59</v>
      </c>
      <c r="N509" t="s">
        <v>32</v>
      </c>
      <c r="O509" t="s">
        <v>33</v>
      </c>
      <c r="P509" t="s">
        <v>33</v>
      </c>
      <c r="Q509" t="s">
        <v>32</v>
      </c>
      <c r="R509">
        <v>43.234200000000001</v>
      </c>
      <c r="S509">
        <v>-78.253299999999996</v>
      </c>
      <c r="T509" t="s">
        <v>3304</v>
      </c>
    </row>
    <row r="510" spans="1:20" x14ac:dyDescent="0.25">
      <c r="A510" t="s">
        <v>3305</v>
      </c>
      <c r="B510" t="s">
        <v>3306</v>
      </c>
      <c r="C510" t="s">
        <v>3307</v>
      </c>
      <c r="D510" t="s">
        <v>3308</v>
      </c>
      <c r="E510" t="s">
        <v>1474</v>
      </c>
      <c r="F510" t="s">
        <v>26</v>
      </c>
      <c r="G510">
        <v>13069</v>
      </c>
      <c r="H510" t="s">
        <v>3309</v>
      </c>
      <c r="I510">
        <v>3154399991</v>
      </c>
      <c r="J510" t="s">
        <v>3310</v>
      </c>
      <c r="K510" t="s">
        <v>3311</v>
      </c>
      <c r="L510" t="s">
        <v>58</v>
      </c>
      <c r="M510" t="s">
        <v>59</v>
      </c>
      <c r="N510" t="s">
        <v>33</v>
      </c>
      <c r="O510" t="s">
        <v>33</v>
      </c>
      <c r="P510" t="s">
        <v>33</v>
      </c>
      <c r="Q510" t="s">
        <v>32</v>
      </c>
      <c r="R510">
        <v>43.382849999999998</v>
      </c>
      <c r="S510">
        <v>-76.348590000000002</v>
      </c>
      <c r="T510" t="s">
        <v>3312</v>
      </c>
    </row>
    <row r="511" spans="1:20" x14ac:dyDescent="0.25">
      <c r="A511" t="s">
        <v>3305</v>
      </c>
      <c r="B511" t="s">
        <v>3313</v>
      </c>
      <c r="C511" t="s">
        <v>3314</v>
      </c>
      <c r="D511" t="s">
        <v>3315</v>
      </c>
      <c r="E511" t="s">
        <v>1474</v>
      </c>
      <c r="F511" t="s">
        <v>26</v>
      </c>
      <c r="G511">
        <v>13069</v>
      </c>
      <c r="H511" t="s">
        <v>3316</v>
      </c>
      <c r="I511">
        <v>3155915491</v>
      </c>
      <c r="J511" t="s">
        <v>3317</v>
      </c>
      <c r="K511" t="s">
        <v>1616</v>
      </c>
      <c r="L511" t="s">
        <v>3318</v>
      </c>
      <c r="M511" t="s">
        <v>31</v>
      </c>
      <c r="N511" t="s">
        <v>32</v>
      </c>
      <c r="O511" t="s">
        <v>32</v>
      </c>
      <c r="P511" t="s">
        <v>33</v>
      </c>
      <c r="Q511" t="s">
        <v>32</v>
      </c>
      <c r="R511">
        <v>43.311100000000003</v>
      </c>
      <c r="S511">
        <v>-76.404989999999998</v>
      </c>
      <c r="T511" t="s">
        <v>3319</v>
      </c>
    </row>
    <row r="512" spans="1:20" x14ac:dyDescent="0.25">
      <c r="A512" t="s">
        <v>3305</v>
      </c>
      <c r="B512" t="s">
        <v>3320</v>
      </c>
      <c r="C512" t="s">
        <v>3321</v>
      </c>
      <c r="D512" t="s">
        <v>3322</v>
      </c>
      <c r="E512" t="s">
        <v>3323</v>
      </c>
      <c r="F512" t="s">
        <v>26</v>
      </c>
      <c r="G512">
        <v>13135</v>
      </c>
      <c r="H512" t="s">
        <v>3324</v>
      </c>
      <c r="I512">
        <v>3155937291</v>
      </c>
      <c r="K512" t="s">
        <v>3325</v>
      </c>
      <c r="L512" t="s">
        <v>3326</v>
      </c>
      <c r="M512" t="s">
        <v>50</v>
      </c>
      <c r="N512" t="s">
        <v>32</v>
      </c>
      <c r="O512" t="s">
        <v>32</v>
      </c>
      <c r="P512" t="s">
        <v>33</v>
      </c>
      <c r="Q512" t="s">
        <v>32</v>
      </c>
      <c r="R512">
        <v>43.311549999999997</v>
      </c>
      <c r="S512">
        <v>-76.290009999999995</v>
      </c>
      <c r="T512" t="s">
        <v>3327</v>
      </c>
    </row>
    <row r="513" spans="1:20" x14ac:dyDescent="0.25">
      <c r="A513" t="s">
        <v>3305</v>
      </c>
      <c r="B513" t="s">
        <v>3328</v>
      </c>
      <c r="C513" t="s">
        <v>3329</v>
      </c>
      <c r="D513" t="s">
        <v>3329</v>
      </c>
      <c r="E513" t="s">
        <v>3330</v>
      </c>
      <c r="F513" t="s">
        <v>26</v>
      </c>
      <c r="G513">
        <v>13142</v>
      </c>
      <c r="H513" t="s">
        <v>3331</v>
      </c>
      <c r="I513">
        <v>3152984139</v>
      </c>
      <c r="J513" t="s">
        <v>3332</v>
      </c>
      <c r="K513" t="s">
        <v>3333</v>
      </c>
      <c r="L513" t="s">
        <v>58</v>
      </c>
      <c r="M513" t="s">
        <v>59</v>
      </c>
      <c r="N513" t="s">
        <v>32</v>
      </c>
      <c r="O513" t="s">
        <v>32</v>
      </c>
      <c r="P513" t="s">
        <v>33</v>
      </c>
      <c r="Q513" t="s">
        <v>32</v>
      </c>
      <c r="R513">
        <v>43.506570000000004</v>
      </c>
      <c r="S513">
        <v>-76.107990000000001</v>
      </c>
      <c r="T513" t="s">
        <v>3334</v>
      </c>
    </row>
    <row r="514" spans="1:20" x14ac:dyDescent="0.25">
      <c r="A514" t="s">
        <v>3305</v>
      </c>
      <c r="B514" t="s">
        <v>3335</v>
      </c>
      <c r="C514" t="s">
        <v>3336</v>
      </c>
      <c r="D514" t="s">
        <v>3337</v>
      </c>
      <c r="E514" t="s">
        <v>3338</v>
      </c>
      <c r="F514" t="s">
        <v>26</v>
      </c>
      <c r="G514">
        <v>13617</v>
      </c>
      <c r="H514" t="s">
        <v>3339</v>
      </c>
      <c r="I514">
        <v>3156257920</v>
      </c>
      <c r="J514" t="s">
        <v>3340</v>
      </c>
      <c r="K514" t="s">
        <v>3341</v>
      </c>
      <c r="L514" t="s">
        <v>3342</v>
      </c>
      <c r="M514" t="s">
        <v>31</v>
      </c>
      <c r="N514" t="s">
        <v>32</v>
      </c>
      <c r="O514" t="s">
        <v>33</v>
      </c>
      <c r="P514" t="s">
        <v>33</v>
      </c>
      <c r="Q514" t="s">
        <v>32</v>
      </c>
      <c r="R514">
        <v>43.350520000000003</v>
      </c>
      <c r="S514">
        <v>-76.030940000000001</v>
      </c>
      <c r="T514" t="s">
        <v>3343</v>
      </c>
    </row>
    <row r="515" spans="1:20" x14ac:dyDescent="0.25">
      <c r="A515" t="s">
        <v>3305</v>
      </c>
      <c r="B515" t="s">
        <v>3344</v>
      </c>
      <c r="C515" t="s">
        <v>3345</v>
      </c>
      <c r="D515" t="s">
        <v>3346</v>
      </c>
      <c r="E515" t="s">
        <v>3305</v>
      </c>
      <c r="F515" t="s">
        <v>26</v>
      </c>
      <c r="G515">
        <v>13126</v>
      </c>
      <c r="H515" t="s">
        <v>3316</v>
      </c>
      <c r="I515">
        <v>3155915491</v>
      </c>
      <c r="J515" t="s">
        <v>3317</v>
      </c>
      <c r="K515" t="s">
        <v>3347</v>
      </c>
      <c r="L515" t="s">
        <v>3348</v>
      </c>
      <c r="M515" t="s">
        <v>31</v>
      </c>
      <c r="N515" t="s">
        <v>32</v>
      </c>
      <c r="O515" t="s">
        <v>32</v>
      </c>
      <c r="P515" t="s">
        <v>33</v>
      </c>
      <c r="Q515" t="s">
        <v>32</v>
      </c>
      <c r="R515">
        <v>43.456560000000003</v>
      </c>
      <c r="S515">
        <v>-76.511269999999996</v>
      </c>
      <c r="T515" t="s">
        <v>3349</v>
      </c>
    </row>
    <row r="516" spans="1:20" x14ac:dyDescent="0.25">
      <c r="A516" t="s">
        <v>3305</v>
      </c>
      <c r="B516" t="s">
        <v>3350</v>
      </c>
      <c r="C516" t="s">
        <v>3351</v>
      </c>
      <c r="D516" t="s">
        <v>3352</v>
      </c>
      <c r="E516" t="s">
        <v>3330</v>
      </c>
      <c r="F516" t="s">
        <v>26</v>
      </c>
      <c r="G516">
        <v>13142</v>
      </c>
      <c r="H516" t="s">
        <v>3353</v>
      </c>
      <c r="I516">
        <v>3156026388</v>
      </c>
      <c r="J516" t="s">
        <v>3354</v>
      </c>
      <c r="K516" t="s">
        <v>3355</v>
      </c>
      <c r="L516" t="s">
        <v>3356</v>
      </c>
      <c r="M516" t="s">
        <v>31</v>
      </c>
      <c r="N516" t="s">
        <v>33</v>
      </c>
      <c r="O516" t="s">
        <v>33</v>
      </c>
      <c r="P516" t="s">
        <v>33</v>
      </c>
      <c r="Q516" t="s">
        <v>32</v>
      </c>
      <c r="R516">
        <v>43.566850000000002</v>
      </c>
      <c r="S516">
        <v>-76.127610000000004</v>
      </c>
      <c r="T516" t="s">
        <v>3357</v>
      </c>
    </row>
    <row r="517" spans="1:20" x14ac:dyDescent="0.25">
      <c r="A517" t="s">
        <v>3305</v>
      </c>
      <c r="B517" t="s">
        <v>3358</v>
      </c>
      <c r="C517" t="s">
        <v>3359</v>
      </c>
      <c r="D517" t="s">
        <v>3360</v>
      </c>
      <c r="E517" t="s">
        <v>3361</v>
      </c>
      <c r="F517" t="s">
        <v>26</v>
      </c>
      <c r="G517">
        <v>13115</v>
      </c>
      <c r="H517" t="s">
        <v>3362</v>
      </c>
      <c r="I517">
        <v>3157278023</v>
      </c>
      <c r="K517" t="s">
        <v>2469</v>
      </c>
      <c r="L517" t="s">
        <v>3363</v>
      </c>
      <c r="M517" t="s">
        <v>31</v>
      </c>
      <c r="N517" t="s">
        <v>32</v>
      </c>
      <c r="O517" t="s">
        <v>33</v>
      </c>
      <c r="P517" t="s">
        <v>33</v>
      </c>
      <c r="Q517" t="s">
        <v>32</v>
      </c>
      <c r="R517">
        <v>43.399340000000002</v>
      </c>
      <c r="S517">
        <v>-76.474360000000004</v>
      </c>
      <c r="T517" t="s">
        <v>3364</v>
      </c>
    </row>
    <row r="518" spans="1:20" x14ac:dyDescent="0.25">
      <c r="A518" t="s">
        <v>3305</v>
      </c>
      <c r="B518" t="s">
        <v>3365</v>
      </c>
      <c r="C518" t="s">
        <v>3366</v>
      </c>
      <c r="D518" t="s">
        <v>3367</v>
      </c>
      <c r="E518" t="s">
        <v>3305</v>
      </c>
      <c r="F518" t="s">
        <v>26</v>
      </c>
      <c r="G518">
        <v>13126</v>
      </c>
      <c r="H518" t="s">
        <v>3362</v>
      </c>
      <c r="I518">
        <v>3157278023</v>
      </c>
      <c r="K518" t="s">
        <v>1076</v>
      </c>
      <c r="L518" t="s">
        <v>817</v>
      </c>
      <c r="M518" t="s">
        <v>31</v>
      </c>
      <c r="N518" t="s">
        <v>32</v>
      </c>
      <c r="O518" t="s">
        <v>33</v>
      </c>
      <c r="P518" t="s">
        <v>33</v>
      </c>
      <c r="Q518" t="s">
        <v>32</v>
      </c>
      <c r="R518">
        <v>43.398510000000002</v>
      </c>
      <c r="S518">
        <v>-76.47381</v>
      </c>
      <c r="T518" t="s">
        <v>3368</v>
      </c>
    </row>
    <row r="519" spans="1:20" x14ac:dyDescent="0.25">
      <c r="A519" t="s">
        <v>3369</v>
      </c>
      <c r="B519" t="s">
        <v>3370</v>
      </c>
      <c r="C519" t="s">
        <v>3371</v>
      </c>
      <c r="D519" t="s">
        <v>3372</v>
      </c>
      <c r="E519" t="s">
        <v>3373</v>
      </c>
      <c r="F519" t="s">
        <v>26</v>
      </c>
      <c r="G519">
        <v>13326</v>
      </c>
      <c r="H519" t="s">
        <v>3374</v>
      </c>
      <c r="I519">
        <v>6075476195</v>
      </c>
      <c r="J519" t="s">
        <v>3375</v>
      </c>
      <c r="K519" t="s">
        <v>184</v>
      </c>
      <c r="L519" t="s">
        <v>58</v>
      </c>
      <c r="M519" t="s">
        <v>59</v>
      </c>
      <c r="N519" t="s">
        <v>32</v>
      </c>
      <c r="O519" t="s">
        <v>32</v>
      </c>
      <c r="P519" t="s">
        <v>33</v>
      </c>
      <c r="Q519" t="s">
        <v>32</v>
      </c>
      <c r="R519">
        <v>42.700009999999999</v>
      </c>
      <c r="S519">
        <v>-74.925259999999994</v>
      </c>
      <c r="T519" t="s">
        <v>3376</v>
      </c>
    </row>
    <row r="520" spans="1:20" x14ac:dyDescent="0.25">
      <c r="A520" t="s">
        <v>3369</v>
      </c>
      <c r="B520" t="s">
        <v>3377</v>
      </c>
      <c r="C520" t="s">
        <v>3378</v>
      </c>
      <c r="D520" t="s">
        <v>3379</v>
      </c>
      <c r="E520" t="s">
        <v>3373</v>
      </c>
      <c r="F520" t="s">
        <v>26</v>
      </c>
      <c r="G520">
        <v>13326</v>
      </c>
      <c r="H520" t="s">
        <v>3374</v>
      </c>
      <c r="I520">
        <v>6075476195</v>
      </c>
      <c r="J520" t="s">
        <v>3375</v>
      </c>
      <c r="K520" t="s">
        <v>3380</v>
      </c>
      <c r="L520" t="s">
        <v>3381</v>
      </c>
      <c r="M520" t="s">
        <v>31</v>
      </c>
      <c r="N520" t="s">
        <v>32</v>
      </c>
      <c r="O520" t="s">
        <v>32</v>
      </c>
      <c r="P520" t="s">
        <v>33</v>
      </c>
      <c r="Q520" t="s">
        <v>32</v>
      </c>
      <c r="R520">
        <v>42.700629999999997</v>
      </c>
      <c r="S520">
        <v>-74.925240000000002</v>
      </c>
      <c r="T520" t="s">
        <v>3382</v>
      </c>
    </row>
    <row r="521" spans="1:20" x14ac:dyDescent="0.25">
      <c r="A521" t="s">
        <v>3369</v>
      </c>
      <c r="B521" t="s">
        <v>3383</v>
      </c>
      <c r="C521" t="s">
        <v>3384</v>
      </c>
      <c r="D521" t="s">
        <v>3385</v>
      </c>
      <c r="E521" t="s">
        <v>3373</v>
      </c>
      <c r="F521" t="s">
        <v>26</v>
      </c>
      <c r="G521">
        <v>13326</v>
      </c>
      <c r="H521" t="s">
        <v>3386</v>
      </c>
      <c r="I521">
        <v>6075478212</v>
      </c>
      <c r="J521" t="s">
        <v>3387</v>
      </c>
      <c r="K521" t="s">
        <v>875</v>
      </c>
      <c r="L521" t="s">
        <v>3388</v>
      </c>
      <c r="M521" t="s">
        <v>31</v>
      </c>
      <c r="N521" t="s">
        <v>32</v>
      </c>
      <c r="O521" t="s">
        <v>33</v>
      </c>
      <c r="P521" t="s">
        <v>33</v>
      </c>
      <c r="Q521" t="s">
        <v>32</v>
      </c>
      <c r="R521">
        <v>42.70279</v>
      </c>
      <c r="S521">
        <v>-74.834800000000001</v>
      </c>
      <c r="T521" t="s">
        <v>3389</v>
      </c>
    </row>
    <row r="522" spans="1:20" x14ac:dyDescent="0.25">
      <c r="A522" t="s">
        <v>3369</v>
      </c>
      <c r="B522" t="s">
        <v>3390</v>
      </c>
      <c r="C522" t="s">
        <v>3391</v>
      </c>
      <c r="D522" t="s">
        <v>3161</v>
      </c>
      <c r="E522" t="s">
        <v>3392</v>
      </c>
      <c r="F522" t="s">
        <v>26</v>
      </c>
      <c r="G522">
        <v>13808</v>
      </c>
      <c r="H522" t="s">
        <v>3393</v>
      </c>
      <c r="I522">
        <v>6072635203</v>
      </c>
      <c r="K522" t="s">
        <v>2548</v>
      </c>
      <c r="L522" t="s">
        <v>3394</v>
      </c>
      <c r="M522" t="s">
        <v>68</v>
      </c>
      <c r="N522" t="s">
        <v>32</v>
      </c>
      <c r="O522" t="s">
        <v>33</v>
      </c>
      <c r="P522" t="s">
        <v>33</v>
      </c>
      <c r="Q522" t="s">
        <v>32</v>
      </c>
      <c r="R522">
        <v>42.54813</v>
      </c>
      <c r="S522">
        <v>-75.246859999999998</v>
      </c>
      <c r="T522" t="s">
        <v>3395</v>
      </c>
    </row>
    <row r="523" spans="1:20" x14ac:dyDescent="0.25">
      <c r="A523" t="s">
        <v>3369</v>
      </c>
      <c r="B523" t="s">
        <v>3396</v>
      </c>
      <c r="C523" t="s">
        <v>3397</v>
      </c>
      <c r="D523" t="s">
        <v>3398</v>
      </c>
      <c r="E523" t="s">
        <v>3399</v>
      </c>
      <c r="F523" t="s">
        <v>26</v>
      </c>
      <c r="G523">
        <v>13820</v>
      </c>
      <c r="H523" t="s">
        <v>3400</v>
      </c>
      <c r="I523">
        <v>6074342407</v>
      </c>
      <c r="J523" t="s">
        <v>3401</v>
      </c>
      <c r="K523" t="s">
        <v>763</v>
      </c>
      <c r="L523" t="s">
        <v>58</v>
      </c>
      <c r="M523" t="s">
        <v>59</v>
      </c>
      <c r="N523" t="s">
        <v>32</v>
      </c>
      <c r="O523" t="s">
        <v>33</v>
      </c>
      <c r="P523" t="s">
        <v>33</v>
      </c>
      <c r="Q523" t="s">
        <v>32</v>
      </c>
      <c r="R523">
        <v>42.454169999999998</v>
      </c>
      <c r="S523">
        <v>-75.061729999999997</v>
      </c>
      <c r="T523" t="s">
        <v>3402</v>
      </c>
    </row>
    <row r="524" spans="1:20" x14ac:dyDescent="0.25">
      <c r="A524" t="s">
        <v>3369</v>
      </c>
      <c r="B524" t="s">
        <v>3403</v>
      </c>
      <c r="C524" t="s">
        <v>3404</v>
      </c>
      <c r="D524" t="s">
        <v>3405</v>
      </c>
      <c r="E524" t="s">
        <v>3399</v>
      </c>
      <c r="F524" t="s">
        <v>26</v>
      </c>
      <c r="G524">
        <v>13820</v>
      </c>
      <c r="H524" t="s">
        <v>3406</v>
      </c>
      <c r="I524">
        <v>6072671807</v>
      </c>
      <c r="J524" t="s">
        <v>3407</v>
      </c>
      <c r="K524" t="s">
        <v>3408</v>
      </c>
      <c r="L524" t="s">
        <v>3409</v>
      </c>
      <c r="M524" t="s">
        <v>1000</v>
      </c>
      <c r="N524" t="s">
        <v>33</v>
      </c>
      <c r="O524" t="s">
        <v>33</v>
      </c>
      <c r="P524" t="s">
        <v>33</v>
      </c>
      <c r="Q524" t="s">
        <v>32</v>
      </c>
      <c r="R524">
        <v>42.453969999999998</v>
      </c>
      <c r="S524">
        <v>-75.061880000000002</v>
      </c>
      <c r="T524" t="s">
        <v>3410</v>
      </c>
    </row>
    <row r="525" spans="1:20" x14ac:dyDescent="0.25">
      <c r="A525" t="s">
        <v>3369</v>
      </c>
      <c r="B525" t="s">
        <v>3411</v>
      </c>
      <c r="C525" t="s">
        <v>3412</v>
      </c>
      <c r="D525" t="s">
        <v>3161</v>
      </c>
      <c r="E525" t="s">
        <v>3413</v>
      </c>
      <c r="F525" t="s">
        <v>26</v>
      </c>
      <c r="G525">
        <v>13439</v>
      </c>
      <c r="H525" t="s">
        <v>3414</v>
      </c>
      <c r="I525">
        <v>3158582703</v>
      </c>
      <c r="K525" t="s">
        <v>499</v>
      </c>
      <c r="L525" t="s">
        <v>335</v>
      </c>
      <c r="M525" t="s">
        <v>31</v>
      </c>
      <c r="N525" t="s">
        <v>32</v>
      </c>
      <c r="O525" t="s">
        <v>33</v>
      </c>
      <c r="P525" t="s">
        <v>33</v>
      </c>
      <c r="Q525" t="s">
        <v>32</v>
      </c>
      <c r="R525">
        <v>42.853589999999997</v>
      </c>
      <c r="S525">
        <v>-74.984759999999994</v>
      </c>
      <c r="T525" t="s">
        <v>3415</v>
      </c>
    </row>
    <row r="526" spans="1:20" x14ac:dyDescent="0.25">
      <c r="A526" t="s">
        <v>3369</v>
      </c>
      <c r="B526" t="s">
        <v>3416</v>
      </c>
      <c r="C526" t="s">
        <v>3412</v>
      </c>
      <c r="D526" t="s">
        <v>3161</v>
      </c>
      <c r="E526" t="s">
        <v>3413</v>
      </c>
      <c r="F526" t="s">
        <v>26</v>
      </c>
      <c r="G526">
        <v>13439</v>
      </c>
      <c r="H526" t="s">
        <v>3414</v>
      </c>
      <c r="I526">
        <v>3158582703</v>
      </c>
      <c r="K526" t="s">
        <v>484</v>
      </c>
      <c r="L526" t="s">
        <v>335</v>
      </c>
      <c r="M526" t="s">
        <v>31</v>
      </c>
      <c r="N526" t="s">
        <v>32</v>
      </c>
      <c r="O526" t="s">
        <v>33</v>
      </c>
      <c r="P526" t="s">
        <v>33</v>
      </c>
      <c r="Q526" t="s">
        <v>32</v>
      </c>
      <c r="R526">
        <v>42.853409999999997</v>
      </c>
      <c r="S526">
        <v>-74.985060000000004</v>
      </c>
      <c r="T526" t="s">
        <v>3417</v>
      </c>
    </row>
    <row r="527" spans="1:20" x14ac:dyDescent="0.25">
      <c r="A527" t="s">
        <v>3369</v>
      </c>
      <c r="B527" t="s">
        <v>3418</v>
      </c>
      <c r="C527" t="s">
        <v>3419</v>
      </c>
      <c r="D527" t="s">
        <v>3420</v>
      </c>
      <c r="E527" t="s">
        <v>3421</v>
      </c>
      <c r="F527" t="s">
        <v>26</v>
      </c>
      <c r="G527">
        <v>13796</v>
      </c>
      <c r="H527" t="s">
        <v>3422</v>
      </c>
      <c r="I527">
        <v>9142603752</v>
      </c>
      <c r="K527" t="s">
        <v>3423</v>
      </c>
      <c r="L527" t="s">
        <v>3424</v>
      </c>
      <c r="M527" t="s">
        <v>31</v>
      </c>
      <c r="N527" t="s">
        <v>32</v>
      </c>
      <c r="O527" t="s">
        <v>33</v>
      </c>
      <c r="P527" t="s">
        <v>33</v>
      </c>
      <c r="Q527" t="s">
        <v>32</v>
      </c>
      <c r="R527">
        <v>42.537190000000002</v>
      </c>
      <c r="S527">
        <v>-75.091179999999994</v>
      </c>
      <c r="T527" t="s">
        <v>3425</v>
      </c>
    </row>
    <row r="528" spans="1:20" x14ac:dyDescent="0.25">
      <c r="A528" t="s">
        <v>3426</v>
      </c>
      <c r="B528" t="s">
        <v>3427</v>
      </c>
      <c r="C528" t="s">
        <v>3428</v>
      </c>
      <c r="D528" t="s">
        <v>3429</v>
      </c>
      <c r="E528" t="s">
        <v>3430</v>
      </c>
      <c r="F528" t="s">
        <v>26</v>
      </c>
      <c r="G528">
        <v>10516</v>
      </c>
      <c r="H528" t="s">
        <v>3431</v>
      </c>
      <c r="I528">
        <v>9179570695</v>
      </c>
      <c r="J528" t="s">
        <v>3432</v>
      </c>
      <c r="K528" t="s">
        <v>3433</v>
      </c>
      <c r="L528" t="s">
        <v>58</v>
      </c>
      <c r="M528" t="s">
        <v>59</v>
      </c>
      <c r="N528" t="s">
        <v>33</v>
      </c>
      <c r="O528" t="s">
        <v>32</v>
      </c>
      <c r="P528" t="s">
        <v>33</v>
      </c>
      <c r="Q528" t="s">
        <v>32</v>
      </c>
      <c r="R528">
        <v>41.414029999999997</v>
      </c>
      <c r="S528">
        <v>-73.938090000000003</v>
      </c>
      <c r="T528" t="s">
        <v>3434</v>
      </c>
    </row>
    <row r="529" spans="1:20" x14ac:dyDescent="0.25">
      <c r="A529" t="s">
        <v>3426</v>
      </c>
      <c r="B529" t="s">
        <v>3435</v>
      </c>
      <c r="C529" t="s">
        <v>3436</v>
      </c>
      <c r="D529" t="s">
        <v>3437</v>
      </c>
      <c r="E529" t="s">
        <v>3438</v>
      </c>
      <c r="F529" t="s">
        <v>26</v>
      </c>
      <c r="G529">
        <v>10509</v>
      </c>
      <c r="H529" t="s">
        <v>3439</v>
      </c>
      <c r="I529">
        <v>8458789078</v>
      </c>
      <c r="J529" t="s">
        <v>3440</v>
      </c>
      <c r="K529" t="s">
        <v>3441</v>
      </c>
      <c r="L529" t="s">
        <v>58</v>
      </c>
      <c r="M529" t="s">
        <v>59</v>
      </c>
      <c r="N529" t="s">
        <v>33</v>
      </c>
      <c r="O529" t="s">
        <v>33</v>
      </c>
      <c r="P529" t="s">
        <v>33</v>
      </c>
      <c r="Q529" t="s">
        <v>32</v>
      </c>
      <c r="R529">
        <v>41.434159999999999</v>
      </c>
      <c r="S529">
        <v>-73.572630000000004</v>
      </c>
      <c r="T529" t="s">
        <v>3442</v>
      </c>
    </row>
    <row r="530" spans="1:20" x14ac:dyDescent="0.25">
      <c r="A530" t="s">
        <v>3443</v>
      </c>
      <c r="B530" t="s">
        <v>3444</v>
      </c>
      <c r="C530" t="s">
        <v>3445</v>
      </c>
      <c r="D530" t="s">
        <v>3446</v>
      </c>
      <c r="E530" t="s">
        <v>3447</v>
      </c>
      <c r="F530" t="s">
        <v>26</v>
      </c>
      <c r="G530">
        <v>11422</v>
      </c>
      <c r="H530" t="s">
        <v>3448</v>
      </c>
      <c r="I530">
        <v>3476353302</v>
      </c>
      <c r="K530" t="s">
        <v>3449</v>
      </c>
      <c r="L530" t="s">
        <v>3450</v>
      </c>
      <c r="M530" t="s">
        <v>31</v>
      </c>
      <c r="N530" t="s">
        <v>32</v>
      </c>
      <c r="O530" t="s">
        <v>33</v>
      </c>
      <c r="P530" t="s">
        <v>33</v>
      </c>
      <c r="Q530" t="s">
        <v>32</v>
      </c>
      <c r="R530">
        <v>40.665349999999997</v>
      </c>
      <c r="S530">
        <v>-73.728309999999993</v>
      </c>
      <c r="T530" t="s">
        <v>3451</v>
      </c>
    </row>
    <row r="531" spans="1:20" x14ac:dyDescent="0.25">
      <c r="A531" t="s">
        <v>3443</v>
      </c>
      <c r="B531" t="s">
        <v>3452</v>
      </c>
      <c r="C531" t="s">
        <v>3453</v>
      </c>
      <c r="D531" t="s">
        <v>3454</v>
      </c>
      <c r="E531" t="s">
        <v>3455</v>
      </c>
      <c r="F531" t="s">
        <v>26</v>
      </c>
      <c r="G531">
        <v>11368</v>
      </c>
      <c r="H531" t="s">
        <v>259</v>
      </c>
      <c r="I531">
        <v>2127887476</v>
      </c>
      <c r="J531" t="s">
        <v>260</v>
      </c>
      <c r="K531" t="s">
        <v>355</v>
      </c>
      <c r="L531" t="s">
        <v>306</v>
      </c>
      <c r="M531" t="s">
        <v>31</v>
      </c>
      <c r="N531" t="s">
        <v>32</v>
      </c>
      <c r="O531" t="s">
        <v>32</v>
      </c>
      <c r="P531" t="s">
        <v>33</v>
      </c>
      <c r="Q531" t="s">
        <v>32</v>
      </c>
      <c r="R531">
        <v>40.749940000000002</v>
      </c>
      <c r="S531">
        <v>-73.862210000000005</v>
      </c>
      <c r="T531" t="s">
        <v>3456</v>
      </c>
    </row>
    <row r="532" spans="1:20" x14ac:dyDescent="0.25">
      <c r="A532" t="s">
        <v>3443</v>
      </c>
      <c r="B532" t="s">
        <v>3457</v>
      </c>
      <c r="C532" t="s">
        <v>3458</v>
      </c>
      <c r="D532" t="s">
        <v>3459</v>
      </c>
      <c r="E532" t="s">
        <v>3460</v>
      </c>
      <c r="F532" t="s">
        <v>26</v>
      </c>
      <c r="G532">
        <v>11366</v>
      </c>
      <c r="H532" t="s">
        <v>1879</v>
      </c>
      <c r="I532">
        <v>9149234837</v>
      </c>
      <c r="J532" t="s">
        <v>1880</v>
      </c>
      <c r="K532" t="s">
        <v>414</v>
      </c>
      <c r="L532" t="s">
        <v>2084</v>
      </c>
      <c r="M532" t="s">
        <v>50</v>
      </c>
      <c r="N532" t="s">
        <v>32</v>
      </c>
      <c r="O532" t="s">
        <v>32</v>
      </c>
      <c r="P532" t="s">
        <v>33</v>
      </c>
      <c r="Q532" t="s">
        <v>32</v>
      </c>
      <c r="R532">
        <v>40.730559999999997</v>
      </c>
      <c r="S532">
        <v>-73.77346</v>
      </c>
      <c r="T532" t="s">
        <v>3461</v>
      </c>
    </row>
    <row r="533" spans="1:20" x14ac:dyDescent="0.25">
      <c r="A533" t="s">
        <v>3443</v>
      </c>
      <c r="B533" t="s">
        <v>3462</v>
      </c>
      <c r="C533" t="s">
        <v>3463</v>
      </c>
      <c r="D533" t="s">
        <v>3464</v>
      </c>
      <c r="E533" t="s">
        <v>3443</v>
      </c>
      <c r="F533" t="s">
        <v>26</v>
      </c>
      <c r="G533">
        <v>11105</v>
      </c>
      <c r="H533" t="s">
        <v>259</v>
      </c>
      <c r="I533">
        <v>2127887476</v>
      </c>
      <c r="J533" t="s">
        <v>370</v>
      </c>
      <c r="K533" t="s">
        <v>3465</v>
      </c>
      <c r="L533" t="s">
        <v>1724</v>
      </c>
      <c r="M533" t="s">
        <v>31</v>
      </c>
      <c r="N533" t="s">
        <v>32</v>
      </c>
      <c r="O533" t="s">
        <v>32</v>
      </c>
      <c r="P533" t="s">
        <v>33</v>
      </c>
      <c r="Q533" t="s">
        <v>32</v>
      </c>
      <c r="R533">
        <v>40.771650000000001</v>
      </c>
      <c r="S533">
        <v>-73.906989999999993</v>
      </c>
      <c r="T533" t="s">
        <v>3466</v>
      </c>
    </row>
    <row r="534" spans="1:20" x14ac:dyDescent="0.25">
      <c r="A534" t="s">
        <v>3443</v>
      </c>
      <c r="B534" t="s">
        <v>3467</v>
      </c>
      <c r="C534" t="s">
        <v>3468</v>
      </c>
      <c r="D534" t="s">
        <v>3469</v>
      </c>
      <c r="E534" t="s">
        <v>3443</v>
      </c>
      <c r="F534" t="s">
        <v>26</v>
      </c>
      <c r="G534">
        <v>11691</v>
      </c>
      <c r="H534" t="s">
        <v>3470</v>
      </c>
      <c r="I534">
        <v>3477547336</v>
      </c>
      <c r="J534" t="s">
        <v>3471</v>
      </c>
      <c r="K534" t="s">
        <v>662</v>
      </c>
      <c r="L534" t="s">
        <v>3472</v>
      </c>
      <c r="M534" t="s">
        <v>68</v>
      </c>
      <c r="N534" t="s">
        <v>32</v>
      </c>
      <c r="O534" t="s">
        <v>32</v>
      </c>
      <c r="P534" t="s">
        <v>33</v>
      </c>
      <c r="Q534" t="s">
        <v>32</v>
      </c>
      <c r="R534">
        <v>40.595359999999999</v>
      </c>
      <c r="S534">
        <v>-73.776539999999997</v>
      </c>
      <c r="T534" t="s">
        <v>3473</v>
      </c>
    </row>
    <row r="535" spans="1:20" x14ac:dyDescent="0.25">
      <c r="A535" t="s">
        <v>3443</v>
      </c>
      <c r="B535" t="s">
        <v>3474</v>
      </c>
      <c r="C535" t="s">
        <v>3475</v>
      </c>
      <c r="D535" t="s">
        <v>3476</v>
      </c>
      <c r="E535" t="s">
        <v>3477</v>
      </c>
      <c r="F535" t="s">
        <v>26</v>
      </c>
      <c r="G535">
        <v>11373</v>
      </c>
      <c r="H535" t="s">
        <v>259</v>
      </c>
      <c r="I535">
        <v>2127887476</v>
      </c>
      <c r="J535" t="s">
        <v>288</v>
      </c>
      <c r="K535" t="s">
        <v>261</v>
      </c>
      <c r="L535" t="s">
        <v>312</v>
      </c>
      <c r="M535" t="s">
        <v>31</v>
      </c>
      <c r="N535" t="s">
        <v>32</v>
      </c>
      <c r="O535" t="s">
        <v>32</v>
      </c>
      <c r="P535" t="s">
        <v>33</v>
      </c>
      <c r="Q535" t="s">
        <v>32</v>
      </c>
      <c r="R535">
        <v>40.745800000000003</v>
      </c>
      <c r="S535">
        <v>-73.885480000000001</v>
      </c>
      <c r="T535" t="s">
        <v>3478</v>
      </c>
    </row>
    <row r="536" spans="1:20" x14ac:dyDescent="0.25">
      <c r="A536" t="s">
        <v>3443</v>
      </c>
      <c r="B536" t="s">
        <v>3479</v>
      </c>
      <c r="C536" t="s">
        <v>3480</v>
      </c>
      <c r="D536" t="s">
        <v>3469</v>
      </c>
      <c r="E536" t="s">
        <v>3481</v>
      </c>
      <c r="F536" t="s">
        <v>26</v>
      </c>
      <c r="G536">
        <v>11691</v>
      </c>
      <c r="H536" t="s">
        <v>1827</v>
      </c>
      <c r="I536">
        <v>7187733551</v>
      </c>
      <c r="J536" t="s">
        <v>3482</v>
      </c>
      <c r="K536" t="s">
        <v>662</v>
      </c>
      <c r="L536" t="s">
        <v>1724</v>
      </c>
      <c r="M536" t="s">
        <v>31</v>
      </c>
      <c r="N536" t="s">
        <v>32</v>
      </c>
      <c r="O536" t="s">
        <v>32</v>
      </c>
      <c r="P536" t="s">
        <v>33</v>
      </c>
      <c r="Q536" t="s">
        <v>32</v>
      </c>
      <c r="R536">
        <v>40.595286999999999</v>
      </c>
      <c r="S536">
        <v>-73.776572000000002</v>
      </c>
      <c r="T536" t="s">
        <v>3483</v>
      </c>
    </row>
    <row r="537" spans="1:20" x14ac:dyDescent="0.25">
      <c r="A537" t="s">
        <v>3443</v>
      </c>
      <c r="B537" t="s">
        <v>3484</v>
      </c>
      <c r="C537" t="s">
        <v>3485</v>
      </c>
      <c r="D537" t="s">
        <v>3486</v>
      </c>
      <c r="E537" t="s">
        <v>3487</v>
      </c>
      <c r="F537" t="s">
        <v>26</v>
      </c>
      <c r="G537">
        <v>11355</v>
      </c>
      <c r="H537" t="s">
        <v>259</v>
      </c>
      <c r="I537">
        <v>2127887476</v>
      </c>
      <c r="J537" t="s">
        <v>370</v>
      </c>
      <c r="K537" t="s">
        <v>371</v>
      </c>
      <c r="L537" t="s">
        <v>3488</v>
      </c>
      <c r="M537" t="s">
        <v>31</v>
      </c>
      <c r="N537" t="s">
        <v>32</v>
      </c>
      <c r="O537" t="s">
        <v>32</v>
      </c>
      <c r="P537" t="s">
        <v>33</v>
      </c>
      <c r="Q537" t="s">
        <v>32</v>
      </c>
      <c r="R537">
        <v>40.756360000000001</v>
      </c>
      <c r="S537">
        <v>-73.825789999999998</v>
      </c>
      <c r="T537" t="s">
        <v>3489</v>
      </c>
    </row>
    <row r="538" spans="1:20" x14ac:dyDescent="0.25">
      <c r="A538" t="s">
        <v>3443</v>
      </c>
      <c r="B538" t="s">
        <v>3490</v>
      </c>
      <c r="C538" t="s">
        <v>3491</v>
      </c>
      <c r="D538" t="s">
        <v>3492</v>
      </c>
      <c r="E538" t="s">
        <v>3443</v>
      </c>
      <c r="F538" t="s">
        <v>26</v>
      </c>
      <c r="G538">
        <v>11375</v>
      </c>
      <c r="H538" t="s">
        <v>259</v>
      </c>
      <c r="I538">
        <v>2127887476</v>
      </c>
      <c r="J538" t="s">
        <v>3493</v>
      </c>
      <c r="K538" t="s">
        <v>1788</v>
      </c>
      <c r="L538" t="s">
        <v>2626</v>
      </c>
      <c r="M538" t="s">
        <v>59</v>
      </c>
      <c r="N538" t="s">
        <v>32</v>
      </c>
      <c r="O538" t="s">
        <v>32</v>
      </c>
      <c r="P538" t="s">
        <v>33</v>
      </c>
      <c r="Q538" t="s">
        <v>32</v>
      </c>
      <c r="R538">
        <v>40.72193</v>
      </c>
      <c r="S538">
        <v>-73.846760000000003</v>
      </c>
      <c r="T538" t="s">
        <v>3494</v>
      </c>
    </row>
    <row r="539" spans="1:20" x14ac:dyDescent="0.25">
      <c r="A539" t="s">
        <v>3443</v>
      </c>
      <c r="B539" t="s">
        <v>3495</v>
      </c>
      <c r="C539" t="s">
        <v>3496</v>
      </c>
      <c r="D539" t="s">
        <v>3497</v>
      </c>
      <c r="E539" t="s">
        <v>3498</v>
      </c>
      <c r="F539" t="s">
        <v>26</v>
      </c>
      <c r="G539">
        <v>11418</v>
      </c>
      <c r="H539" t="s">
        <v>259</v>
      </c>
      <c r="I539">
        <v>2127887476</v>
      </c>
      <c r="J539" t="s">
        <v>370</v>
      </c>
      <c r="K539" t="s">
        <v>1868</v>
      </c>
      <c r="L539" t="s">
        <v>1724</v>
      </c>
      <c r="M539" t="s">
        <v>31</v>
      </c>
      <c r="N539" t="s">
        <v>32</v>
      </c>
      <c r="O539" t="s">
        <v>32</v>
      </c>
      <c r="P539" t="s">
        <v>33</v>
      </c>
      <c r="Q539" t="s">
        <v>32</v>
      </c>
      <c r="R539">
        <v>40.701090000000001</v>
      </c>
      <c r="S539">
        <v>-73.841909999999999</v>
      </c>
      <c r="T539" t="s">
        <v>3499</v>
      </c>
    </row>
    <row r="540" spans="1:20" x14ac:dyDescent="0.25">
      <c r="A540" t="s">
        <v>3443</v>
      </c>
      <c r="B540" t="s">
        <v>3500</v>
      </c>
      <c r="C540" t="s">
        <v>3501</v>
      </c>
      <c r="D540" t="s">
        <v>3502</v>
      </c>
      <c r="E540" t="s">
        <v>3503</v>
      </c>
      <c r="F540" t="s">
        <v>26</v>
      </c>
      <c r="G540">
        <v>11372</v>
      </c>
      <c r="H540" t="s">
        <v>259</v>
      </c>
      <c r="I540">
        <v>2127887476</v>
      </c>
      <c r="J540" t="s">
        <v>3504</v>
      </c>
      <c r="K540" t="s">
        <v>1788</v>
      </c>
      <c r="L540" t="s">
        <v>58</v>
      </c>
      <c r="M540" t="s">
        <v>59</v>
      </c>
      <c r="N540" t="s">
        <v>32</v>
      </c>
      <c r="O540" t="s">
        <v>32</v>
      </c>
      <c r="P540" t="s">
        <v>33</v>
      </c>
      <c r="Q540" t="s">
        <v>32</v>
      </c>
      <c r="R540">
        <v>40.753500000000003</v>
      </c>
      <c r="S540">
        <v>-73.887910000000005</v>
      </c>
      <c r="T540" t="s">
        <v>3505</v>
      </c>
    </row>
    <row r="541" spans="1:20" x14ac:dyDescent="0.25">
      <c r="A541" t="s">
        <v>3443</v>
      </c>
      <c r="B541" t="s">
        <v>3506</v>
      </c>
      <c r="C541" t="s">
        <v>3507</v>
      </c>
      <c r="D541" t="s">
        <v>3508</v>
      </c>
      <c r="E541" t="s">
        <v>3443</v>
      </c>
      <c r="F541" t="s">
        <v>26</v>
      </c>
      <c r="G541">
        <v>11385</v>
      </c>
      <c r="H541" t="s">
        <v>259</v>
      </c>
      <c r="I541">
        <v>2127887476</v>
      </c>
      <c r="J541" t="s">
        <v>2654</v>
      </c>
      <c r="K541" t="s">
        <v>2611</v>
      </c>
      <c r="L541" t="s">
        <v>275</v>
      </c>
      <c r="M541" t="s">
        <v>31</v>
      </c>
      <c r="N541" t="s">
        <v>32</v>
      </c>
      <c r="O541" t="s">
        <v>32</v>
      </c>
      <c r="P541" t="s">
        <v>33</v>
      </c>
      <c r="Q541" t="s">
        <v>32</v>
      </c>
      <c r="R541">
        <v>40.699750000000002</v>
      </c>
      <c r="S541">
        <v>-73.911540000000002</v>
      </c>
      <c r="T541" t="s">
        <v>3509</v>
      </c>
    </row>
    <row r="542" spans="1:20" x14ac:dyDescent="0.25">
      <c r="A542" t="s">
        <v>3443</v>
      </c>
      <c r="B542" t="s">
        <v>3510</v>
      </c>
      <c r="C542" t="s">
        <v>3511</v>
      </c>
      <c r="D542" t="s">
        <v>3512</v>
      </c>
      <c r="E542" t="s">
        <v>3513</v>
      </c>
      <c r="F542" t="s">
        <v>26</v>
      </c>
      <c r="G542">
        <v>11432</v>
      </c>
      <c r="H542" t="s">
        <v>3514</v>
      </c>
      <c r="I542">
        <v>7188832576</v>
      </c>
      <c r="J542" t="s">
        <v>3515</v>
      </c>
      <c r="K542" t="s">
        <v>2659</v>
      </c>
      <c r="L542" t="s">
        <v>3516</v>
      </c>
      <c r="M542" t="s">
        <v>31</v>
      </c>
      <c r="N542" t="s">
        <v>32</v>
      </c>
      <c r="O542" t="s">
        <v>33</v>
      </c>
      <c r="P542" t="s">
        <v>33</v>
      </c>
      <c r="Q542" t="s">
        <v>32</v>
      </c>
      <c r="R542">
        <v>40.717529999999996</v>
      </c>
      <c r="S542">
        <v>-73.803730000000002</v>
      </c>
      <c r="T542" t="s">
        <v>3517</v>
      </c>
    </row>
    <row r="543" spans="1:20" x14ac:dyDescent="0.25">
      <c r="A543" t="s">
        <v>3443</v>
      </c>
      <c r="B543" t="s">
        <v>3518</v>
      </c>
      <c r="C543" t="s">
        <v>3519</v>
      </c>
      <c r="D543" t="s">
        <v>3520</v>
      </c>
      <c r="E543" t="s">
        <v>3443</v>
      </c>
      <c r="F543" t="s">
        <v>26</v>
      </c>
      <c r="G543">
        <v>11418</v>
      </c>
      <c r="H543" t="s">
        <v>3521</v>
      </c>
      <c r="I543">
        <v>8453810399</v>
      </c>
      <c r="K543" t="s">
        <v>3522</v>
      </c>
      <c r="L543" t="s">
        <v>3523</v>
      </c>
      <c r="M543" t="s">
        <v>31</v>
      </c>
      <c r="N543" t="s">
        <v>32</v>
      </c>
      <c r="O543" t="s">
        <v>32</v>
      </c>
      <c r="P543" t="s">
        <v>33</v>
      </c>
      <c r="Q543" t="s">
        <v>32</v>
      </c>
      <c r="R543">
        <v>40.702219999999997</v>
      </c>
      <c r="S543">
        <v>-73.817670000000007</v>
      </c>
      <c r="T543" t="s">
        <v>3524</v>
      </c>
    </row>
    <row r="544" spans="1:20" x14ac:dyDescent="0.25">
      <c r="A544" t="s">
        <v>3443</v>
      </c>
      <c r="B544" t="s">
        <v>3525</v>
      </c>
      <c r="C544" t="s">
        <v>3526</v>
      </c>
      <c r="D544" t="s">
        <v>3527</v>
      </c>
      <c r="E544" t="s">
        <v>3443</v>
      </c>
      <c r="F544" t="s">
        <v>26</v>
      </c>
      <c r="G544">
        <v>11004</v>
      </c>
      <c r="H544" t="s">
        <v>3528</v>
      </c>
      <c r="I544">
        <v>7183473276</v>
      </c>
      <c r="J544" t="s">
        <v>3529</v>
      </c>
      <c r="K544" t="s">
        <v>3530</v>
      </c>
      <c r="L544" t="s">
        <v>3531</v>
      </c>
      <c r="M544" t="s">
        <v>68</v>
      </c>
      <c r="N544" t="s">
        <v>32</v>
      </c>
      <c r="O544" t="s">
        <v>32</v>
      </c>
      <c r="P544" t="s">
        <v>33</v>
      </c>
      <c r="Q544" t="s">
        <v>32</v>
      </c>
      <c r="R544">
        <v>40.748179999999998</v>
      </c>
      <c r="S544">
        <v>-73.721239999999995</v>
      </c>
      <c r="T544" t="s">
        <v>3532</v>
      </c>
    </row>
    <row r="545" spans="1:20" x14ac:dyDescent="0.25">
      <c r="A545" t="s">
        <v>3443</v>
      </c>
      <c r="B545" t="s">
        <v>3533</v>
      </c>
      <c r="C545" t="s">
        <v>3534</v>
      </c>
      <c r="D545" t="s">
        <v>3535</v>
      </c>
      <c r="E545" t="s">
        <v>3443</v>
      </c>
      <c r="F545" t="s">
        <v>26</v>
      </c>
      <c r="G545">
        <v>11424</v>
      </c>
      <c r="H545" t="s">
        <v>3528</v>
      </c>
      <c r="I545">
        <v>7183473276</v>
      </c>
      <c r="J545" t="s">
        <v>3529</v>
      </c>
      <c r="K545" t="s">
        <v>2735</v>
      </c>
      <c r="L545" t="s">
        <v>3536</v>
      </c>
      <c r="M545" t="s">
        <v>31</v>
      </c>
      <c r="N545" t="s">
        <v>32</v>
      </c>
      <c r="O545" t="s">
        <v>32</v>
      </c>
      <c r="P545" t="s">
        <v>33</v>
      </c>
      <c r="Q545" t="s">
        <v>32</v>
      </c>
      <c r="R545">
        <v>40.713949999999997</v>
      </c>
      <c r="S545">
        <v>-73.829719999999995</v>
      </c>
      <c r="T545" t="s">
        <v>3537</v>
      </c>
    </row>
    <row r="546" spans="1:20" x14ac:dyDescent="0.25">
      <c r="A546" t="s">
        <v>3443</v>
      </c>
      <c r="B546" t="s">
        <v>3538</v>
      </c>
      <c r="C546" t="s">
        <v>3539</v>
      </c>
      <c r="D546" t="s">
        <v>3540</v>
      </c>
      <c r="E546" t="s">
        <v>3498</v>
      </c>
      <c r="F546" t="s">
        <v>26</v>
      </c>
      <c r="G546">
        <v>11418</v>
      </c>
      <c r="H546" t="s">
        <v>3528</v>
      </c>
      <c r="I546">
        <v>7183473276</v>
      </c>
      <c r="J546" t="s">
        <v>3529</v>
      </c>
      <c r="K546" t="s">
        <v>3541</v>
      </c>
      <c r="L546" t="s">
        <v>3542</v>
      </c>
      <c r="M546" t="s">
        <v>31</v>
      </c>
      <c r="N546" t="s">
        <v>32</v>
      </c>
      <c r="O546" t="s">
        <v>32</v>
      </c>
      <c r="P546" t="s">
        <v>33</v>
      </c>
      <c r="Q546" t="s">
        <v>32</v>
      </c>
      <c r="R546">
        <v>40.701340000000002</v>
      </c>
      <c r="S546">
        <v>-73.816310000000001</v>
      </c>
      <c r="T546" t="s">
        <v>3543</v>
      </c>
    </row>
    <row r="547" spans="1:20" x14ac:dyDescent="0.25">
      <c r="A547" t="s">
        <v>3443</v>
      </c>
      <c r="B547" t="s">
        <v>3544</v>
      </c>
      <c r="C547" t="s">
        <v>3545</v>
      </c>
      <c r="D547" t="s">
        <v>3546</v>
      </c>
      <c r="E547" t="s">
        <v>3547</v>
      </c>
      <c r="F547" t="s">
        <v>26</v>
      </c>
      <c r="G547">
        <v>11385</v>
      </c>
      <c r="H547" t="s">
        <v>259</v>
      </c>
      <c r="I547">
        <v>2127887476</v>
      </c>
      <c r="J547" t="s">
        <v>370</v>
      </c>
      <c r="K547" t="s">
        <v>1723</v>
      </c>
      <c r="L547" t="s">
        <v>3548</v>
      </c>
      <c r="M547" t="s">
        <v>31</v>
      </c>
      <c r="N547" t="s">
        <v>32</v>
      </c>
      <c r="O547" t="s">
        <v>32</v>
      </c>
      <c r="P547" t="s">
        <v>33</v>
      </c>
      <c r="Q547" t="s">
        <v>32</v>
      </c>
      <c r="R547">
        <v>40.700110000000002</v>
      </c>
      <c r="S547">
        <v>-73.906189999999995</v>
      </c>
      <c r="T547" t="s">
        <v>3549</v>
      </c>
    </row>
    <row r="548" spans="1:20" x14ac:dyDescent="0.25">
      <c r="A548" t="s">
        <v>3443</v>
      </c>
      <c r="B548" t="s">
        <v>3550</v>
      </c>
      <c r="C548" t="s">
        <v>3551</v>
      </c>
      <c r="D548" t="s">
        <v>3551</v>
      </c>
      <c r="E548" t="s">
        <v>3481</v>
      </c>
      <c r="F548" t="s">
        <v>26</v>
      </c>
      <c r="G548">
        <v>11691</v>
      </c>
      <c r="H548" t="s">
        <v>3552</v>
      </c>
      <c r="I548">
        <v>7188680386</v>
      </c>
      <c r="J548" t="s">
        <v>3553</v>
      </c>
      <c r="K548" t="s">
        <v>801</v>
      </c>
      <c r="L548" t="s">
        <v>3554</v>
      </c>
      <c r="M548" t="s">
        <v>31</v>
      </c>
      <c r="N548" t="s">
        <v>32</v>
      </c>
      <c r="O548" t="s">
        <v>32</v>
      </c>
      <c r="P548" t="s">
        <v>33</v>
      </c>
      <c r="Q548" t="s">
        <v>32</v>
      </c>
      <c r="R548">
        <v>40.594529999999999</v>
      </c>
      <c r="S548">
        <v>-73.788030000000006</v>
      </c>
      <c r="T548" t="s">
        <v>3555</v>
      </c>
    </row>
    <row r="549" spans="1:20" x14ac:dyDescent="0.25">
      <c r="A549" t="s">
        <v>3443</v>
      </c>
      <c r="B549" t="s">
        <v>3556</v>
      </c>
      <c r="C549" t="s">
        <v>3557</v>
      </c>
      <c r="D549" t="s">
        <v>3558</v>
      </c>
      <c r="E549" t="s">
        <v>3559</v>
      </c>
      <c r="F549" t="s">
        <v>26</v>
      </c>
      <c r="G549">
        <v>11106</v>
      </c>
      <c r="H549" t="s">
        <v>3560</v>
      </c>
      <c r="I549">
        <v>2482318776</v>
      </c>
      <c r="K549" t="s">
        <v>662</v>
      </c>
      <c r="L549" t="s">
        <v>1211</v>
      </c>
      <c r="M549" t="s">
        <v>68</v>
      </c>
      <c r="N549" t="s">
        <v>32</v>
      </c>
      <c r="O549" t="s">
        <v>32</v>
      </c>
      <c r="P549" t="s">
        <v>33</v>
      </c>
      <c r="Q549" t="s">
        <v>32</v>
      </c>
      <c r="R549">
        <v>40.767600000000002</v>
      </c>
      <c r="S549">
        <v>-73.936170000000004</v>
      </c>
      <c r="T549" t="s">
        <v>3561</v>
      </c>
    </row>
    <row r="550" spans="1:20" x14ac:dyDescent="0.25">
      <c r="A550" t="s">
        <v>3443</v>
      </c>
      <c r="B550" t="s">
        <v>3562</v>
      </c>
      <c r="C550" t="s">
        <v>3563</v>
      </c>
      <c r="D550" t="s">
        <v>3564</v>
      </c>
      <c r="E550" t="s">
        <v>3565</v>
      </c>
      <c r="F550" t="s">
        <v>26</v>
      </c>
      <c r="G550">
        <v>11104</v>
      </c>
      <c r="H550" t="s">
        <v>259</v>
      </c>
      <c r="I550">
        <v>2127887476</v>
      </c>
      <c r="J550" t="s">
        <v>3566</v>
      </c>
      <c r="K550" t="s">
        <v>906</v>
      </c>
      <c r="L550" t="s">
        <v>58</v>
      </c>
      <c r="M550" t="s">
        <v>59</v>
      </c>
      <c r="N550" t="s">
        <v>32</v>
      </c>
      <c r="O550" t="s">
        <v>32</v>
      </c>
      <c r="P550" t="s">
        <v>33</v>
      </c>
      <c r="Q550" t="s">
        <v>32</v>
      </c>
      <c r="R550">
        <v>40.746940000000002</v>
      </c>
      <c r="S550">
        <v>-73.921390000000002</v>
      </c>
      <c r="T550" t="s">
        <v>3567</v>
      </c>
    </row>
    <row r="551" spans="1:20" x14ac:dyDescent="0.25">
      <c r="A551" t="s">
        <v>3568</v>
      </c>
      <c r="B551" t="s">
        <v>3569</v>
      </c>
      <c r="C551" t="s">
        <v>3570</v>
      </c>
      <c r="D551" t="s">
        <v>3571</v>
      </c>
      <c r="E551" t="s">
        <v>3572</v>
      </c>
      <c r="F551" t="s">
        <v>26</v>
      </c>
      <c r="G551">
        <v>12180</v>
      </c>
      <c r="H551" t="s">
        <v>95</v>
      </c>
      <c r="I551">
        <v>5182748685</v>
      </c>
      <c r="J551" t="s">
        <v>3573</v>
      </c>
      <c r="K551" t="s">
        <v>3574</v>
      </c>
      <c r="L551" t="s">
        <v>58</v>
      </c>
      <c r="M551" t="s">
        <v>59</v>
      </c>
      <c r="N551" t="s">
        <v>32</v>
      </c>
      <c r="O551" t="s">
        <v>32</v>
      </c>
      <c r="P551" t="s">
        <v>33</v>
      </c>
      <c r="Q551" t="s">
        <v>32</v>
      </c>
      <c r="R551">
        <v>42.742080000000001</v>
      </c>
      <c r="S551">
        <v>-73.685249999999996</v>
      </c>
      <c r="T551" t="s">
        <v>3575</v>
      </c>
    </row>
    <row r="552" spans="1:20" x14ac:dyDescent="0.25">
      <c r="A552" t="s">
        <v>3568</v>
      </c>
      <c r="B552" t="s">
        <v>3576</v>
      </c>
      <c r="C552" t="s">
        <v>3577</v>
      </c>
      <c r="D552" t="s">
        <v>3578</v>
      </c>
      <c r="E552" t="s">
        <v>3572</v>
      </c>
      <c r="F552" t="s">
        <v>26</v>
      </c>
      <c r="G552">
        <v>12180</v>
      </c>
      <c r="H552" t="s">
        <v>3579</v>
      </c>
      <c r="I552">
        <v>5182748685</v>
      </c>
      <c r="J552" t="s">
        <v>96</v>
      </c>
      <c r="K552" t="s">
        <v>3580</v>
      </c>
      <c r="L552" t="s">
        <v>3581</v>
      </c>
      <c r="M552" t="s">
        <v>68</v>
      </c>
      <c r="N552" t="s">
        <v>32</v>
      </c>
      <c r="O552" t="s">
        <v>32</v>
      </c>
      <c r="P552" t="s">
        <v>33</v>
      </c>
      <c r="Q552" t="s">
        <v>32</v>
      </c>
      <c r="R552">
        <v>42.736969999999999</v>
      </c>
      <c r="S552">
        <v>-73.682469999999995</v>
      </c>
      <c r="T552" t="s">
        <v>3582</v>
      </c>
    </row>
    <row r="553" spans="1:20" x14ac:dyDescent="0.25">
      <c r="A553" t="s">
        <v>3568</v>
      </c>
      <c r="B553" t="s">
        <v>3583</v>
      </c>
      <c r="C553" t="s">
        <v>3584</v>
      </c>
      <c r="D553" t="s">
        <v>3585</v>
      </c>
      <c r="E553" t="s">
        <v>3586</v>
      </c>
      <c r="F553" t="s">
        <v>26</v>
      </c>
      <c r="G553">
        <v>12033</v>
      </c>
      <c r="H553" t="s">
        <v>3587</v>
      </c>
      <c r="I553">
        <v>5184776250</v>
      </c>
      <c r="J553" t="s">
        <v>3588</v>
      </c>
      <c r="K553" t="s">
        <v>3589</v>
      </c>
      <c r="L553" t="s">
        <v>570</v>
      </c>
      <c r="M553" t="s">
        <v>68</v>
      </c>
      <c r="N553" t="s">
        <v>32</v>
      </c>
      <c r="O553" t="s">
        <v>33</v>
      </c>
      <c r="P553" t="s">
        <v>33</v>
      </c>
      <c r="Q553" t="s">
        <v>32</v>
      </c>
      <c r="R553">
        <v>42.564950000000003</v>
      </c>
      <c r="S553">
        <v>-73.704949999999997</v>
      </c>
      <c r="T553" t="s">
        <v>3590</v>
      </c>
    </row>
    <row r="554" spans="1:20" x14ac:dyDescent="0.25">
      <c r="A554" t="s">
        <v>3568</v>
      </c>
      <c r="B554" t="s">
        <v>3591</v>
      </c>
      <c r="C554" t="s">
        <v>3592</v>
      </c>
      <c r="D554" t="s">
        <v>3593</v>
      </c>
      <c r="E554" t="s">
        <v>3594</v>
      </c>
      <c r="F554" t="s">
        <v>26</v>
      </c>
      <c r="G554">
        <v>12028</v>
      </c>
      <c r="H554" t="s">
        <v>3595</v>
      </c>
      <c r="I554">
        <v>2073195307</v>
      </c>
      <c r="K554" t="s">
        <v>3596</v>
      </c>
      <c r="L554" t="s">
        <v>3597</v>
      </c>
      <c r="M554" t="s">
        <v>31</v>
      </c>
      <c r="N554" t="s">
        <v>32</v>
      </c>
      <c r="O554" t="s">
        <v>33</v>
      </c>
      <c r="P554" t="s">
        <v>33</v>
      </c>
      <c r="Q554" t="s">
        <v>32</v>
      </c>
      <c r="R554">
        <v>42.896459999999998</v>
      </c>
      <c r="S554">
        <v>-73.587130000000002</v>
      </c>
      <c r="T554" t="s">
        <v>3598</v>
      </c>
    </row>
    <row r="555" spans="1:20" x14ac:dyDescent="0.25">
      <c r="A555" t="s">
        <v>3568</v>
      </c>
      <c r="B555" t="s">
        <v>3599</v>
      </c>
      <c r="C555" t="s">
        <v>3600</v>
      </c>
      <c r="D555" t="s">
        <v>3601</v>
      </c>
      <c r="E555" t="s">
        <v>3572</v>
      </c>
      <c r="F555" t="s">
        <v>26</v>
      </c>
      <c r="G555">
        <v>12180</v>
      </c>
      <c r="H555" t="s">
        <v>3602</v>
      </c>
      <c r="I555">
        <v>5187084216</v>
      </c>
      <c r="J555" t="s">
        <v>3603</v>
      </c>
      <c r="K555" t="s">
        <v>184</v>
      </c>
      <c r="L555" t="s">
        <v>3604</v>
      </c>
      <c r="M555" t="s">
        <v>68</v>
      </c>
      <c r="N555" t="s">
        <v>32</v>
      </c>
      <c r="O555" t="s">
        <v>32</v>
      </c>
      <c r="P555" t="s">
        <v>32</v>
      </c>
      <c r="Q555" t="s">
        <v>32</v>
      </c>
      <c r="R555">
        <v>42.732120000000002</v>
      </c>
      <c r="S555">
        <v>-73.690619999999996</v>
      </c>
      <c r="T555" t="s">
        <v>3605</v>
      </c>
    </row>
    <row r="556" spans="1:20" x14ac:dyDescent="0.25">
      <c r="A556" t="s">
        <v>3568</v>
      </c>
      <c r="B556" t="s">
        <v>3606</v>
      </c>
      <c r="C556" t="s">
        <v>3607</v>
      </c>
      <c r="D556" t="s">
        <v>3608</v>
      </c>
      <c r="E556" t="s">
        <v>3572</v>
      </c>
      <c r="F556" t="s">
        <v>26</v>
      </c>
      <c r="G556">
        <v>12182</v>
      </c>
      <c r="H556" t="s">
        <v>3602</v>
      </c>
      <c r="I556">
        <v>5187084216</v>
      </c>
      <c r="J556" t="s">
        <v>3603</v>
      </c>
      <c r="K556" t="s">
        <v>3609</v>
      </c>
      <c r="L556" t="s">
        <v>3610</v>
      </c>
      <c r="M556" t="s">
        <v>1000</v>
      </c>
      <c r="N556" t="s">
        <v>33</v>
      </c>
      <c r="O556" t="s">
        <v>32</v>
      </c>
      <c r="P556" t="s">
        <v>32</v>
      </c>
      <c r="Q556" t="s">
        <v>32</v>
      </c>
      <c r="R556">
        <v>42.731960000000001</v>
      </c>
      <c r="S556">
        <v>-73.688929999999999</v>
      </c>
      <c r="T556" t="s">
        <v>3611</v>
      </c>
    </row>
    <row r="557" spans="1:20" x14ac:dyDescent="0.25">
      <c r="A557" t="s">
        <v>3568</v>
      </c>
      <c r="B557" t="s">
        <v>3612</v>
      </c>
      <c r="C557" t="s">
        <v>3613</v>
      </c>
      <c r="D557" t="s">
        <v>3614</v>
      </c>
      <c r="E557" t="s">
        <v>3572</v>
      </c>
      <c r="F557" t="s">
        <v>26</v>
      </c>
      <c r="G557">
        <v>12180</v>
      </c>
      <c r="H557" t="s">
        <v>95</v>
      </c>
      <c r="I557">
        <v>5182748685</v>
      </c>
      <c r="J557" t="s">
        <v>96</v>
      </c>
      <c r="K557" t="s">
        <v>3615</v>
      </c>
      <c r="L557" t="s">
        <v>58</v>
      </c>
      <c r="M557" t="s">
        <v>59</v>
      </c>
      <c r="N557" t="s">
        <v>32</v>
      </c>
      <c r="O557" t="s">
        <v>32</v>
      </c>
      <c r="P557" t="s">
        <v>33</v>
      </c>
      <c r="Q557" t="s">
        <v>32</v>
      </c>
      <c r="R557">
        <v>42.730060000000002</v>
      </c>
      <c r="S557">
        <v>-73.690550000000002</v>
      </c>
      <c r="T557" t="s">
        <v>3616</v>
      </c>
    </row>
    <row r="558" spans="1:20" x14ac:dyDescent="0.25">
      <c r="A558" t="s">
        <v>3568</v>
      </c>
      <c r="B558" t="s">
        <v>3617</v>
      </c>
      <c r="C558" t="s">
        <v>3618</v>
      </c>
      <c r="D558" t="s">
        <v>3619</v>
      </c>
      <c r="E558" t="s">
        <v>3572</v>
      </c>
      <c r="F558" t="s">
        <v>26</v>
      </c>
      <c r="G558">
        <v>12180</v>
      </c>
      <c r="H558" t="s">
        <v>95</v>
      </c>
      <c r="I558">
        <v>5182748685</v>
      </c>
      <c r="J558" t="s">
        <v>96</v>
      </c>
      <c r="K558" t="s">
        <v>3620</v>
      </c>
      <c r="L558" t="s">
        <v>58</v>
      </c>
      <c r="M558" t="s">
        <v>59</v>
      </c>
      <c r="N558" t="s">
        <v>32</v>
      </c>
      <c r="O558" t="s">
        <v>32</v>
      </c>
      <c r="P558" t="s">
        <v>33</v>
      </c>
      <c r="Q558" t="s">
        <v>32</v>
      </c>
      <c r="R558">
        <v>42.733148</v>
      </c>
      <c r="S558">
        <v>-73.684555000000003</v>
      </c>
      <c r="T558" t="s">
        <v>3621</v>
      </c>
    </row>
    <row r="559" spans="1:20" x14ac:dyDescent="0.25">
      <c r="A559" t="s">
        <v>3568</v>
      </c>
      <c r="B559" t="s">
        <v>3622</v>
      </c>
      <c r="C559" t="s">
        <v>3623</v>
      </c>
      <c r="D559" t="s">
        <v>3624</v>
      </c>
      <c r="E559" t="s">
        <v>3572</v>
      </c>
      <c r="F559" t="s">
        <v>26</v>
      </c>
      <c r="G559">
        <v>12180</v>
      </c>
      <c r="H559" t="s">
        <v>95</v>
      </c>
      <c r="I559">
        <v>5182748685</v>
      </c>
      <c r="J559" t="s">
        <v>96</v>
      </c>
      <c r="K559" t="s">
        <v>3625</v>
      </c>
      <c r="L559" t="s">
        <v>58</v>
      </c>
      <c r="M559" t="s">
        <v>59</v>
      </c>
      <c r="N559" t="s">
        <v>32</v>
      </c>
      <c r="O559" t="s">
        <v>32</v>
      </c>
      <c r="P559" t="s">
        <v>33</v>
      </c>
      <c r="Q559" t="s">
        <v>32</v>
      </c>
      <c r="R559">
        <v>42.739789999999999</v>
      </c>
      <c r="S559">
        <v>-73.660719999999998</v>
      </c>
      <c r="T559" t="s">
        <v>3626</v>
      </c>
    </row>
    <row r="560" spans="1:20" x14ac:dyDescent="0.25">
      <c r="A560" t="s">
        <v>3568</v>
      </c>
      <c r="B560" t="s">
        <v>3627</v>
      </c>
      <c r="C560" t="s">
        <v>3628</v>
      </c>
      <c r="D560" t="s">
        <v>3629</v>
      </c>
      <c r="E560" t="s">
        <v>3572</v>
      </c>
      <c r="F560" t="s">
        <v>26</v>
      </c>
      <c r="G560">
        <v>12182</v>
      </c>
      <c r="H560" t="s">
        <v>95</v>
      </c>
      <c r="I560">
        <v>5182748685</v>
      </c>
      <c r="J560" t="s">
        <v>96</v>
      </c>
      <c r="K560" t="s">
        <v>3630</v>
      </c>
      <c r="L560" t="s">
        <v>58</v>
      </c>
      <c r="M560" t="s">
        <v>59</v>
      </c>
      <c r="N560" t="s">
        <v>32</v>
      </c>
      <c r="O560" t="s">
        <v>32</v>
      </c>
      <c r="P560" t="s">
        <v>33</v>
      </c>
      <c r="Q560" t="s">
        <v>32</v>
      </c>
      <c r="R560">
        <v>42.774799999999999</v>
      </c>
      <c r="S560">
        <v>-73.677610000000001</v>
      </c>
      <c r="T560" t="s">
        <v>3631</v>
      </c>
    </row>
    <row r="561" spans="1:20" x14ac:dyDescent="0.25">
      <c r="A561" t="s">
        <v>3568</v>
      </c>
      <c r="B561" t="s">
        <v>3632</v>
      </c>
      <c r="C561" t="s">
        <v>3633</v>
      </c>
      <c r="D561" t="s">
        <v>3634</v>
      </c>
      <c r="E561" t="s">
        <v>3572</v>
      </c>
      <c r="F561" t="s">
        <v>26</v>
      </c>
      <c r="G561">
        <v>12182</v>
      </c>
      <c r="H561" t="s">
        <v>95</v>
      </c>
      <c r="I561">
        <v>5182748685</v>
      </c>
      <c r="J561" t="s">
        <v>96</v>
      </c>
      <c r="K561" t="s">
        <v>3635</v>
      </c>
      <c r="L561" t="s">
        <v>58</v>
      </c>
      <c r="M561" t="s">
        <v>59</v>
      </c>
      <c r="N561" t="s">
        <v>32</v>
      </c>
      <c r="O561" t="s">
        <v>32</v>
      </c>
      <c r="P561" t="s">
        <v>33</v>
      </c>
      <c r="Q561" t="s">
        <v>32</v>
      </c>
      <c r="R561">
        <v>42.77223</v>
      </c>
      <c r="S561">
        <v>-73.672579999999996</v>
      </c>
      <c r="T561" t="s">
        <v>3636</v>
      </c>
    </row>
    <row r="562" spans="1:20" x14ac:dyDescent="0.25">
      <c r="A562" t="s">
        <v>3568</v>
      </c>
      <c r="B562" t="s">
        <v>3637</v>
      </c>
      <c r="C562" t="s">
        <v>3638</v>
      </c>
      <c r="D562" t="s">
        <v>3639</v>
      </c>
      <c r="E562" t="s">
        <v>3572</v>
      </c>
      <c r="F562" t="s">
        <v>26</v>
      </c>
      <c r="G562">
        <v>12180</v>
      </c>
      <c r="H562" t="s">
        <v>95</v>
      </c>
      <c r="I562">
        <v>5182748685</v>
      </c>
      <c r="J562" t="s">
        <v>3640</v>
      </c>
      <c r="K562" t="s">
        <v>3641</v>
      </c>
      <c r="L562" t="s">
        <v>58</v>
      </c>
      <c r="M562" t="s">
        <v>59</v>
      </c>
      <c r="N562" t="s">
        <v>32</v>
      </c>
      <c r="O562" t="s">
        <v>32</v>
      </c>
      <c r="P562" t="s">
        <v>33</v>
      </c>
      <c r="Q562" t="s">
        <v>32</v>
      </c>
      <c r="R562">
        <v>42.731229999999996</v>
      </c>
      <c r="S562">
        <v>-73.692610000000002</v>
      </c>
      <c r="T562" t="s">
        <v>3642</v>
      </c>
    </row>
    <row r="563" spans="1:20" x14ac:dyDescent="0.25">
      <c r="A563" t="s">
        <v>3568</v>
      </c>
      <c r="B563" t="s">
        <v>3643</v>
      </c>
      <c r="C563" t="s">
        <v>3644</v>
      </c>
      <c r="D563" t="s">
        <v>3645</v>
      </c>
      <c r="E563" t="s">
        <v>3572</v>
      </c>
      <c r="F563" t="s">
        <v>26</v>
      </c>
      <c r="G563">
        <v>12180</v>
      </c>
      <c r="H563" t="s">
        <v>95</v>
      </c>
      <c r="I563">
        <v>5182748685</v>
      </c>
      <c r="J563" t="s">
        <v>96</v>
      </c>
      <c r="K563" t="s">
        <v>3646</v>
      </c>
      <c r="L563" t="s">
        <v>58</v>
      </c>
      <c r="M563" t="s">
        <v>59</v>
      </c>
      <c r="N563" t="s">
        <v>32</v>
      </c>
      <c r="O563" t="s">
        <v>32</v>
      </c>
      <c r="P563" t="s">
        <v>33</v>
      </c>
      <c r="Q563" t="s">
        <v>32</v>
      </c>
      <c r="R563">
        <v>42.734360000000002</v>
      </c>
      <c r="S563">
        <v>-73.685869999999994</v>
      </c>
      <c r="T563" t="s">
        <v>3647</v>
      </c>
    </row>
    <row r="564" spans="1:20" x14ac:dyDescent="0.25">
      <c r="A564" t="s">
        <v>3568</v>
      </c>
      <c r="B564" t="s">
        <v>3648</v>
      </c>
      <c r="C564" t="s">
        <v>3649</v>
      </c>
      <c r="D564" t="s">
        <v>3650</v>
      </c>
      <c r="E564" t="s">
        <v>3651</v>
      </c>
      <c r="F564" t="s">
        <v>26</v>
      </c>
      <c r="G564">
        <v>12189</v>
      </c>
      <c r="H564" t="s">
        <v>95</v>
      </c>
      <c r="I564">
        <v>5182748685</v>
      </c>
      <c r="J564" t="s">
        <v>96</v>
      </c>
      <c r="K564" t="s">
        <v>2941</v>
      </c>
      <c r="L564" t="s">
        <v>58</v>
      </c>
      <c r="M564" t="s">
        <v>59</v>
      </c>
      <c r="N564" t="s">
        <v>32</v>
      </c>
      <c r="O564" t="s">
        <v>32</v>
      </c>
      <c r="P564" t="s">
        <v>33</v>
      </c>
      <c r="Q564" t="s">
        <v>32</v>
      </c>
      <c r="R564">
        <v>42.726289999999999</v>
      </c>
      <c r="S564">
        <v>-73.70008</v>
      </c>
      <c r="T564" t="s">
        <v>3652</v>
      </c>
    </row>
    <row r="565" spans="1:20" x14ac:dyDescent="0.25">
      <c r="A565" t="s">
        <v>3568</v>
      </c>
      <c r="B565" t="s">
        <v>3653</v>
      </c>
      <c r="C565" t="s">
        <v>3654</v>
      </c>
      <c r="D565" t="s">
        <v>3655</v>
      </c>
      <c r="E565" t="s">
        <v>3572</v>
      </c>
      <c r="F565" t="s">
        <v>26</v>
      </c>
      <c r="G565">
        <v>12180</v>
      </c>
      <c r="H565" t="s">
        <v>95</v>
      </c>
      <c r="I565">
        <v>5182748685</v>
      </c>
      <c r="J565" t="s">
        <v>96</v>
      </c>
      <c r="K565" t="s">
        <v>3656</v>
      </c>
      <c r="L565" t="s">
        <v>58</v>
      </c>
      <c r="M565" t="s">
        <v>59</v>
      </c>
      <c r="N565" t="s">
        <v>32</v>
      </c>
      <c r="O565" t="s">
        <v>32</v>
      </c>
      <c r="P565" t="s">
        <v>33</v>
      </c>
      <c r="Q565" t="s">
        <v>32</v>
      </c>
      <c r="R565">
        <v>42.734949999999998</v>
      </c>
      <c r="S565">
        <v>-73.684929999999994</v>
      </c>
      <c r="T565" t="s">
        <v>3657</v>
      </c>
    </row>
    <row r="566" spans="1:20" x14ac:dyDescent="0.25">
      <c r="A566" t="s">
        <v>3568</v>
      </c>
      <c r="B566" t="s">
        <v>3658</v>
      </c>
      <c r="C566" t="s">
        <v>3659</v>
      </c>
      <c r="D566" t="s">
        <v>3660</v>
      </c>
      <c r="E566" t="s">
        <v>3568</v>
      </c>
      <c r="F566" t="s">
        <v>26</v>
      </c>
      <c r="G566">
        <v>12144</v>
      </c>
      <c r="H566" t="s">
        <v>95</v>
      </c>
      <c r="I566">
        <v>5182748685</v>
      </c>
      <c r="J566" t="s">
        <v>96</v>
      </c>
      <c r="K566" t="s">
        <v>3661</v>
      </c>
      <c r="L566" t="s">
        <v>58</v>
      </c>
      <c r="M566" t="s">
        <v>59</v>
      </c>
      <c r="N566" t="s">
        <v>32</v>
      </c>
      <c r="O566" t="s">
        <v>32</v>
      </c>
      <c r="P566" t="s">
        <v>33</v>
      </c>
      <c r="Q566" t="s">
        <v>32</v>
      </c>
      <c r="R566">
        <v>42.639249999999997</v>
      </c>
      <c r="S566">
        <v>-73.739360000000005</v>
      </c>
      <c r="T566" t="s">
        <v>3662</v>
      </c>
    </row>
    <row r="567" spans="1:20" x14ac:dyDescent="0.25">
      <c r="A567" t="s">
        <v>3568</v>
      </c>
      <c r="B567" t="s">
        <v>3663</v>
      </c>
      <c r="C567" t="s">
        <v>3664</v>
      </c>
      <c r="D567" t="s">
        <v>3665</v>
      </c>
      <c r="E567" t="s">
        <v>3568</v>
      </c>
      <c r="F567" t="s">
        <v>26</v>
      </c>
      <c r="G567">
        <v>12144</v>
      </c>
      <c r="H567" t="s">
        <v>95</v>
      </c>
      <c r="I567">
        <v>5182748685</v>
      </c>
      <c r="J567" t="s">
        <v>96</v>
      </c>
      <c r="K567" t="s">
        <v>3666</v>
      </c>
      <c r="L567" t="s">
        <v>58</v>
      </c>
      <c r="M567" t="s">
        <v>59</v>
      </c>
      <c r="N567" t="s">
        <v>32</v>
      </c>
      <c r="O567" t="s">
        <v>32</v>
      </c>
      <c r="P567" t="s">
        <v>33</v>
      </c>
      <c r="Q567" t="s">
        <v>32</v>
      </c>
      <c r="R567">
        <v>42.659529999999997</v>
      </c>
      <c r="S567">
        <v>-73.730080000000001</v>
      </c>
      <c r="T567" t="s">
        <v>3667</v>
      </c>
    </row>
    <row r="568" spans="1:20" x14ac:dyDescent="0.25">
      <c r="A568" t="s">
        <v>3668</v>
      </c>
      <c r="B568" t="s">
        <v>3669</v>
      </c>
      <c r="C568" t="s">
        <v>3670</v>
      </c>
      <c r="D568" t="s">
        <v>3671</v>
      </c>
      <c r="E568" t="s">
        <v>3672</v>
      </c>
      <c r="F568" t="s">
        <v>26</v>
      </c>
      <c r="G568">
        <v>10301</v>
      </c>
      <c r="H568" t="s">
        <v>259</v>
      </c>
      <c r="I568">
        <v>2127887476</v>
      </c>
      <c r="J568" t="s">
        <v>3673</v>
      </c>
      <c r="K568" t="s">
        <v>48</v>
      </c>
      <c r="L568" t="s">
        <v>58</v>
      </c>
      <c r="M568" t="s">
        <v>59</v>
      </c>
      <c r="N568" t="s">
        <v>32</v>
      </c>
      <c r="O568" t="s">
        <v>32</v>
      </c>
      <c r="P568" t="s">
        <v>33</v>
      </c>
      <c r="Q568" t="s">
        <v>32</v>
      </c>
      <c r="R568">
        <v>40.641590000000001</v>
      </c>
      <c r="S568">
        <v>-74.077910000000003</v>
      </c>
      <c r="T568" t="s">
        <v>3674</v>
      </c>
    </row>
    <row r="569" spans="1:20" x14ac:dyDescent="0.25">
      <c r="A569" t="s">
        <v>3668</v>
      </c>
      <c r="B569" t="s">
        <v>3675</v>
      </c>
      <c r="C569" t="s">
        <v>3676</v>
      </c>
      <c r="D569" t="s">
        <v>3677</v>
      </c>
      <c r="E569" t="s">
        <v>3672</v>
      </c>
      <c r="F569" t="s">
        <v>26</v>
      </c>
      <c r="G569">
        <v>10314</v>
      </c>
      <c r="H569" t="s">
        <v>259</v>
      </c>
      <c r="I569">
        <v>2127887476</v>
      </c>
      <c r="J569" t="s">
        <v>260</v>
      </c>
      <c r="K569" t="s">
        <v>1723</v>
      </c>
      <c r="L569" t="s">
        <v>3678</v>
      </c>
      <c r="M569" t="s">
        <v>31</v>
      </c>
      <c r="N569" t="s">
        <v>32</v>
      </c>
      <c r="O569" t="s">
        <v>32</v>
      </c>
      <c r="P569" t="s">
        <v>33</v>
      </c>
      <c r="Q569" t="s">
        <v>32</v>
      </c>
      <c r="R569">
        <v>40.581989999999998</v>
      </c>
      <c r="S569">
        <v>-74.166070000000005</v>
      </c>
      <c r="T569" t="s">
        <v>3679</v>
      </c>
    </row>
    <row r="570" spans="1:20" x14ac:dyDescent="0.25">
      <c r="A570" t="s">
        <v>3680</v>
      </c>
      <c r="B570" t="s">
        <v>3681</v>
      </c>
      <c r="C570" t="s">
        <v>3682</v>
      </c>
      <c r="D570" t="s">
        <v>3683</v>
      </c>
      <c r="E570" t="s">
        <v>3684</v>
      </c>
      <c r="F570" t="s">
        <v>26</v>
      </c>
      <c r="G570">
        <v>10956</v>
      </c>
      <c r="H570" t="s">
        <v>3685</v>
      </c>
      <c r="I570">
        <v>8456343167</v>
      </c>
      <c r="J570" t="s">
        <v>3686</v>
      </c>
      <c r="K570" t="s">
        <v>3687</v>
      </c>
      <c r="L570" t="s">
        <v>3688</v>
      </c>
      <c r="M570" t="s">
        <v>31</v>
      </c>
      <c r="N570" t="s">
        <v>32</v>
      </c>
      <c r="O570" t="s">
        <v>33</v>
      </c>
      <c r="P570" t="s">
        <v>33</v>
      </c>
      <c r="Q570" t="s">
        <v>32</v>
      </c>
      <c r="R570">
        <v>41.132159999999999</v>
      </c>
      <c r="S570">
        <v>-74.001900000000006</v>
      </c>
      <c r="T570" t="s">
        <v>3689</v>
      </c>
    </row>
    <row r="571" spans="1:20" x14ac:dyDescent="0.25">
      <c r="A571" t="s">
        <v>3680</v>
      </c>
      <c r="B571" t="s">
        <v>3690</v>
      </c>
      <c r="C571" t="s">
        <v>3691</v>
      </c>
      <c r="D571" t="s">
        <v>3692</v>
      </c>
      <c r="E571" t="s">
        <v>3693</v>
      </c>
      <c r="F571" t="s">
        <v>26</v>
      </c>
      <c r="G571">
        <v>10927</v>
      </c>
      <c r="H571" t="s">
        <v>3694</v>
      </c>
      <c r="I571">
        <v>8454290300</v>
      </c>
      <c r="J571" t="s">
        <v>3695</v>
      </c>
      <c r="K571" t="s">
        <v>268</v>
      </c>
      <c r="L571" t="s">
        <v>3696</v>
      </c>
      <c r="M571" t="s">
        <v>31</v>
      </c>
      <c r="N571" t="s">
        <v>32</v>
      </c>
      <c r="O571" t="s">
        <v>33</v>
      </c>
      <c r="P571" t="s">
        <v>33</v>
      </c>
      <c r="Q571" t="s">
        <v>32</v>
      </c>
      <c r="R571">
        <v>41.196390000000001</v>
      </c>
      <c r="S571">
        <v>-73.966449999999995</v>
      </c>
      <c r="T571" t="s">
        <v>3697</v>
      </c>
    </row>
    <row r="572" spans="1:20" x14ac:dyDescent="0.25">
      <c r="A572" t="s">
        <v>3680</v>
      </c>
      <c r="B572" t="s">
        <v>3698</v>
      </c>
      <c r="C572" t="s">
        <v>3699</v>
      </c>
      <c r="D572" t="s">
        <v>3700</v>
      </c>
      <c r="E572" t="s">
        <v>3701</v>
      </c>
      <c r="F572" t="s">
        <v>26</v>
      </c>
      <c r="G572">
        <v>10960</v>
      </c>
      <c r="H572" t="s">
        <v>3702</v>
      </c>
      <c r="I572">
        <v>8453532221</v>
      </c>
      <c r="J572" t="s">
        <v>3703</v>
      </c>
      <c r="K572" t="s">
        <v>3704</v>
      </c>
      <c r="L572" t="s">
        <v>58</v>
      </c>
      <c r="M572" t="s">
        <v>59</v>
      </c>
      <c r="N572" t="s">
        <v>32</v>
      </c>
      <c r="O572" t="s">
        <v>32</v>
      </c>
      <c r="P572" t="s">
        <v>33</v>
      </c>
      <c r="Q572" t="s">
        <v>32</v>
      </c>
      <c r="R572">
        <v>41.091540000000002</v>
      </c>
      <c r="S572">
        <v>-73.921599999999998</v>
      </c>
      <c r="T572" t="s">
        <v>3705</v>
      </c>
    </row>
    <row r="573" spans="1:20" x14ac:dyDescent="0.25">
      <c r="A573" t="s">
        <v>3680</v>
      </c>
      <c r="B573" t="s">
        <v>3706</v>
      </c>
      <c r="C573" t="s">
        <v>3707</v>
      </c>
      <c r="D573" t="s">
        <v>3707</v>
      </c>
      <c r="E573" t="s">
        <v>3708</v>
      </c>
      <c r="F573" t="s">
        <v>26</v>
      </c>
      <c r="G573">
        <v>10952</v>
      </c>
      <c r="H573" t="s">
        <v>3521</v>
      </c>
      <c r="I573">
        <v>8453810399</v>
      </c>
      <c r="K573" t="s">
        <v>1764</v>
      </c>
      <c r="L573" t="s">
        <v>3709</v>
      </c>
      <c r="M573" t="s">
        <v>31</v>
      </c>
      <c r="N573" t="s">
        <v>32</v>
      </c>
      <c r="O573" t="s">
        <v>32</v>
      </c>
      <c r="P573" t="s">
        <v>33</v>
      </c>
      <c r="Q573" t="s">
        <v>32</v>
      </c>
      <c r="R573">
        <v>41.111289999999997</v>
      </c>
      <c r="S573">
        <v>-74.064880000000002</v>
      </c>
      <c r="T573" t="s">
        <v>3710</v>
      </c>
    </row>
    <row r="574" spans="1:20" x14ac:dyDescent="0.25">
      <c r="A574" t="s">
        <v>3680</v>
      </c>
      <c r="B574" t="s">
        <v>3711</v>
      </c>
      <c r="C574" t="s">
        <v>3712</v>
      </c>
      <c r="D574" t="s">
        <v>3713</v>
      </c>
      <c r="E574" t="s">
        <v>3714</v>
      </c>
      <c r="F574" t="s">
        <v>26</v>
      </c>
      <c r="G574">
        <v>10968</v>
      </c>
      <c r="H574" t="s">
        <v>3715</v>
      </c>
      <c r="I574">
        <v>8453900706</v>
      </c>
      <c r="K574" t="s">
        <v>1764</v>
      </c>
      <c r="L574" t="s">
        <v>3716</v>
      </c>
      <c r="M574" t="s">
        <v>68</v>
      </c>
      <c r="N574" t="s">
        <v>32</v>
      </c>
      <c r="O574" t="s">
        <v>33</v>
      </c>
      <c r="P574" t="s">
        <v>33</v>
      </c>
      <c r="Q574" t="s">
        <v>32</v>
      </c>
      <c r="R574">
        <v>41.042113950000001</v>
      </c>
      <c r="S574">
        <v>-73.916443419999993</v>
      </c>
      <c r="T574" t="s">
        <v>3717</v>
      </c>
    </row>
    <row r="575" spans="1:20" x14ac:dyDescent="0.25">
      <c r="A575" t="s">
        <v>3680</v>
      </c>
      <c r="B575" t="s">
        <v>3718</v>
      </c>
      <c r="C575" t="s">
        <v>3719</v>
      </c>
      <c r="D575" t="s">
        <v>3712</v>
      </c>
      <c r="E575" t="s">
        <v>3714</v>
      </c>
      <c r="F575" t="s">
        <v>26</v>
      </c>
      <c r="G575">
        <v>10968</v>
      </c>
      <c r="H575" t="s">
        <v>3715</v>
      </c>
      <c r="I575">
        <v>8453900706</v>
      </c>
      <c r="J575" t="s">
        <v>3720</v>
      </c>
      <c r="K575" t="s">
        <v>3441</v>
      </c>
      <c r="L575" t="s">
        <v>3721</v>
      </c>
      <c r="M575" t="s">
        <v>2535</v>
      </c>
      <c r="N575" t="s">
        <v>33</v>
      </c>
      <c r="O575" t="s">
        <v>33</v>
      </c>
      <c r="P575" t="s">
        <v>33</v>
      </c>
      <c r="Q575" t="s">
        <v>32</v>
      </c>
      <c r="R575">
        <v>41.041580000000003</v>
      </c>
      <c r="S575">
        <v>-73.916319999999999</v>
      </c>
      <c r="T575" t="s">
        <v>3722</v>
      </c>
    </row>
    <row r="576" spans="1:20" x14ac:dyDescent="0.25">
      <c r="A576" t="s">
        <v>3723</v>
      </c>
      <c r="B576" t="s">
        <v>3724</v>
      </c>
      <c r="C576" t="s">
        <v>3725</v>
      </c>
      <c r="D576" t="s">
        <v>3726</v>
      </c>
      <c r="E576" t="s">
        <v>3727</v>
      </c>
      <c r="F576" t="s">
        <v>26</v>
      </c>
      <c r="G576">
        <v>12010</v>
      </c>
      <c r="H576" t="s">
        <v>3728</v>
      </c>
      <c r="I576">
        <v>5182699562</v>
      </c>
      <c r="J576" t="s">
        <v>3729</v>
      </c>
      <c r="K576" t="s">
        <v>670</v>
      </c>
      <c r="L576" t="s">
        <v>570</v>
      </c>
      <c r="M576" t="s">
        <v>68</v>
      </c>
      <c r="N576" t="s">
        <v>32</v>
      </c>
      <c r="O576" t="s">
        <v>33</v>
      </c>
      <c r="P576" t="s">
        <v>33</v>
      </c>
      <c r="Q576" t="s">
        <v>32</v>
      </c>
      <c r="R576">
        <v>42.969619999999999</v>
      </c>
      <c r="S576">
        <v>-74.029110000000003</v>
      </c>
      <c r="T576" t="s">
        <v>3730</v>
      </c>
    </row>
    <row r="577" spans="1:20" x14ac:dyDescent="0.25">
      <c r="A577" t="s">
        <v>3723</v>
      </c>
      <c r="B577" t="s">
        <v>3731</v>
      </c>
      <c r="C577" t="s">
        <v>3732</v>
      </c>
      <c r="D577" t="s">
        <v>3733</v>
      </c>
      <c r="E577" t="s">
        <v>3734</v>
      </c>
      <c r="F577" t="s">
        <v>26</v>
      </c>
      <c r="G577">
        <v>12020</v>
      </c>
      <c r="H577" t="s">
        <v>3735</v>
      </c>
      <c r="I577">
        <v>5188852772</v>
      </c>
      <c r="J577" t="s">
        <v>3736</v>
      </c>
      <c r="K577" t="s">
        <v>48</v>
      </c>
      <c r="L577" t="s">
        <v>3737</v>
      </c>
      <c r="M577" t="s">
        <v>31</v>
      </c>
      <c r="N577" t="s">
        <v>32</v>
      </c>
      <c r="O577" t="s">
        <v>33</v>
      </c>
      <c r="P577" t="s">
        <v>33</v>
      </c>
      <c r="Q577" t="s">
        <v>32</v>
      </c>
      <c r="R577">
        <v>43.002209999999998</v>
      </c>
      <c r="S577">
        <v>-73.855069999999998</v>
      </c>
      <c r="T577" t="s">
        <v>3738</v>
      </c>
    </row>
    <row r="578" spans="1:20" x14ac:dyDescent="0.25">
      <c r="A578" t="s">
        <v>3723</v>
      </c>
      <c r="B578" t="s">
        <v>3739</v>
      </c>
      <c r="C578" t="s">
        <v>3732</v>
      </c>
      <c r="D578" t="s">
        <v>3740</v>
      </c>
      <c r="E578" t="s">
        <v>3734</v>
      </c>
      <c r="F578" t="s">
        <v>26</v>
      </c>
      <c r="G578">
        <v>12020</v>
      </c>
      <c r="H578" t="s">
        <v>3735</v>
      </c>
      <c r="I578">
        <v>5188852772</v>
      </c>
      <c r="J578" t="s">
        <v>3736</v>
      </c>
      <c r="K578" t="s">
        <v>699</v>
      </c>
      <c r="L578" t="s">
        <v>3741</v>
      </c>
      <c r="M578" t="s">
        <v>31</v>
      </c>
      <c r="N578" t="s">
        <v>32</v>
      </c>
      <c r="O578" t="s">
        <v>33</v>
      </c>
      <c r="P578" t="s">
        <v>33</v>
      </c>
      <c r="Q578" t="s">
        <v>32</v>
      </c>
      <c r="R578">
        <v>43.002409999999998</v>
      </c>
      <c r="S578">
        <v>-73.85154</v>
      </c>
      <c r="T578" t="s">
        <v>3742</v>
      </c>
    </row>
    <row r="579" spans="1:20" x14ac:dyDescent="0.25">
      <c r="A579" t="s">
        <v>3723</v>
      </c>
      <c r="B579" t="s">
        <v>3743</v>
      </c>
      <c r="C579" t="s">
        <v>3744</v>
      </c>
      <c r="D579" t="s">
        <v>3745</v>
      </c>
      <c r="E579" t="s">
        <v>3746</v>
      </c>
      <c r="F579" t="s">
        <v>26</v>
      </c>
      <c r="G579">
        <v>12148</v>
      </c>
      <c r="H579" t="s">
        <v>3747</v>
      </c>
      <c r="I579">
        <v>5183712042</v>
      </c>
      <c r="J579" t="s">
        <v>3748</v>
      </c>
      <c r="K579" t="s">
        <v>922</v>
      </c>
      <c r="L579" t="s">
        <v>3749</v>
      </c>
      <c r="M579" t="s">
        <v>50</v>
      </c>
      <c r="N579" t="s">
        <v>32</v>
      </c>
      <c r="O579" t="s">
        <v>32</v>
      </c>
      <c r="P579" t="s">
        <v>33</v>
      </c>
      <c r="Q579" t="s">
        <v>32</v>
      </c>
      <c r="R579">
        <v>42.815759999999997</v>
      </c>
      <c r="S579">
        <v>-73.839529999999996</v>
      </c>
      <c r="T579" t="s">
        <v>3750</v>
      </c>
    </row>
    <row r="580" spans="1:20" x14ac:dyDescent="0.25">
      <c r="A580" t="s">
        <v>3723</v>
      </c>
      <c r="B580" t="s">
        <v>3751</v>
      </c>
      <c r="C580" t="s">
        <v>3752</v>
      </c>
      <c r="D580" t="s">
        <v>3753</v>
      </c>
      <c r="E580" t="s">
        <v>3754</v>
      </c>
      <c r="F580" t="s">
        <v>26</v>
      </c>
      <c r="G580">
        <v>12065</v>
      </c>
      <c r="H580" t="s">
        <v>3755</v>
      </c>
      <c r="I580">
        <v>5189269962</v>
      </c>
      <c r="J580" t="s">
        <v>3756</v>
      </c>
      <c r="K580" t="s">
        <v>3757</v>
      </c>
      <c r="L580" t="s">
        <v>3758</v>
      </c>
      <c r="M580" t="s">
        <v>68</v>
      </c>
      <c r="N580" t="s">
        <v>32</v>
      </c>
      <c r="O580" t="s">
        <v>33</v>
      </c>
      <c r="P580" t="s">
        <v>33</v>
      </c>
      <c r="Q580" t="s">
        <v>32</v>
      </c>
      <c r="R580">
        <v>42.8688</v>
      </c>
      <c r="S580">
        <v>-73.808589999999995</v>
      </c>
      <c r="T580" t="s">
        <v>3759</v>
      </c>
    </row>
    <row r="581" spans="1:20" x14ac:dyDescent="0.25">
      <c r="A581" t="s">
        <v>3723</v>
      </c>
      <c r="B581" t="s">
        <v>3760</v>
      </c>
      <c r="C581" t="s">
        <v>3761</v>
      </c>
      <c r="D581" t="s">
        <v>3762</v>
      </c>
      <c r="E581" t="s">
        <v>3763</v>
      </c>
      <c r="F581" t="s">
        <v>26</v>
      </c>
      <c r="G581">
        <v>12831</v>
      </c>
      <c r="H581" t="s">
        <v>3764</v>
      </c>
      <c r="I581">
        <v>5187961686</v>
      </c>
      <c r="K581" t="s">
        <v>74</v>
      </c>
      <c r="L581" t="s">
        <v>2003</v>
      </c>
      <c r="M581" t="s">
        <v>31</v>
      </c>
      <c r="N581" t="s">
        <v>32</v>
      </c>
      <c r="O581" t="s">
        <v>33</v>
      </c>
      <c r="P581" t="s">
        <v>33</v>
      </c>
      <c r="Q581" t="s">
        <v>32</v>
      </c>
      <c r="R581">
        <v>43.198920000000001</v>
      </c>
      <c r="S581">
        <v>-73.650459999999995</v>
      </c>
      <c r="T581" t="s">
        <v>3765</v>
      </c>
    </row>
    <row r="582" spans="1:20" x14ac:dyDescent="0.25">
      <c r="A582" t="s">
        <v>3723</v>
      </c>
      <c r="B582" t="s">
        <v>3766</v>
      </c>
      <c r="C582" t="s">
        <v>3767</v>
      </c>
      <c r="D582" t="s">
        <v>3767</v>
      </c>
      <c r="E582" t="s">
        <v>3768</v>
      </c>
      <c r="F582" t="s">
        <v>26</v>
      </c>
      <c r="G582">
        <v>12065</v>
      </c>
      <c r="H582" t="s">
        <v>3769</v>
      </c>
      <c r="I582">
        <v>5183717410</v>
      </c>
      <c r="K582" t="s">
        <v>3770</v>
      </c>
      <c r="L582" t="s">
        <v>58</v>
      </c>
      <c r="M582" t="s">
        <v>59</v>
      </c>
      <c r="N582" t="s">
        <v>32</v>
      </c>
      <c r="O582" t="s">
        <v>33</v>
      </c>
      <c r="P582" t="s">
        <v>33</v>
      </c>
      <c r="Q582" t="s">
        <v>32</v>
      </c>
      <c r="R582">
        <v>42.853479999999998</v>
      </c>
      <c r="S582">
        <v>-73.725589999999997</v>
      </c>
      <c r="T582" t="s">
        <v>3771</v>
      </c>
    </row>
    <row r="583" spans="1:20" x14ac:dyDescent="0.25">
      <c r="A583" t="s">
        <v>3723</v>
      </c>
      <c r="B583" t="s">
        <v>3772</v>
      </c>
      <c r="C583" t="s">
        <v>3773</v>
      </c>
      <c r="D583" t="s">
        <v>3774</v>
      </c>
      <c r="E583" t="s">
        <v>3775</v>
      </c>
      <c r="F583" t="s">
        <v>26</v>
      </c>
      <c r="G583">
        <v>12019</v>
      </c>
      <c r="H583" t="s">
        <v>3776</v>
      </c>
      <c r="I583">
        <v>5188825416</v>
      </c>
      <c r="K583" t="s">
        <v>3777</v>
      </c>
      <c r="L583" t="s">
        <v>539</v>
      </c>
      <c r="M583" t="s">
        <v>31</v>
      </c>
      <c r="N583" t="s">
        <v>32</v>
      </c>
      <c r="O583" t="s">
        <v>33</v>
      </c>
      <c r="P583" t="s">
        <v>33</v>
      </c>
      <c r="Q583" t="s">
        <v>32</v>
      </c>
      <c r="R583">
        <v>42.97542</v>
      </c>
      <c r="S583">
        <v>-73.99127</v>
      </c>
      <c r="T583" t="s">
        <v>3778</v>
      </c>
    </row>
    <row r="584" spans="1:20" x14ac:dyDescent="0.25">
      <c r="A584" t="s">
        <v>3723</v>
      </c>
      <c r="B584" t="s">
        <v>3779</v>
      </c>
      <c r="C584" t="s">
        <v>3780</v>
      </c>
      <c r="D584" t="s">
        <v>3781</v>
      </c>
      <c r="E584" t="s">
        <v>3782</v>
      </c>
      <c r="F584" t="s">
        <v>26</v>
      </c>
      <c r="G584">
        <v>12188</v>
      </c>
      <c r="H584" t="s">
        <v>3783</v>
      </c>
      <c r="I584">
        <v>5183715709</v>
      </c>
      <c r="K584" t="s">
        <v>3784</v>
      </c>
      <c r="L584" t="s">
        <v>3785</v>
      </c>
      <c r="M584" t="s">
        <v>68</v>
      </c>
      <c r="N584" t="s">
        <v>32</v>
      </c>
      <c r="O584" t="s">
        <v>32</v>
      </c>
      <c r="P584" t="s">
        <v>33</v>
      </c>
      <c r="Q584" t="s">
        <v>32</v>
      </c>
      <c r="R584">
        <v>42.827579999999998</v>
      </c>
      <c r="S584">
        <v>-73.717219999999998</v>
      </c>
      <c r="T584" t="s">
        <v>3786</v>
      </c>
    </row>
    <row r="585" spans="1:20" x14ac:dyDescent="0.25">
      <c r="A585" t="s">
        <v>3723</v>
      </c>
      <c r="B585" t="s">
        <v>3787</v>
      </c>
      <c r="C585" t="s">
        <v>3788</v>
      </c>
      <c r="D585" t="s">
        <v>3789</v>
      </c>
      <c r="E585" t="s">
        <v>3790</v>
      </c>
      <c r="F585" t="s">
        <v>26</v>
      </c>
      <c r="G585">
        <v>12866</v>
      </c>
      <c r="H585" t="s">
        <v>3791</v>
      </c>
      <c r="I585">
        <v>4432443949</v>
      </c>
      <c r="J585" t="s">
        <v>3756</v>
      </c>
      <c r="K585" t="s">
        <v>48</v>
      </c>
      <c r="L585" t="s">
        <v>3792</v>
      </c>
      <c r="M585" t="s">
        <v>68</v>
      </c>
      <c r="N585" t="s">
        <v>32</v>
      </c>
      <c r="O585" t="s">
        <v>32</v>
      </c>
      <c r="P585" t="s">
        <v>32</v>
      </c>
      <c r="Q585" t="s">
        <v>32</v>
      </c>
      <c r="R585">
        <v>43.086530000000003</v>
      </c>
      <c r="S585">
        <v>-73.779650000000004</v>
      </c>
      <c r="T585" t="s">
        <v>3793</v>
      </c>
    </row>
    <row r="586" spans="1:20" x14ac:dyDescent="0.25">
      <c r="A586" t="s">
        <v>3723</v>
      </c>
      <c r="B586" t="s">
        <v>3794</v>
      </c>
      <c r="C586" t="s">
        <v>3795</v>
      </c>
      <c r="D586" t="s">
        <v>3789</v>
      </c>
      <c r="E586" t="s">
        <v>3790</v>
      </c>
      <c r="F586" t="s">
        <v>26</v>
      </c>
      <c r="G586">
        <v>12866</v>
      </c>
      <c r="H586" t="s">
        <v>3791</v>
      </c>
      <c r="I586">
        <v>4432443949</v>
      </c>
      <c r="J586" t="s">
        <v>3756</v>
      </c>
      <c r="K586" t="s">
        <v>3133</v>
      </c>
      <c r="L586" t="s">
        <v>3792</v>
      </c>
      <c r="M586" t="s">
        <v>68</v>
      </c>
      <c r="N586" t="s">
        <v>32</v>
      </c>
      <c r="O586" t="s">
        <v>32</v>
      </c>
      <c r="P586" t="s">
        <v>32</v>
      </c>
      <c r="Q586" t="s">
        <v>32</v>
      </c>
      <c r="R586">
        <v>43.086530000000003</v>
      </c>
      <c r="S586">
        <v>-73.779650000000004</v>
      </c>
      <c r="T586" t="s">
        <v>3793</v>
      </c>
    </row>
    <row r="587" spans="1:20" x14ac:dyDescent="0.25">
      <c r="A587" t="s">
        <v>3723</v>
      </c>
      <c r="B587" t="s">
        <v>3796</v>
      </c>
      <c r="C587" t="s">
        <v>3797</v>
      </c>
      <c r="D587" t="s">
        <v>3798</v>
      </c>
      <c r="E587" t="s">
        <v>3790</v>
      </c>
      <c r="F587" t="s">
        <v>26</v>
      </c>
      <c r="G587">
        <v>12866</v>
      </c>
      <c r="H587" t="s">
        <v>3755</v>
      </c>
      <c r="I587">
        <v>5189269962</v>
      </c>
      <c r="J587" t="s">
        <v>3756</v>
      </c>
      <c r="K587" t="s">
        <v>3799</v>
      </c>
      <c r="L587" t="s">
        <v>3800</v>
      </c>
      <c r="M587" t="s">
        <v>1000</v>
      </c>
      <c r="N587" t="s">
        <v>33</v>
      </c>
      <c r="O587" t="s">
        <v>32</v>
      </c>
      <c r="P587" t="s">
        <v>32</v>
      </c>
      <c r="Q587" t="s">
        <v>32</v>
      </c>
      <c r="R587">
        <v>43.064639999999997</v>
      </c>
      <c r="S587">
        <v>-73.790440000000004</v>
      </c>
      <c r="T587" t="s">
        <v>3801</v>
      </c>
    </row>
    <row r="588" spans="1:20" x14ac:dyDescent="0.25">
      <c r="A588" t="s">
        <v>3723</v>
      </c>
      <c r="B588" t="s">
        <v>3802</v>
      </c>
      <c r="C588" t="s">
        <v>3803</v>
      </c>
      <c r="D588" t="s">
        <v>3804</v>
      </c>
      <c r="E588" t="s">
        <v>3790</v>
      </c>
      <c r="F588" t="s">
        <v>26</v>
      </c>
      <c r="G588">
        <v>12866</v>
      </c>
      <c r="H588" t="s">
        <v>3805</v>
      </c>
      <c r="I588">
        <v>5183390958</v>
      </c>
      <c r="J588" t="s">
        <v>3806</v>
      </c>
      <c r="K588" t="s">
        <v>883</v>
      </c>
      <c r="L588" t="s">
        <v>58</v>
      </c>
      <c r="M588" t="s">
        <v>59</v>
      </c>
      <c r="N588" t="s">
        <v>32</v>
      </c>
      <c r="O588" t="s">
        <v>33</v>
      </c>
      <c r="P588" t="s">
        <v>33</v>
      </c>
      <c r="Q588" t="s">
        <v>32</v>
      </c>
      <c r="R588">
        <v>43.06474</v>
      </c>
      <c r="S588">
        <v>-73.788759999999996</v>
      </c>
      <c r="T588" t="s">
        <v>3807</v>
      </c>
    </row>
    <row r="589" spans="1:20" x14ac:dyDescent="0.25">
      <c r="A589" t="s">
        <v>3723</v>
      </c>
      <c r="B589" t="s">
        <v>3808</v>
      </c>
      <c r="C589" t="s">
        <v>3809</v>
      </c>
      <c r="D589" t="s">
        <v>3810</v>
      </c>
      <c r="E589" t="s">
        <v>3811</v>
      </c>
      <c r="F589" t="s">
        <v>26</v>
      </c>
      <c r="G589">
        <v>12170</v>
      </c>
      <c r="H589" t="s">
        <v>3812</v>
      </c>
      <c r="I589">
        <v>5187445940</v>
      </c>
      <c r="K589" t="s">
        <v>74</v>
      </c>
      <c r="L589" t="s">
        <v>3813</v>
      </c>
      <c r="M589" t="s">
        <v>31</v>
      </c>
      <c r="N589" t="s">
        <v>32</v>
      </c>
      <c r="O589" t="s">
        <v>33</v>
      </c>
      <c r="P589" t="s">
        <v>33</v>
      </c>
      <c r="Q589" t="s">
        <v>32</v>
      </c>
      <c r="R589">
        <v>42.937559999999998</v>
      </c>
      <c r="S589">
        <v>-73.658479999999997</v>
      </c>
      <c r="T589" t="s">
        <v>3814</v>
      </c>
    </row>
    <row r="590" spans="1:20" x14ac:dyDescent="0.25">
      <c r="A590" t="s">
        <v>3723</v>
      </c>
      <c r="B590" t="s">
        <v>3815</v>
      </c>
      <c r="C590" t="s">
        <v>3816</v>
      </c>
      <c r="D590" t="s">
        <v>3817</v>
      </c>
      <c r="E590" t="s">
        <v>3754</v>
      </c>
      <c r="F590" t="s">
        <v>26</v>
      </c>
      <c r="G590">
        <v>12065</v>
      </c>
      <c r="H590" t="s">
        <v>3747</v>
      </c>
      <c r="I590">
        <v>5183712042</v>
      </c>
      <c r="K590" t="s">
        <v>676</v>
      </c>
      <c r="L590" t="s">
        <v>3818</v>
      </c>
      <c r="M590" t="s">
        <v>68</v>
      </c>
      <c r="N590" t="s">
        <v>32</v>
      </c>
      <c r="O590" t="s">
        <v>32</v>
      </c>
      <c r="P590" t="s">
        <v>33</v>
      </c>
      <c r="Q590" t="s">
        <v>32</v>
      </c>
      <c r="R590">
        <v>42.840339999999998</v>
      </c>
      <c r="S590">
        <v>-73.793850000000006</v>
      </c>
      <c r="T590" t="s">
        <v>3819</v>
      </c>
    </row>
    <row r="591" spans="1:20" x14ac:dyDescent="0.25">
      <c r="A591" t="s">
        <v>3723</v>
      </c>
      <c r="B591" t="s">
        <v>3820</v>
      </c>
      <c r="C591" t="s">
        <v>3821</v>
      </c>
      <c r="D591" t="s">
        <v>3822</v>
      </c>
      <c r="E591" t="s">
        <v>3823</v>
      </c>
      <c r="F591" t="s">
        <v>26</v>
      </c>
      <c r="G591">
        <v>12118</v>
      </c>
      <c r="H591" t="s">
        <v>95</v>
      </c>
      <c r="I591">
        <v>5182748685</v>
      </c>
      <c r="J591" t="s">
        <v>96</v>
      </c>
      <c r="K591" t="s">
        <v>3824</v>
      </c>
      <c r="L591" t="s">
        <v>58</v>
      </c>
      <c r="M591" t="s">
        <v>59</v>
      </c>
      <c r="N591" t="s">
        <v>32</v>
      </c>
      <c r="O591" t="s">
        <v>32</v>
      </c>
      <c r="P591" t="s">
        <v>33</v>
      </c>
      <c r="Q591" t="s">
        <v>32</v>
      </c>
      <c r="R591">
        <v>42.899340000000002</v>
      </c>
      <c r="S591">
        <v>-73.691220000000001</v>
      </c>
      <c r="T591" t="s">
        <v>3825</v>
      </c>
    </row>
    <row r="592" spans="1:20" x14ac:dyDescent="0.25">
      <c r="A592" t="s">
        <v>3723</v>
      </c>
      <c r="B592" t="s">
        <v>3826</v>
      </c>
      <c r="C592" t="s">
        <v>3827</v>
      </c>
      <c r="D592" t="s">
        <v>3828</v>
      </c>
      <c r="E592" t="s">
        <v>3823</v>
      </c>
      <c r="F592" t="s">
        <v>26</v>
      </c>
      <c r="G592">
        <v>12118</v>
      </c>
      <c r="H592" t="s">
        <v>95</v>
      </c>
      <c r="I592">
        <v>5182748685</v>
      </c>
      <c r="J592" t="s">
        <v>96</v>
      </c>
      <c r="K592" t="s">
        <v>3829</v>
      </c>
      <c r="L592" t="s">
        <v>58</v>
      </c>
      <c r="M592" t="s">
        <v>59</v>
      </c>
      <c r="N592" t="s">
        <v>32</v>
      </c>
      <c r="O592" t="s">
        <v>32</v>
      </c>
      <c r="P592" t="s">
        <v>33</v>
      </c>
      <c r="Q592" t="s">
        <v>32</v>
      </c>
      <c r="R592">
        <v>42.908290000000001</v>
      </c>
      <c r="S592">
        <v>-73.68374</v>
      </c>
      <c r="T592" t="s">
        <v>3830</v>
      </c>
    </row>
    <row r="593" spans="1:20" x14ac:dyDescent="0.25">
      <c r="A593" t="s">
        <v>3831</v>
      </c>
      <c r="B593" t="s">
        <v>3832</v>
      </c>
      <c r="C593" t="s">
        <v>3833</v>
      </c>
      <c r="D593" t="s">
        <v>3834</v>
      </c>
      <c r="E593" t="s">
        <v>3835</v>
      </c>
      <c r="F593" t="s">
        <v>26</v>
      </c>
      <c r="G593">
        <v>12302</v>
      </c>
      <c r="H593" t="s">
        <v>3836</v>
      </c>
      <c r="I593">
        <v>5183995931</v>
      </c>
      <c r="J593" t="s">
        <v>3837</v>
      </c>
      <c r="K593" t="s">
        <v>676</v>
      </c>
      <c r="L593" t="s">
        <v>2280</v>
      </c>
      <c r="M593" t="s">
        <v>809</v>
      </c>
      <c r="N593" t="s">
        <v>32</v>
      </c>
      <c r="O593" t="s">
        <v>33</v>
      </c>
      <c r="P593" t="s">
        <v>33</v>
      </c>
      <c r="Q593" t="s">
        <v>32</v>
      </c>
      <c r="R593">
        <v>42.865380000000002</v>
      </c>
      <c r="S593">
        <v>-73.932879999999997</v>
      </c>
      <c r="T593" t="s">
        <v>3838</v>
      </c>
    </row>
    <row r="594" spans="1:20" x14ac:dyDescent="0.25">
      <c r="A594" t="s">
        <v>3831</v>
      </c>
      <c r="B594" t="s">
        <v>3839</v>
      </c>
      <c r="C594" t="s">
        <v>3840</v>
      </c>
      <c r="D594" t="s">
        <v>3841</v>
      </c>
      <c r="E594" t="s">
        <v>3842</v>
      </c>
      <c r="F594" t="s">
        <v>26</v>
      </c>
      <c r="G594">
        <v>12309</v>
      </c>
      <c r="H594" t="s">
        <v>3843</v>
      </c>
      <c r="I594">
        <v>5184244215</v>
      </c>
      <c r="K594" t="s">
        <v>869</v>
      </c>
      <c r="L594" t="s">
        <v>3844</v>
      </c>
      <c r="M594" t="s">
        <v>31</v>
      </c>
      <c r="N594" t="s">
        <v>32</v>
      </c>
      <c r="O594" t="s">
        <v>33</v>
      </c>
      <c r="P594" t="s">
        <v>33</v>
      </c>
      <c r="Q594" t="s">
        <v>32</v>
      </c>
      <c r="R594">
        <v>42.819110000000002</v>
      </c>
      <c r="S594">
        <v>-73.885400000000004</v>
      </c>
      <c r="T594" t="s">
        <v>3845</v>
      </c>
    </row>
    <row r="595" spans="1:20" x14ac:dyDescent="0.25">
      <c r="A595" t="s">
        <v>3831</v>
      </c>
      <c r="B595" t="s">
        <v>3846</v>
      </c>
      <c r="C595" t="s">
        <v>3847</v>
      </c>
      <c r="D595" t="s">
        <v>3848</v>
      </c>
      <c r="E595" t="s">
        <v>3831</v>
      </c>
      <c r="F595" t="s">
        <v>26</v>
      </c>
      <c r="G595">
        <v>12305</v>
      </c>
      <c r="H595" t="s">
        <v>3849</v>
      </c>
      <c r="I595">
        <v>5183862225</v>
      </c>
      <c r="J595" t="s">
        <v>3850</v>
      </c>
      <c r="K595" t="s">
        <v>3851</v>
      </c>
      <c r="L595" t="s">
        <v>3852</v>
      </c>
      <c r="M595" t="s">
        <v>68</v>
      </c>
      <c r="N595" t="s">
        <v>32</v>
      </c>
      <c r="O595" t="s">
        <v>32</v>
      </c>
      <c r="P595" t="s">
        <v>32</v>
      </c>
      <c r="Q595" t="s">
        <v>32</v>
      </c>
      <c r="R595">
        <v>42.813780000000001</v>
      </c>
      <c r="S595">
        <v>-73.94032</v>
      </c>
      <c r="T595" t="s">
        <v>3853</v>
      </c>
    </row>
    <row r="596" spans="1:20" x14ac:dyDescent="0.25">
      <c r="A596" t="s">
        <v>3831</v>
      </c>
      <c r="B596" t="s">
        <v>3854</v>
      </c>
      <c r="C596" t="s">
        <v>3855</v>
      </c>
      <c r="D596" t="s">
        <v>3856</v>
      </c>
      <c r="E596" t="s">
        <v>3831</v>
      </c>
      <c r="F596" t="s">
        <v>26</v>
      </c>
      <c r="G596">
        <v>12305</v>
      </c>
      <c r="H596" t="s">
        <v>3857</v>
      </c>
      <c r="I596">
        <v>5189860318</v>
      </c>
      <c r="J596" t="s">
        <v>3858</v>
      </c>
      <c r="K596" t="s">
        <v>883</v>
      </c>
      <c r="L596" t="s">
        <v>3859</v>
      </c>
      <c r="M596" t="s">
        <v>68</v>
      </c>
      <c r="N596" t="s">
        <v>32</v>
      </c>
      <c r="O596" t="s">
        <v>32</v>
      </c>
      <c r="P596" t="s">
        <v>33</v>
      </c>
      <c r="Q596" t="s">
        <v>32</v>
      </c>
      <c r="R596">
        <v>42.813720000000004</v>
      </c>
      <c r="S596">
        <v>-73.940150000000003</v>
      </c>
      <c r="T596" t="s">
        <v>3860</v>
      </c>
    </row>
    <row r="597" spans="1:20" x14ac:dyDescent="0.25">
      <c r="A597" t="s">
        <v>3831</v>
      </c>
      <c r="B597" t="s">
        <v>3861</v>
      </c>
      <c r="C597" t="s">
        <v>3862</v>
      </c>
      <c r="D597" t="s">
        <v>3863</v>
      </c>
      <c r="E597" t="s">
        <v>3831</v>
      </c>
      <c r="F597" t="s">
        <v>26</v>
      </c>
      <c r="G597">
        <v>12305</v>
      </c>
      <c r="H597" t="s">
        <v>3864</v>
      </c>
      <c r="I597">
        <v>5189860318</v>
      </c>
      <c r="J597" t="s">
        <v>3865</v>
      </c>
      <c r="K597" t="s">
        <v>3441</v>
      </c>
      <c r="L597" t="s">
        <v>3866</v>
      </c>
      <c r="M597" t="s">
        <v>1000</v>
      </c>
      <c r="N597" t="s">
        <v>33</v>
      </c>
      <c r="O597" t="s">
        <v>32</v>
      </c>
      <c r="P597" t="s">
        <v>33</v>
      </c>
      <c r="Q597" t="s">
        <v>32</v>
      </c>
      <c r="R597">
        <v>42.812373000000001</v>
      </c>
      <c r="S597">
        <v>-73.941801999999996</v>
      </c>
      <c r="T597" t="s">
        <v>3867</v>
      </c>
    </row>
    <row r="598" spans="1:20" x14ac:dyDescent="0.25">
      <c r="A598" t="s">
        <v>3831</v>
      </c>
      <c r="B598" t="s">
        <v>3868</v>
      </c>
      <c r="C598" t="s">
        <v>3869</v>
      </c>
      <c r="D598" t="s">
        <v>3870</v>
      </c>
      <c r="E598" t="s">
        <v>3831</v>
      </c>
      <c r="F598" t="s">
        <v>26</v>
      </c>
      <c r="G598">
        <v>12303</v>
      </c>
      <c r="H598" t="s">
        <v>95</v>
      </c>
      <c r="I598">
        <v>5182748685</v>
      </c>
      <c r="J598" t="s">
        <v>96</v>
      </c>
      <c r="K598" t="s">
        <v>3871</v>
      </c>
      <c r="L598" t="s">
        <v>108</v>
      </c>
      <c r="M598" t="s">
        <v>59</v>
      </c>
      <c r="N598" t="s">
        <v>32</v>
      </c>
      <c r="O598" t="s">
        <v>32</v>
      </c>
      <c r="P598" t="s">
        <v>33</v>
      </c>
      <c r="Q598" t="s">
        <v>32</v>
      </c>
      <c r="R598">
        <v>42.791609999999999</v>
      </c>
      <c r="S598">
        <v>-73.940029999999993</v>
      </c>
      <c r="T598" t="s">
        <v>3872</v>
      </c>
    </row>
    <row r="599" spans="1:20" x14ac:dyDescent="0.25">
      <c r="A599" t="s">
        <v>3831</v>
      </c>
      <c r="B599" t="s">
        <v>3873</v>
      </c>
      <c r="C599" t="s">
        <v>3874</v>
      </c>
      <c r="D599" t="s">
        <v>3875</v>
      </c>
      <c r="E599" t="s">
        <v>3831</v>
      </c>
      <c r="F599" t="s">
        <v>26</v>
      </c>
      <c r="G599">
        <v>12307</v>
      </c>
      <c r="H599" t="s">
        <v>95</v>
      </c>
      <c r="I599">
        <v>5182748685</v>
      </c>
      <c r="J599" t="s">
        <v>3640</v>
      </c>
      <c r="K599" t="s">
        <v>3876</v>
      </c>
      <c r="L599" t="s">
        <v>58</v>
      </c>
      <c r="M599" t="s">
        <v>59</v>
      </c>
      <c r="N599" t="s">
        <v>32</v>
      </c>
      <c r="O599" t="s">
        <v>32</v>
      </c>
      <c r="P599" t="s">
        <v>33</v>
      </c>
      <c r="Q599" t="s">
        <v>32</v>
      </c>
      <c r="R599">
        <v>42.814790000000002</v>
      </c>
      <c r="S599">
        <v>-73.936329999999998</v>
      </c>
      <c r="T599" t="s">
        <v>3877</v>
      </c>
    </row>
    <row r="600" spans="1:20" x14ac:dyDescent="0.25">
      <c r="A600" t="s">
        <v>3831</v>
      </c>
      <c r="B600" t="s">
        <v>3878</v>
      </c>
      <c r="C600" t="s">
        <v>3879</v>
      </c>
      <c r="D600" t="s">
        <v>3879</v>
      </c>
      <c r="E600" t="s">
        <v>3831</v>
      </c>
      <c r="F600" t="s">
        <v>26</v>
      </c>
      <c r="G600">
        <v>12306</v>
      </c>
      <c r="H600" t="s">
        <v>95</v>
      </c>
      <c r="I600">
        <v>5182748685</v>
      </c>
      <c r="J600" t="s">
        <v>96</v>
      </c>
      <c r="K600" t="s">
        <v>3880</v>
      </c>
      <c r="L600" t="s">
        <v>2626</v>
      </c>
      <c r="M600" t="s">
        <v>59</v>
      </c>
      <c r="N600" t="s">
        <v>32</v>
      </c>
      <c r="O600" t="s">
        <v>32</v>
      </c>
      <c r="P600" t="s">
        <v>33</v>
      </c>
      <c r="Q600" t="s">
        <v>32</v>
      </c>
      <c r="R600">
        <v>42.805399999999999</v>
      </c>
      <c r="S600">
        <v>-73.999470000000002</v>
      </c>
      <c r="T600" t="s">
        <v>3881</v>
      </c>
    </row>
    <row r="601" spans="1:20" x14ac:dyDescent="0.25">
      <c r="A601" t="s">
        <v>3831</v>
      </c>
      <c r="B601" t="s">
        <v>3882</v>
      </c>
      <c r="C601" t="s">
        <v>3883</v>
      </c>
      <c r="D601" t="s">
        <v>3884</v>
      </c>
      <c r="E601" t="s">
        <v>3831</v>
      </c>
      <c r="F601" t="s">
        <v>26</v>
      </c>
      <c r="G601">
        <v>12303</v>
      </c>
      <c r="H601" t="s">
        <v>95</v>
      </c>
      <c r="I601">
        <v>5182748685</v>
      </c>
      <c r="J601" t="s">
        <v>96</v>
      </c>
      <c r="K601" t="s">
        <v>3885</v>
      </c>
      <c r="L601" t="s">
        <v>58</v>
      </c>
      <c r="M601" t="s">
        <v>59</v>
      </c>
      <c r="N601" t="s">
        <v>32</v>
      </c>
      <c r="O601" t="s">
        <v>32</v>
      </c>
      <c r="P601" t="s">
        <v>33</v>
      </c>
      <c r="Q601" t="s">
        <v>32</v>
      </c>
      <c r="R601">
        <v>42.760620000000003</v>
      </c>
      <c r="S601">
        <v>-73.940039999999996</v>
      </c>
      <c r="T601" t="s">
        <v>3886</v>
      </c>
    </row>
    <row r="602" spans="1:20" x14ac:dyDescent="0.25">
      <c r="A602" t="s">
        <v>3831</v>
      </c>
      <c r="B602" t="s">
        <v>3887</v>
      </c>
      <c r="C602" t="s">
        <v>3888</v>
      </c>
      <c r="D602" t="s">
        <v>3889</v>
      </c>
      <c r="E602" t="s">
        <v>3831</v>
      </c>
      <c r="F602" t="s">
        <v>26</v>
      </c>
      <c r="G602">
        <v>12307</v>
      </c>
      <c r="H602" t="s">
        <v>95</v>
      </c>
      <c r="I602">
        <v>5182748685</v>
      </c>
      <c r="J602" t="s">
        <v>3640</v>
      </c>
      <c r="K602" t="s">
        <v>3890</v>
      </c>
      <c r="L602" t="s">
        <v>58</v>
      </c>
      <c r="M602" t="s">
        <v>59</v>
      </c>
      <c r="N602" t="s">
        <v>32</v>
      </c>
      <c r="O602" t="s">
        <v>32</v>
      </c>
      <c r="P602" t="s">
        <v>33</v>
      </c>
      <c r="Q602" t="s">
        <v>32</v>
      </c>
      <c r="R602">
        <v>42.803229999999999</v>
      </c>
      <c r="S602">
        <v>-73.93741</v>
      </c>
      <c r="T602" t="s">
        <v>3891</v>
      </c>
    </row>
    <row r="603" spans="1:20" x14ac:dyDescent="0.25">
      <c r="A603" t="s">
        <v>3831</v>
      </c>
      <c r="B603" t="s">
        <v>3892</v>
      </c>
      <c r="C603" t="s">
        <v>3893</v>
      </c>
      <c r="D603" t="s">
        <v>3894</v>
      </c>
      <c r="E603" t="s">
        <v>3831</v>
      </c>
      <c r="F603" t="s">
        <v>26</v>
      </c>
      <c r="G603">
        <v>12303</v>
      </c>
      <c r="H603" t="s">
        <v>95</v>
      </c>
      <c r="I603">
        <v>5182748685</v>
      </c>
      <c r="J603" t="s">
        <v>96</v>
      </c>
      <c r="K603" t="s">
        <v>3895</v>
      </c>
      <c r="L603" t="s">
        <v>108</v>
      </c>
      <c r="M603" t="s">
        <v>59</v>
      </c>
      <c r="N603" t="s">
        <v>32</v>
      </c>
      <c r="O603" t="s">
        <v>32</v>
      </c>
      <c r="P603" t="s">
        <v>33</v>
      </c>
      <c r="Q603" t="s">
        <v>32</v>
      </c>
      <c r="R603">
        <v>42.768569999999997</v>
      </c>
      <c r="S603">
        <v>-73.942589999999996</v>
      </c>
      <c r="T603" t="s">
        <v>3896</v>
      </c>
    </row>
    <row r="604" spans="1:20" x14ac:dyDescent="0.25">
      <c r="A604" t="s">
        <v>3831</v>
      </c>
      <c r="B604" t="s">
        <v>3897</v>
      </c>
      <c r="C604" t="s">
        <v>3898</v>
      </c>
      <c r="D604" t="s">
        <v>3899</v>
      </c>
      <c r="E604" t="s">
        <v>3831</v>
      </c>
      <c r="F604" t="s">
        <v>26</v>
      </c>
      <c r="G604">
        <v>12307</v>
      </c>
      <c r="H604" t="s">
        <v>95</v>
      </c>
      <c r="I604">
        <v>5182748685</v>
      </c>
      <c r="J604" t="s">
        <v>96</v>
      </c>
      <c r="K604" t="s">
        <v>3900</v>
      </c>
      <c r="L604" t="s">
        <v>58</v>
      </c>
      <c r="M604" t="s">
        <v>59</v>
      </c>
      <c r="N604" t="s">
        <v>32</v>
      </c>
      <c r="O604" t="s">
        <v>32</v>
      </c>
      <c r="P604" t="s">
        <v>33</v>
      </c>
      <c r="Q604" t="s">
        <v>32</v>
      </c>
      <c r="R604">
        <v>42.801400000000001</v>
      </c>
      <c r="S604">
        <v>-73.927800000000005</v>
      </c>
      <c r="T604" t="s">
        <v>3901</v>
      </c>
    </row>
    <row r="605" spans="1:20" x14ac:dyDescent="0.25">
      <c r="A605" t="s">
        <v>3831</v>
      </c>
      <c r="B605" t="s">
        <v>3902</v>
      </c>
      <c r="C605" t="s">
        <v>3903</v>
      </c>
      <c r="D605" t="s">
        <v>3904</v>
      </c>
      <c r="E605" t="s">
        <v>3831</v>
      </c>
      <c r="F605" t="s">
        <v>26</v>
      </c>
      <c r="G605">
        <v>12305</v>
      </c>
      <c r="H605" t="s">
        <v>95</v>
      </c>
      <c r="I605">
        <v>5182748685</v>
      </c>
      <c r="J605" t="s">
        <v>96</v>
      </c>
      <c r="K605" t="s">
        <v>3905</v>
      </c>
      <c r="L605" t="s">
        <v>58</v>
      </c>
      <c r="M605" t="s">
        <v>59</v>
      </c>
      <c r="N605" t="s">
        <v>32</v>
      </c>
      <c r="O605" t="s">
        <v>32</v>
      </c>
      <c r="P605" t="s">
        <v>33</v>
      </c>
      <c r="Q605" t="s">
        <v>32</v>
      </c>
      <c r="R605">
        <v>42.803750000000001</v>
      </c>
      <c r="S605">
        <v>-73.951930000000004</v>
      </c>
      <c r="T605" t="s">
        <v>3906</v>
      </c>
    </row>
    <row r="606" spans="1:20" x14ac:dyDescent="0.25">
      <c r="A606" t="s">
        <v>3831</v>
      </c>
      <c r="B606" t="s">
        <v>3907</v>
      </c>
      <c r="C606" t="s">
        <v>3908</v>
      </c>
      <c r="D606" t="s">
        <v>3909</v>
      </c>
      <c r="E606" t="s">
        <v>3831</v>
      </c>
      <c r="F606" t="s">
        <v>26</v>
      </c>
      <c r="G606">
        <v>12307</v>
      </c>
      <c r="H606" t="s">
        <v>95</v>
      </c>
      <c r="I606">
        <v>5182748685</v>
      </c>
      <c r="J606" t="s">
        <v>96</v>
      </c>
      <c r="K606" t="s">
        <v>3910</v>
      </c>
      <c r="L606" t="s">
        <v>58</v>
      </c>
      <c r="M606" t="s">
        <v>59</v>
      </c>
      <c r="N606" t="s">
        <v>32</v>
      </c>
      <c r="O606" t="s">
        <v>32</v>
      </c>
      <c r="P606" t="s">
        <v>33</v>
      </c>
      <c r="Q606" t="s">
        <v>32</v>
      </c>
      <c r="R606">
        <v>42.809229999999999</v>
      </c>
      <c r="S606">
        <v>-73.938220000000001</v>
      </c>
      <c r="T606" t="s">
        <v>3911</v>
      </c>
    </row>
    <row r="607" spans="1:20" x14ac:dyDescent="0.25">
      <c r="A607" t="s">
        <v>3831</v>
      </c>
      <c r="B607" t="s">
        <v>3912</v>
      </c>
      <c r="C607" t="s">
        <v>3913</v>
      </c>
      <c r="D607" t="s">
        <v>3914</v>
      </c>
      <c r="E607" t="s">
        <v>3831</v>
      </c>
      <c r="F607" t="s">
        <v>26</v>
      </c>
      <c r="G607">
        <v>12305</v>
      </c>
      <c r="H607" t="s">
        <v>95</v>
      </c>
      <c r="I607">
        <v>5182748685</v>
      </c>
      <c r="J607" t="s">
        <v>96</v>
      </c>
      <c r="K607" t="s">
        <v>3915</v>
      </c>
      <c r="L607" t="s">
        <v>58</v>
      </c>
      <c r="M607" t="s">
        <v>59</v>
      </c>
      <c r="N607" t="s">
        <v>32</v>
      </c>
      <c r="O607" t="s">
        <v>32</v>
      </c>
      <c r="P607" t="s">
        <v>33</v>
      </c>
      <c r="Q607" t="s">
        <v>32</v>
      </c>
      <c r="R607">
        <v>42.809190000000001</v>
      </c>
      <c r="S607">
        <v>-73.94511</v>
      </c>
      <c r="T607" t="s">
        <v>3916</v>
      </c>
    </row>
    <row r="608" spans="1:20" x14ac:dyDescent="0.25">
      <c r="A608" t="s">
        <v>3917</v>
      </c>
      <c r="B608" t="s">
        <v>3918</v>
      </c>
      <c r="C608" t="s">
        <v>3919</v>
      </c>
      <c r="D608" t="s">
        <v>3920</v>
      </c>
      <c r="E608" t="s">
        <v>1474</v>
      </c>
      <c r="F608" t="s">
        <v>26</v>
      </c>
      <c r="G608">
        <v>12122</v>
      </c>
      <c r="H608" t="s">
        <v>3921</v>
      </c>
      <c r="I608">
        <v>5188275454</v>
      </c>
      <c r="J608" t="s">
        <v>3922</v>
      </c>
      <c r="K608" t="s">
        <v>3923</v>
      </c>
      <c r="L608" t="s">
        <v>58</v>
      </c>
      <c r="M608" t="s">
        <v>59</v>
      </c>
      <c r="N608" t="s">
        <v>32</v>
      </c>
      <c r="O608" t="s">
        <v>32</v>
      </c>
      <c r="P608" t="s">
        <v>33</v>
      </c>
      <c r="Q608" t="s">
        <v>32</v>
      </c>
      <c r="R608">
        <v>42.581229999999998</v>
      </c>
      <c r="S608">
        <v>-74.391890000000004</v>
      </c>
      <c r="T608" t="s">
        <v>3924</v>
      </c>
    </row>
    <row r="609" spans="1:20" x14ac:dyDescent="0.25">
      <c r="A609" t="s">
        <v>3917</v>
      </c>
      <c r="B609" t="s">
        <v>3925</v>
      </c>
      <c r="C609" t="s">
        <v>3926</v>
      </c>
      <c r="D609" t="s">
        <v>3926</v>
      </c>
      <c r="E609" t="s">
        <v>3927</v>
      </c>
      <c r="F609" t="s">
        <v>26</v>
      </c>
      <c r="G609">
        <v>12122</v>
      </c>
      <c r="H609" t="s">
        <v>3928</v>
      </c>
      <c r="I609">
        <v>5188275783</v>
      </c>
      <c r="K609" t="s">
        <v>922</v>
      </c>
      <c r="L609" t="s">
        <v>3929</v>
      </c>
      <c r="M609" t="s">
        <v>31</v>
      </c>
      <c r="N609" t="s">
        <v>32</v>
      </c>
      <c r="O609" t="s">
        <v>33</v>
      </c>
      <c r="P609" t="s">
        <v>33</v>
      </c>
      <c r="Q609" t="s">
        <v>32</v>
      </c>
      <c r="R609">
        <v>42.588200000000001</v>
      </c>
      <c r="S609">
        <v>-74.359989999999996</v>
      </c>
      <c r="T609" t="s">
        <v>3930</v>
      </c>
    </row>
    <row r="610" spans="1:20" x14ac:dyDescent="0.25">
      <c r="A610" t="s">
        <v>3917</v>
      </c>
      <c r="B610" t="s">
        <v>3931</v>
      </c>
      <c r="C610" t="s">
        <v>3932</v>
      </c>
      <c r="D610" t="s">
        <v>3933</v>
      </c>
      <c r="E610" t="s">
        <v>3934</v>
      </c>
      <c r="F610" t="s">
        <v>26</v>
      </c>
      <c r="G610">
        <v>13459</v>
      </c>
      <c r="H610" t="s">
        <v>3935</v>
      </c>
      <c r="I610">
        <v>5182842330</v>
      </c>
      <c r="K610" t="s">
        <v>670</v>
      </c>
      <c r="L610" t="s">
        <v>58</v>
      </c>
      <c r="M610" t="s">
        <v>59</v>
      </c>
      <c r="N610" t="s">
        <v>32</v>
      </c>
      <c r="O610" t="s">
        <v>33</v>
      </c>
      <c r="P610" t="s">
        <v>33</v>
      </c>
      <c r="Q610" t="s">
        <v>32</v>
      </c>
      <c r="R610">
        <v>42.783320000000003</v>
      </c>
      <c r="S610">
        <v>-74.600040000000007</v>
      </c>
      <c r="T610" t="s">
        <v>3936</v>
      </c>
    </row>
    <row r="611" spans="1:20" x14ac:dyDescent="0.25">
      <c r="A611" t="s">
        <v>3917</v>
      </c>
      <c r="B611" t="s">
        <v>3937</v>
      </c>
      <c r="C611" t="s">
        <v>3938</v>
      </c>
      <c r="D611" t="s">
        <v>3939</v>
      </c>
      <c r="E611" t="s">
        <v>3940</v>
      </c>
      <c r="F611" t="s">
        <v>26</v>
      </c>
      <c r="G611">
        <v>12043</v>
      </c>
      <c r="H611" t="s">
        <v>3941</v>
      </c>
      <c r="I611">
        <v>5188234338</v>
      </c>
      <c r="K611" t="s">
        <v>662</v>
      </c>
      <c r="L611" t="s">
        <v>3942</v>
      </c>
      <c r="M611" t="s">
        <v>809</v>
      </c>
      <c r="N611" t="s">
        <v>32</v>
      </c>
      <c r="O611" t="s">
        <v>32</v>
      </c>
      <c r="P611" t="s">
        <v>33</v>
      </c>
      <c r="Q611" t="s">
        <v>32</v>
      </c>
      <c r="R611">
        <v>42.682830000000003</v>
      </c>
      <c r="S611">
        <v>-74.442210000000003</v>
      </c>
      <c r="T611" t="s">
        <v>3943</v>
      </c>
    </row>
    <row r="612" spans="1:20" x14ac:dyDescent="0.25">
      <c r="A612" t="s">
        <v>3917</v>
      </c>
      <c r="B612" t="s">
        <v>3944</v>
      </c>
      <c r="C612" t="s">
        <v>3945</v>
      </c>
      <c r="D612" t="s">
        <v>3946</v>
      </c>
      <c r="E612" t="s">
        <v>3917</v>
      </c>
      <c r="F612" t="s">
        <v>26</v>
      </c>
      <c r="G612">
        <v>12157</v>
      </c>
      <c r="H612" t="s">
        <v>3947</v>
      </c>
      <c r="I612">
        <v>5182957139</v>
      </c>
      <c r="J612" t="s">
        <v>3948</v>
      </c>
      <c r="K612" t="s">
        <v>676</v>
      </c>
      <c r="L612" t="s">
        <v>58</v>
      </c>
      <c r="M612" t="s">
        <v>59</v>
      </c>
      <c r="N612" t="s">
        <v>32</v>
      </c>
      <c r="O612" t="s">
        <v>32</v>
      </c>
      <c r="P612" t="s">
        <v>33</v>
      </c>
      <c r="Q612" t="s">
        <v>32</v>
      </c>
      <c r="R612">
        <v>42.68477</v>
      </c>
      <c r="S612">
        <v>-74.29692</v>
      </c>
      <c r="T612" t="s">
        <v>3949</v>
      </c>
    </row>
    <row r="613" spans="1:20" x14ac:dyDescent="0.25">
      <c r="A613" t="s">
        <v>3950</v>
      </c>
      <c r="B613" t="s">
        <v>3951</v>
      </c>
      <c r="C613" t="s">
        <v>3952</v>
      </c>
      <c r="D613" t="s">
        <v>3953</v>
      </c>
      <c r="E613" t="s">
        <v>3954</v>
      </c>
      <c r="F613" t="s">
        <v>26</v>
      </c>
      <c r="G613">
        <v>14865</v>
      </c>
      <c r="H613" t="s">
        <v>3955</v>
      </c>
      <c r="I613">
        <v>6077426798</v>
      </c>
      <c r="J613" t="s">
        <v>3956</v>
      </c>
      <c r="K613" t="s">
        <v>2287</v>
      </c>
      <c r="L613" t="s">
        <v>167</v>
      </c>
      <c r="M613" t="s">
        <v>31</v>
      </c>
      <c r="N613" t="s">
        <v>32</v>
      </c>
      <c r="O613" t="s">
        <v>32</v>
      </c>
      <c r="P613" t="s">
        <v>32</v>
      </c>
      <c r="Q613" t="s">
        <v>32</v>
      </c>
      <c r="R613">
        <v>42.346290000000003</v>
      </c>
      <c r="S613">
        <v>-76.847830000000002</v>
      </c>
      <c r="T613" t="s">
        <v>3957</v>
      </c>
    </row>
    <row r="614" spans="1:20" x14ac:dyDescent="0.25">
      <c r="A614" t="s">
        <v>3958</v>
      </c>
      <c r="B614" t="s">
        <v>3959</v>
      </c>
      <c r="C614" t="s">
        <v>3960</v>
      </c>
      <c r="D614" t="s">
        <v>759</v>
      </c>
      <c r="E614" t="s">
        <v>3961</v>
      </c>
      <c r="F614" t="s">
        <v>26</v>
      </c>
      <c r="G614">
        <v>14521</v>
      </c>
      <c r="H614" t="s">
        <v>3962</v>
      </c>
      <c r="I614">
        <v>3155399251</v>
      </c>
      <c r="K614" t="s">
        <v>816</v>
      </c>
      <c r="L614" t="s">
        <v>1640</v>
      </c>
      <c r="M614" t="s">
        <v>31</v>
      </c>
      <c r="N614" t="s">
        <v>32</v>
      </c>
      <c r="O614" t="s">
        <v>32</v>
      </c>
      <c r="P614" t="s">
        <v>32</v>
      </c>
      <c r="Q614" t="s">
        <v>32</v>
      </c>
      <c r="R614">
        <v>42.675519999999999</v>
      </c>
      <c r="S614">
        <v>-76.822929999999999</v>
      </c>
      <c r="T614" t="s">
        <v>3963</v>
      </c>
    </row>
    <row r="615" spans="1:20" x14ac:dyDescent="0.25">
      <c r="A615" t="s">
        <v>3958</v>
      </c>
      <c r="B615" t="s">
        <v>3964</v>
      </c>
      <c r="C615" t="s">
        <v>3965</v>
      </c>
      <c r="D615" t="s">
        <v>3966</v>
      </c>
      <c r="E615" t="s">
        <v>3967</v>
      </c>
      <c r="F615" t="s">
        <v>26</v>
      </c>
      <c r="G615">
        <v>13148</v>
      </c>
      <c r="H615" t="s">
        <v>3968</v>
      </c>
      <c r="I615">
        <v>3153384359</v>
      </c>
      <c r="J615" t="s">
        <v>3969</v>
      </c>
      <c r="K615" t="s">
        <v>2027</v>
      </c>
      <c r="L615" t="s">
        <v>3970</v>
      </c>
      <c r="M615" t="s">
        <v>31</v>
      </c>
      <c r="N615" t="s">
        <v>32</v>
      </c>
      <c r="O615" t="s">
        <v>32</v>
      </c>
      <c r="P615" t="s">
        <v>32</v>
      </c>
      <c r="Q615" t="s">
        <v>32</v>
      </c>
      <c r="R615">
        <v>42.910080000000001</v>
      </c>
      <c r="S615">
        <v>-76.80086</v>
      </c>
      <c r="T615" t="s">
        <v>3971</v>
      </c>
    </row>
    <row r="616" spans="1:20" x14ac:dyDescent="0.25">
      <c r="A616" t="s">
        <v>3958</v>
      </c>
      <c r="B616" t="s">
        <v>3972</v>
      </c>
      <c r="C616" t="s">
        <v>3973</v>
      </c>
      <c r="D616" t="s">
        <v>3974</v>
      </c>
      <c r="E616" t="s">
        <v>3961</v>
      </c>
      <c r="F616" t="s">
        <v>26</v>
      </c>
      <c r="G616">
        <v>14521</v>
      </c>
      <c r="H616" t="s">
        <v>3975</v>
      </c>
      <c r="I616">
        <v>6078694847</v>
      </c>
      <c r="K616" t="s">
        <v>3976</v>
      </c>
      <c r="L616" t="s">
        <v>3977</v>
      </c>
      <c r="M616" t="s">
        <v>68</v>
      </c>
      <c r="N616" t="s">
        <v>32</v>
      </c>
      <c r="O616" t="s">
        <v>33</v>
      </c>
      <c r="P616" t="s">
        <v>33</v>
      </c>
      <c r="Q616" t="s">
        <v>32</v>
      </c>
      <c r="R616">
        <v>43.781889999999997</v>
      </c>
      <c r="S616">
        <v>-75.476010000000002</v>
      </c>
      <c r="T616" t="s">
        <v>3978</v>
      </c>
    </row>
    <row r="617" spans="1:20" x14ac:dyDescent="0.25">
      <c r="A617" t="s">
        <v>3958</v>
      </c>
      <c r="B617" t="s">
        <v>3979</v>
      </c>
      <c r="C617" t="s">
        <v>3980</v>
      </c>
      <c r="D617" t="s">
        <v>3981</v>
      </c>
      <c r="E617" t="s">
        <v>3982</v>
      </c>
      <c r="F617" t="s">
        <v>26</v>
      </c>
      <c r="G617">
        <v>13165</v>
      </c>
      <c r="H617" t="s">
        <v>3983</v>
      </c>
      <c r="I617">
        <v>3157459928</v>
      </c>
      <c r="J617" t="s">
        <v>3984</v>
      </c>
      <c r="K617" t="s">
        <v>48</v>
      </c>
      <c r="L617" t="s">
        <v>3985</v>
      </c>
      <c r="M617" t="s">
        <v>31</v>
      </c>
      <c r="N617" t="s">
        <v>32</v>
      </c>
      <c r="O617" t="s">
        <v>32</v>
      </c>
      <c r="P617" t="s">
        <v>32</v>
      </c>
      <c r="Q617" t="s">
        <v>32</v>
      </c>
      <c r="R617">
        <v>42.904820000000001</v>
      </c>
      <c r="S617">
        <v>-76.866990000000001</v>
      </c>
      <c r="T617" t="s">
        <v>3986</v>
      </c>
    </row>
    <row r="618" spans="1:20" x14ac:dyDescent="0.25">
      <c r="A618" t="s">
        <v>3987</v>
      </c>
      <c r="B618" t="s">
        <v>3988</v>
      </c>
      <c r="C618" t="s">
        <v>3989</v>
      </c>
      <c r="D618" t="s">
        <v>3990</v>
      </c>
      <c r="E618" t="s">
        <v>3991</v>
      </c>
      <c r="F618" t="s">
        <v>26</v>
      </c>
      <c r="G618">
        <v>13617</v>
      </c>
      <c r="H618" t="s">
        <v>3992</v>
      </c>
      <c r="I618">
        <v>3156058133</v>
      </c>
      <c r="J618" t="s">
        <v>3993</v>
      </c>
      <c r="K618" t="s">
        <v>3994</v>
      </c>
      <c r="L618" t="s">
        <v>477</v>
      </c>
      <c r="M618" t="s">
        <v>68</v>
      </c>
      <c r="N618" t="s">
        <v>32</v>
      </c>
      <c r="O618" t="s">
        <v>32</v>
      </c>
      <c r="P618" t="s">
        <v>33</v>
      </c>
      <c r="Q618" t="s">
        <v>32</v>
      </c>
      <c r="R618">
        <v>44.595640000000003</v>
      </c>
      <c r="S618">
        <v>-75.167280000000005</v>
      </c>
      <c r="T618" t="s">
        <v>3995</v>
      </c>
    </row>
    <row r="619" spans="1:20" x14ac:dyDescent="0.25">
      <c r="A619" t="s">
        <v>3987</v>
      </c>
      <c r="B619" t="s">
        <v>3996</v>
      </c>
      <c r="C619" t="s">
        <v>3997</v>
      </c>
      <c r="D619" t="s">
        <v>3998</v>
      </c>
      <c r="E619" t="s">
        <v>3991</v>
      </c>
      <c r="F619" t="s">
        <v>26</v>
      </c>
      <c r="G619">
        <v>13617</v>
      </c>
      <c r="H619" t="s">
        <v>3992</v>
      </c>
      <c r="I619">
        <v>3156058133</v>
      </c>
      <c r="K619" t="s">
        <v>3999</v>
      </c>
      <c r="L619" t="s">
        <v>477</v>
      </c>
      <c r="M619" t="s">
        <v>68</v>
      </c>
      <c r="N619" t="s">
        <v>32</v>
      </c>
      <c r="O619" t="s">
        <v>32</v>
      </c>
      <c r="P619" t="s">
        <v>33</v>
      </c>
      <c r="Q619" t="s">
        <v>32</v>
      </c>
      <c r="R619">
        <v>44.595640000000003</v>
      </c>
      <c r="S619">
        <v>-75.169210000000007</v>
      </c>
      <c r="T619" t="s">
        <v>4000</v>
      </c>
    </row>
    <row r="620" spans="1:20" x14ac:dyDescent="0.25">
      <c r="A620" t="s">
        <v>3987</v>
      </c>
      <c r="B620" t="s">
        <v>4001</v>
      </c>
      <c r="C620" t="s">
        <v>4002</v>
      </c>
      <c r="D620" t="s">
        <v>4003</v>
      </c>
      <c r="E620" t="s">
        <v>4004</v>
      </c>
      <c r="F620" t="s">
        <v>26</v>
      </c>
      <c r="G620">
        <v>13642</v>
      </c>
      <c r="H620" t="s">
        <v>4005</v>
      </c>
      <c r="I620">
        <v>3152618054</v>
      </c>
      <c r="J620" t="s">
        <v>4006</v>
      </c>
      <c r="K620" t="s">
        <v>2702</v>
      </c>
      <c r="L620" t="s">
        <v>445</v>
      </c>
      <c r="M620" t="s">
        <v>31</v>
      </c>
      <c r="N620" t="s">
        <v>32</v>
      </c>
      <c r="O620" t="s">
        <v>32</v>
      </c>
      <c r="P620" t="s">
        <v>33</v>
      </c>
      <c r="Q620" t="s">
        <v>32</v>
      </c>
      <c r="R620">
        <v>44.338709999999999</v>
      </c>
      <c r="S620">
        <v>-75.457660000000004</v>
      </c>
      <c r="T620" t="s">
        <v>4007</v>
      </c>
    </row>
    <row r="621" spans="1:20" x14ac:dyDescent="0.25">
      <c r="A621" t="s">
        <v>3987</v>
      </c>
      <c r="B621" t="s">
        <v>4008</v>
      </c>
      <c r="C621" t="s">
        <v>4009</v>
      </c>
      <c r="D621" t="s">
        <v>4010</v>
      </c>
      <c r="E621" t="s">
        <v>4011</v>
      </c>
      <c r="F621" t="s">
        <v>26</v>
      </c>
      <c r="G621">
        <v>13646</v>
      </c>
      <c r="H621" t="s">
        <v>4012</v>
      </c>
      <c r="I621">
        <v>3153245032</v>
      </c>
      <c r="K621" t="s">
        <v>3133</v>
      </c>
      <c r="L621" t="s">
        <v>4013</v>
      </c>
      <c r="M621" t="s">
        <v>31</v>
      </c>
      <c r="N621" t="s">
        <v>32</v>
      </c>
      <c r="O621" t="s">
        <v>32</v>
      </c>
      <c r="P621" t="s">
        <v>33</v>
      </c>
      <c r="Q621" t="s">
        <v>32</v>
      </c>
      <c r="R621">
        <v>44.451180000000001</v>
      </c>
      <c r="S621">
        <v>-75.693119999999993</v>
      </c>
      <c r="T621" t="s">
        <v>4014</v>
      </c>
    </row>
    <row r="622" spans="1:20" x14ac:dyDescent="0.25">
      <c r="A622" t="s">
        <v>3987</v>
      </c>
      <c r="B622" t="s">
        <v>4015</v>
      </c>
      <c r="C622" t="s">
        <v>4016</v>
      </c>
      <c r="D622" t="s">
        <v>4017</v>
      </c>
      <c r="E622" t="s">
        <v>4018</v>
      </c>
      <c r="F622" t="s">
        <v>26</v>
      </c>
      <c r="G622">
        <v>13676</v>
      </c>
      <c r="H622" t="s">
        <v>4019</v>
      </c>
      <c r="I622">
        <v>3152651246</v>
      </c>
      <c r="J622" t="s">
        <v>4020</v>
      </c>
      <c r="K622" t="s">
        <v>4021</v>
      </c>
      <c r="L622" t="s">
        <v>2626</v>
      </c>
      <c r="M622" t="s">
        <v>59</v>
      </c>
      <c r="N622" t="s">
        <v>32</v>
      </c>
      <c r="O622" t="s">
        <v>32</v>
      </c>
      <c r="P622" t="s">
        <v>33</v>
      </c>
      <c r="Q622" t="s">
        <v>32</v>
      </c>
      <c r="R622">
        <v>44.67107</v>
      </c>
      <c r="S622">
        <v>-74.90401</v>
      </c>
      <c r="T622" t="s">
        <v>4022</v>
      </c>
    </row>
    <row r="623" spans="1:20" x14ac:dyDescent="0.25">
      <c r="A623" t="s">
        <v>3987</v>
      </c>
      <c r="B623" t="s">
        <v>4023</v>
      </c>
      <c r="C623" t="s">
        <v>4024</v>
      </c>
      <c r="D623" t="s">
        <v>4025</v>
      </c>
      <c r="E623" t="s">
        <v>4026</v>
      </c>
      <c r="F623" t="s">
        <v>26</v>
      </c>
      <c r="G623">
        <v>13662</v>
      </c>
      <c r="H623" t="s">
        <v>4027</v>
      </c>
      <c r="I623">
        <v>3157057935</v>
      </c>
      <c r="K623" t="s">
        <v>883</v>
      </c>
      <c r="L623" t="s">
        <v>4028</v>
      </c>
      <c r="M623" t="s">
        <v>31</v>
      </c>
      <c r="N623" t="s">
        <v>32</v>
      </c>
      <c r="O623" t="s">
        <v>32</v>
      </c>
      <c r="P623" t="s">
        <v>33</v>
      </c>
      <c r="Q623" t="s">
        <v>32</v>
      </c>
      <c r="R623">
        <v>44.921990000000001</v>
      </c>
      <c r="S623">
        <v>-74.884320000000002</v>
      </c>
      <c r="T623" t="s">
        <v>4029</v>
      </c>
    </row>
    <row r="624" spans="1:20" x14ac:dyDescent="0.25">
      <c r="A624" t="s">
        <v>3987</v>
      </c>
      <c r="B624" t="s">
        <v>4030</v>
      </c>
      <c r="C624" t="s">
        <v>4031</v>
      </c>
      <c r="D624" t="s">
        <v>4032</v>
      </c>
      <c r="E624" t="s">
        <v>4018</v>
      </c>
      <c r="F624" t="s">
        <v>26</v>
      </c>
      <c r="G624">
        <v>13676</v>
      </c>
      <c r="H624" t="s">
        <v>4005</v>
      </c>
      <c r="I624">
        <v>3152618054</v>
      </c>
      <c r="K624" t="s">
        <v>184</v>
      </c>
      <c r="L624" t="s">
        <v>4033</v>
      </c>
      <c r="M624" t="s">
        <v>68</v>
      </c>
      <c r="N624" t="s">
        <v>32</v>
      </c>
      <c r="O624" t="s">
        <v>32</v>
      </c>
      <c r="P624" t="s">
        <v>33</v>
      </c>
      <c r="Q624" t="s">
        <v>32</v>
      </c>
      <c r="R624">
        <v>44.66865</v>
      </c>
      <c r="S624">
        <v>-74.984930000000006</v>
      </c>
      <c r="T624" t="s">
        <v>4034</v>
      </c>
    </row>
    <row r="625" spans="1:20" x14ac:dyDescent="0.25">
      <c r="A625" t="s">
        <v>3987</v>
      </c>
      <c r="B625" t="s">
        <v>4035</v>
      </c>
      <c r="C625" t="s">
        <v>4036</v>
      </c>
      <c r="D625" t="s">
        <v>4037</v>
      </c>
      <c r="E625" t="s">
        <v>4038</v>
      </c>
      <c r="F625" t="s">
        <v>26</v>
      </c>
      <c r="G625">
        <v>13697</v>
      </c>
      <c r="H625" t="s">
        <v>1462</v>
      </c>
      <c r="I625">
        <v>5183595112</v>
      </c>
      <c r="J625" t="s">
        <v>1471</v>
      </c>
      <c r="K625" t="s">
        <v>4039</v>
      </c>
      <c r="L625" t="s">
        <v>4040</v>
      </c>
      <c r="M625" t="s">
        <v>31</v>
      </c>
      <c r="N625" t="s">
        <v>32</v>
      </c>
      <c r="O625" t="s">
        <v>32</v>
      </c>
      <c r="P625" t="s">
        <v>33</v>
      </c>
      <c r="Q625" t="s">
        <v>32</v>
      </c>
      <c r="R625">
        <v>44.752029999999998</v>
      </c>
      <c r="S625">
        <v>-74.751999999999995</v>
      </c>
      <c r="T625" t="s">
        <v>4041</v>
      </c>
    </row>
    <row r="626" spans="1:20" x14ac:dyDescent="0.25">
      <c r="A626" t="s">
        <v>4042</v>
      </c>
      <c r="B626" t="s">
        <v>4043</v>
      </c>
      <c r="C626" t="s">
        <v>4044</v>
      </c>
      <c r="D626" t="s">
        <v>4045</v>
      </c>
      <c r="E626" t="s">
        <v>4046</v>
      </c>
      <c r="F626" t="s">
        <v>26</v>
      </c>
      <c r="G626">
        <v>14810</v>
      </c>
      <c r="H626" t="s">
        <v>4047</v>
      </c>
      <c r="I626">
        <v>6077943494</v>
      </c>
      <c r="K626" t="s">
        <v>349</v>
      </c>
      <c r="L626" t="s">
        <v>4048</v>
      </c>
      <c r="M626" t="s">
        <v>68</v>
      </c>
      <c r="N626" t="s">
        <v>32</v>
      </c>
      <c r="O626" t="s">
        <v>32</v>
      </c>
      <c r="P626" t="s">
        <v>33</v>
      </c>
      <c r="Q626" t="s">
        <v>32</v>
      </c>
      <c r="R626">
        <v>42.333530000000003</v>
      </c>
      <c r="S626">
        <v>-77.318420000000003</v>
      </c>
      <c r="T626" t="s">
        <v>4049</v>
      </c>
    </row>
    <row r="627" spans="1:20" x14ac:dyDescent="0.25">
      <c r="A627" t="s">
        <v>4042</v>
      </c>
      <c r="B627" t="s">
        <v>4050</v>
      </c>
      <c r="C627" t="s">
        <v>4051</v>
      </c>
      <c r="D627" t="s">
        <v>4052</v>
      </c>
      <c r="E627" t="s">
        <v>4053</v>
      </c>
      <c r="F627" t="s">
        <v>26</v>
      </c>
      <c r="G627">
        <v>14830</v>
      </c>
      <c r="H627" t="s">
        <v>4054</v>
      </c>
      <c r="I627">
        <v>6074268840</v>
      </c>
      <c r="J627" t="s">
        <v>4055</v>
      </c>
      <c r="K627" t="s">
        <v>2735</v>
      </c>
      <c r="L627" t="s">
        <v>445</v>
      </c>
      <c r="M627" t="s">
        <v>31</v>
      </c>
      <c r="N627" t="s">
        <v>32</v>
      </c>
      <c r="O627" t="s">
        <v>32</v>
      </c>
      <c r="P627" t="s">
        <v>33</v>
      </c>
      <c r="Q627" t="s">
        <v>32</v>
      </c>
      <c r="R627">
        <v>42.144300000000001</v>
      </c>
      <c r="S627">
        <v>-77.053389999999993</v>
      </c>
      <c r="T627" t="s">
        <v>4056</v>
      </c>
    </row>
    <row r="628" spans="1:20" x14ac:dyDescent="0.25">
      <c r="A628" t="s">
        <v>4042</v>
      </c>
      <c r="B628" t="s">
        <v>4057</v>
      </c>
      <c r="C628" t="s">
        <v>4058</v>
      </c>
      <c r="D628" t="s">
        <v>4059</v>
      </c>
      <c r="E628" t="s">
        <v>4046</v>
      </c>
      <c r="F628" t="s">
        <v>26</v>
      </c>
      <c r="G628">
        <v>14810</v>
      </c>
      <c r="H628" t="s">
        <v>4060</v>
      </c>
      <c r="I628">
        <v>6077947043</v>
      </c>
      <c r="K628" t="s">
        <v>4061</v>
      </c>
      <c r="L628" t="s">
        <v>2280</v>
      </c>
      <c r="M628" t="s">
        <v>50</v>
      </c>
      <c r="N628" t="s">
        <v>32</v>
      </c>
      <c r="O628" t="s">
        <v>33</v>
      </c>
      <c r="P628" t="s">
        <v>33</v>
      </c>
      <c r="Q628" t="s">
        <v>32</v>
      </c>
      <c r="R628">
        <v>42.325830000000003</v>
      </c>
      <c r="S628">
        <v>-77.290729999999996</v>
      </c>
      <c r="T628" t="s">
        <v>4062</v>
      </c>
    </row>
    <row r="629" spans="1:20" x14ac:dyDescent="0.25">
      <c r="A629" t="s">
        <v>4042</v>
      </c>
      <c r="B629" t="s">
        <v>4063</v>
      </c>
      <c r="C629" t="s">
        <v>4064</v>
      </c>
      <c r="D629" t="s">
        <v>4065</v>
      </c>
      <c r="E629" t="s">
        <v>4046</v>
      </c>
      <c r="F629" t="s">
        <v>26</v>
      </c>
      <c r="G629">
        <v>14810</v>
      </c>
      <c r="H629" t="s">
        <v>4066</v>
      </c>
      <c r="I629">
        <v>6076617329</v>
      </c>
      <c r="K629" t="s">
        <v>922</v>
      </c>
      <c r="L629" t="s">
        <v>570</v>
      </c>
      <c r="M629" t="s">
        <v>31</v>
      </c>
      <c r="N629" t="s">
        <v>32</v>
      </c>
      <c r="O629" t="s">
        <v>33</v>
      </c>
      <c r="P629" t="s">
        <v>33</v>
      </c>
      <c r="Q629" t="s">
        <v>32</v>
      </c>
      <c r="R629">
        <v>42.413159999999998</v>
      </c>
      <c r="S629">
        <v>-77.291899999999998</v>
      </c>
      <c r="T629" t="s">
        <v>4067</v>
      </c>
    </row>
    <row r="630" spans="1:20" x14ac:dyDescent="0.25">
      <c r="A630" t="s">
        <v>4042</v>
      </c>
      <c r="B630" t="s">
        <v>4068</v>
      </c>
      <c r="C630" t="s">
        <v>4069</v>
      </c>
      <c r="D630" t="s">
        <v>4070</v>
      </c>
      <c r="E630" t="s">
        <v>4071</v>
      </c>
      <c r="F630" t="s">
        <v>26</v>
      </c>
      <c r="G630">
        <v>14826</v>
      </c>
      <c r="H630" t="s">
        <v>4072</v>
      </c>
      <c r="I630">
        <v>6079681468</v>
      </c>
      <c r="K630" t="s">
        <v>1148</v>
      </c>
      <c r="L630" t="s">
        <v>4073</v>
      </c>
      <c r="M630" t="s">
        <v>68</v>
      </c>
      <c r="N630" t="s">
        <v>32</v>
      </c>
      <c r="O630" t="s">
        <v>33</v>
      </c>
      <c r="P630" t="s">
        <v>33</v>
      </c>
      <c r="Q630" t="s">
        <v>32</v>
      </c>
      <c r="R630">
        <v>42.423290000000001</v>
      </c>
      <c r="S630">
        <v>-77.565770000000001</v>
      </c>
      <c r="T630" t="s">
        <v>4074</v>
      </c>
    </row>
    <row r="631" spans="1:20" x14ac:dyDescent="0.25">
      <c r="A631" t="s">
        <v>4042</v>
      </c>
      <c r="B631" t="s">
        <v>4075</v>
      </c>
      <c r="C631" t="s">
        <v>4076</v>
      </c>
      <c r="D631" t="s">
        <v>4077</v>
      </c>
      <c r="E631" t="s">
        <v>4078</v>
      </c>
      <c r="F631" t="s">
        <v>26</v>
      </c>
      <c r="G631">
        <v>14821</v>
      </c>
      <c r="H631" t="s">
        <v>4079</v>
      </c>
      <c r="I631">
        <v>6073689197</v>
      </c>
      <c r="J631" t="s">
        <v>4080</v>
      </c>
      <c r="K631" t="s">
        <v>922</v>
      </c>
      <c r="L631" t="s">
        <v>58</v>
      </c>
      <c r="M631" t="s">
        <v>59</v>
      </c>
      <c r="N631" t="s">
        <v>32</v>
      </c>
      <c r="O631" t="s">
        <v>32</v>
      </c>
      <c r="P631" t="s">
        <v>33</v>
      </c>
      <c r="Q631" t="s">
        <v>32</v>
      </c>
      <c r="R631">
        <v>42.261569999999999</v>
      </c>
      <c r="S631">
        <v>-77.209760000000003</v>
      </c>
      <c r="T631" t="s">
        <v>4081</v>
      </c>
    </row>
    <row r="632" spans="1:20" x14ac:dyDescent="0.25">
      <c r="A632" t="s">
        <v>4042</v>
      </c>
      <c r="B632" t="s">
        <v>4082</v>
      </c>
      <c r="C632" t="s">
        <v>4083</v>
      </c>
      <c r="D632" t="s">
        <v>4084</v>
      </c>
      <c r="E632" t="s">
        <v>4085</v>
      </c>
      <c r="F632" t="s">
        <v>26</v>
      </c>
      <c r="G632">
        <v>14870</v>
      </c>
      <c r="H632" t="s">
        <v>4086</v>
      </c>
      <c r="I632">
        <v>6075278730</v>
      </c>
      <c r="K632" t="s">
        <v>662</v>
      </c>
      <c r="L632" t="s">
        <v>907</v>
      </c>
      <c r="M632" t="s">
        <v>31</v>
      </c>
      <c r="N632" t="s">
        <v>32</v>
      </c>
      <c r="O632" t="s">
        <v>33</v>
      </c>
      <c r="P632" t="s">
        <v>33</v>
      </c>
      <c r="Q632" t="s">
        <v>32</v>
      </c>
      <c r="R632">
        <v>42.161340000000003</v>
      </c>
      <c r="S632">
        <v>-77.091899999999995</v>
      </c>
      <c r="T632" t="s">
        <v>4087</v>
      </c>
    </row>
    <row r="633" spans="1:20" x14ac:dyDescent="0.25">
      <c r="A633" t="s">
        <v>4088</v>
      </c>
      <c r="B633" t="s">
        <v>4089</v>
      </c>
      <c r="C633" t="s">
        <v>4090</v>
      </c>
      <c r="D633" t="s">
        <v>4091</v>
      </c>
      <c r="E633" t="s">
        <v>4092</v>
      </c>
      <c r="F633" t="s">
        <v>26</v>
      </c>
      <c r="G633">
        <v>11933</v>
      </c>
      <c r="H633" t="s">
        <v>4093</v>
      </c>
      <c r="I633">
        <v>6319290038</v>
      </c>
      <c r="K633" t="s">
        <v>922</v>
      </c>
      <c r="L633" t="s">
        <v>4094</v>
      </c>
      <c r="M633" t="s">
        <v>68</v>
      </c>
      <c r="N633" t="s">
        <v>32</v>
      </c>
      <c r="O633" t="s">
        <v>33</v>
      </c>
      <c r="P633" t="s">
        <v>33</v>
      </c>
      <c r="Q633" t="s">
        <v>32</v>
      </c>
      <c r="R633">
        <v>40.949930000000002</v>
      </c>
      <c r="S633">
        <v>-72.802430000000001</v>
      </c>
      <c r="T633" t="s">
        <v>4095</v>
      </c>
    </row>
    <row r="634" spans="1:20" x14ac:dyDescent="0.25">
      <c r="A634" t="s">
        <v>4088</v>
      </c>
      <c r="B634" t="s">
        <v>4096</v>
      </c>
      <c r="C634" t="s">
        <v>4097</v>
      </c>
      <c r="D634" t="s">
        <v>4098</v>
      </c>
      <c r="E634" t="s">
        <v>4099</v>
      </c>
      <c r="F634" t="s">
        <v>26</v>
      </c>
      <c r="G634">
        <v>11702</v>
      </c>
      <c r="H634" t="s">
        <v>4100</v>
      </c>
      <c r="I634">
        <v>6319442661</v>
      </c>
      <c r="J634" t="s">
        <v>4101</v>
      </c>
      <c r="K634" t="s">
        <v>4102</v>
      </c>
      <c r="L634" t="s">
        <v>2477</v>
      </c>
      <c r="M634" t="s">
        <v>68</v>
      </c>
      <c r="N634" t="s">
        <v>32</v>
      </c>
      <c r="O634" t="s">
        <v>33</v>
      </c>
      <c r="P634" t="s">
        <v>33</v>
      </c>
      <c r="Q634" t="s">
        <v>32</v>
      </c>
      <c r="R634">
        <v>40.699919999999999</v>
      </c>
      <c r="S634">
        <v>-73.3245</v>
      </c>
      <c r="T634" t="s">
        <v>4103</v>
      </c>
    </row>
    <row r="635" spans="1:20" x14ac:dyDescent="0.25">
      <c r="A635" t="s">
        <v>4088</v>
      </c>
      <c r="B635" t="s">
        <v>4104</v>
      </c>
      <c r="C635" t="s">
        <v>4105</v>
      </c>
      <c r="D635" t="s">
        <v>4106</v>
      </c>
      <c r="E635" t="s">
        <v>4107</v>
      </c>
      <c r="F635" t="s">
        <v>26</v>
      </c>
      <c r="G635">
        <v>11720</v>
      </c>
      <c r="H635" t="s">
        <v>4108</v>
      </c>
      <c r="I635">
        <v>6317741556</v>
      </c>
      <c r="J635" t="s">
        <v>4109</v>
      </c>
      <c r="K635" t="s">
        <v>282</v>
      </c>
      <c r="L635" t="s">
        <v>2010</v>
      </c>
      <c r="M635" t="s">
        <v>68</v>
      </c>
      <c r="N635" t="s">
        <v>32</v>
      </c>
      <c r="O635" t="s">
        <v>33</v>
      </c>
      <c r="P635" t="s">
        <v>33</v>
      </c>
      <c r="Q635" t="s">
        <v>32</v>
      </c>
      <c r="R635">
        <v>40.872</v>
      </c>
      <c r="S635">
        <v>-73.096350000000001</v>
      </c>
      <c r="T635" t="s">
        <v>4110</v>
      </c>
    </row>
    <row r="636" spans="1:20" x14ac:dyDescent="0.25">
      <c r="A636" t="s">
        <v>4088</v>
      </c>
      <c r="B636" t="s">
        <v>4111</v>
      </c>
      <c r="C636" t="s">
        <v>4112</v>
      </c>
      <c r="D636" t="s">
        <v>4112</v>
      </c>
      <c r="E636" t="s">
        <v>4113</v>
      </c>
      <c r="F636" t="s">
        <v>26</v>
      </c>
      <c r="G636">
        <v>11729</v>
      </c>
      <c r="H636" t="s">
        <v>4114</v>
      </c>
      <c r="I636">
        <v>5169651568</v>
      </c>
      <c r="K636" t="s">
        <v>922</v>
      </c>
      <c r="L636" t="s">
        <v>4115</v>
      </c>
      <c r="M636" t="s">
        <v>68</v>
      </c>
      <c r="N636" t="s">
        <v>32</v>
      </c>
      <c r="O636" t="s">
        <v>33</v>
      </c>
      <c r="P636" t="s">
        <v>33</v>
      </c>
      <c r="Q636" t="s">
        <v>32</v>
      </c>
      <c r="R636">
        <v>40.766179999999999</v>
      </c>
      <c r="S636">
        <v>-73.330759999999998</v>
      </c>
      <c r="T636" t="s">
        <v>4116</v>
      </c>
    </row>
    <row r="637" spans="1:20" x14ac:dyDescent="0.25">
      <c r="A637" t="s">
        <v>4088</v>
      </c>
      <c r="B637" t="s">
        <v>4117</v>
      </c>
      <c r="C637" t="s">
        <v>4118</v>
      </c>
      <c r="D637" t="s">
        <v>4119</v>
      </c>
      <c r="E637" t="s">
        <v>4120</v>
      </c>
      <c r="F637" t="s">
        <v>26</v>
      </c>
      <c r="G637">
        <v>11937</v>
      </c>
      <c r="H637" t="s">
        <v>4121</v>
      </c>
      <c r="I637">
        <v>6317259133</v>
      </c>
      <c r="K637" t="s">
        <v>1327</v>
      </c>
      <c r="L637" t="s">
        <v>4122</v>
      </c>
      <c r="M637" t="s">
        <v>68</v>
      </c>
      <c r="N637" t="s">
        <v>32</v>
      </c>
      <c r="O637" t="s">
        <v>32</v>
      </c>
      <c r="P637" t="s">
        <v>33</v>
      </c>
      <c r="Q637" t="s">
        <v>32</v>
      </c>
      <c r="R637">
        <v>40.977899999999998</v>
      </c>
      <c r="S637">
        <v>-72.176460000000006</v>
      </c>
      <c r="T637" t="s">
        <v>4123</v>
      </c>
    </row>
    <row r="638" spans="1:20" x14ac:dyDescent="0.25">
      <c r="A638" t="s">
        <v>4088</v>
      </c>
      <c r="B638" t="s">
        <v>4124</v>
      </c>
      <c r="C638" t="s">
        <v>4125</v>
      </c>
      <c r="D638" t="s">
        <v>4126</v>
      </c>
      <c r="E638" t="s">
        <v>4127</v>
      </c>
      <c r="F638" t="s">
        <v>26</v>
      </c>
      <c r="G638">
        <v>11719</v>
      </c>
      <c r="H638" t="s">
        <v>4128</v>
      </c>
      <c r="I638">
        <v>6317902561</v>
      </c>
      <c r="J638" t="s">
        <v>4129</v>
      </c>
      <c r="K638" t="s">
        <v>4130</v>
      </c>
      <c r="L638" t="s">
        <v>4131</v>
      </c>
      <c r="M638" t="s">
        <v>50</v>
      </c>
      <c r="N638" t="s">
        <v>32</v>
      </c>
      <c r="O638" t="s">
        <v>32</v>
      </c>
      <c r="P638" t="s">
        <v>33</v>
      </c>
      <c r="Q638" t="s">
        <v>32</v>
      </c>
      <c r="R638">
        <v>40.773290000000003</v>
      </c>
      <c r="S638">
        <v>-72.905249999999995</v>
      </c>
      <c r="T638" t="s">
        <v>4132</v>
      </c>
    </row>
    <row r="639" spans="1:20" x14ac:dyDescent="0.25">
      <c r="A639" t="s">
        <v>4088</v>
      </c>
      <c r="B639" t="s">
        <v>4133</v>
      </c>
      <c r="C639" t="s">
        <v>4134</v>
      </c>
      <c r="D639" t="s">
        <v>4135</v>
      </c>
      <c r="E639" t="s">
        <v>4136</v>
      </c>
      <c r="F639" t="s">
        <v>26</v>
      </c>
      <c r="G639">
        <v>11743</v>
      </c>
      <c r="H639" t="s">
        <v>4100</v>
      </c>
      <c r="I639">
        <v>6319442661</v>
      </c>
      <c r="J639" t="s">
        <v>4101</v>
      </c>
      <c r="K639" t="s">
        <v>4137</v>
      </c>
      <c r="L639" t="s">
        <v>2477</v>
      </c>
      <c r="M639" t="s">
        <v>31</v>
      </c>
      <c r="N639" t="s">
        <v>32</v>
      </c>
      <c r="O639" t="s">
        <v>33</v>
      </c>
      <c r="P639" t="s">
        <v>33</v>
      </c>
      <c r="Q639" t="s">
        <v>32</v>
      </c>
      <c r="R639">
        <v>40.871630000000003</v>
      </c>
      <c r="S639">
        <v>-73.42456</v>
      </c>
      <c r="T639" t="s">
        <v>4138</v>
      </c>
    </row>
    <row r="640" spans="1:20" x14ac:dyDescent="0.25">
      <c r="A640" t="s">
        <v>4088</v>
      </c>
      <c r="B640" t="s">
        <v>4139</v>
      </c>
      <c r="C640" t="s">
        <v>4140</v>
      </c>
      <c r="D640" t="s">
        <v>4141</v>
      </c>
      <c r="E640" t="s">
        <v>4142</v>
      </c>
      <c r="F640" t="s">
        <v>26</v>
      </c>
      <c r="G640">
        <v>11751</v>
      </c>
      <c r="H640" t="s">
        <v>2562</v>
      </c>
      <c r="I640">
        <v>6313233653</v>
      </c>
      <c r="J640" t="s">
        <v>2563</v>
      </c>
      <c r="K640" t="s">
        <v>2336</v>
      </c>
      <c r="L640" t="s">
        <v>2492</v>
      </c>
      <c r="M640" t="s">
        <v>31</v>
      </c>
      <c r="N640" t="s">
        <v>32</v>
      </c>
      <c r="O640" t="s">
        <v>33</v>
      </c>
      <c r="P640" t="s">
        <v>33</v>
      </c>
      <c r="Q640" t="s">
        <v>32</v>
      </c>
      <c r="R640">
        <v>40.729750000000003</v>
      </c>
      <c r="S640">
        <v>-73.210769999999997</v>
      </c>
      <c r="T640" t="s">
        <v>4143</v>
      </c>
    </row>
    <row r="641" spans="1:20" x14ac:dyDescent="0.25">
      <c r="A641" t="s">
        <v>4088</v>
      </c>
      <c r="B641" t="s">
        <v>4144</v>
      </c>
      <c r="C641" t="s">
        <v>4145</v>
      </c>
      <c r="D641" t="s">
        <v>4146</v>
      </c>
      <c r="E641" t="s">
        <v>4147</v>
      </c>
      <c r="F641" t="s">
        <v>26</v>
      </c>
      <c r="G641">
        <v>11954</v>
      </c>
      <c r="H641" t="s">
        <v>4148</v>
      </c>
      <c r="I641">
        <v>6316682355</v>
      </c>
      <c r="J641" t="s">
        <v>4149</v>
      </c>
      <c r="K641" t="s">
        <v>4150</v>
      </c>
      <c r="L641" t="s">
        <v>4151</v>
      </c>
      <c r="M641" t="s">
        <v>31</v>
      </c>
      <c r="N641" t="s">
        <v>32</v>
      </c>
      <c r="O641" t="s">
        <v>32</v>
      </c>
      <c r="P641" t="s">
        <v>33</v>
      </c>
      <c r="Q641" t="s">
        <v>32</v>
      </c>
      <c r="R641">
        <v>41.03436</v>
      </c>
      <c r="S641">
        <v>-71.944239999999994</v>
      </c>
      <c r="T641" t="s">
        <v>4152</v>
      </c>
    </row>
    <row r="642" spans="1:20" x14ac:dyDescent="0.25">
      <c r="A642" t="s">
        <v>4088</v>
      </c>
      <c r="B642" t="s">
        <v>4153</v>
      </c>
      <c r="C642" t="s">
        <v>4154</v>
      </c>
      <c r="D642" t="s">
        <v>4155</v>
      </c>
      <c r="E642" t="s">
        <v>4156</v>
      </c>
      <c r="F642" t="s">
        <v>26</v>
      </c>
      <c r="G642">
        <v>11768</v>
      </c>
      <c r="H642" t="s">
        <v>4157</v>
      </c>
      <c r="I642">
        <v>6316627244</v>
      </c>
      <c r="J642" t="s">
        <v>4158</v>
      </c>
      <c r="K642" t="s">
        <v>4159</v>
      </c>
      <c r="L642" t="s">
        <v>2492</v>
      </c>
      <c r="M642" t="s">
        <v>31</v>
      </c>
      <c r="N642" t="s">
        <v>32</v>
      </c>
      <c r="O642" t="s">
        <v>32</v>
      </c>
      <c r="P642" t="s">
        <v>33</v>
      </c>
      <c r="Q642" t="s">
        <v>32</v>
      </c>
      <c r="R642">
        <v>40.899940000000001</v>
      </c>
      <c r="S642">
        <v>-73.352469999999997</v>
      </c>
      <c r="T642" t="s">
        <v>4160</v>
      </c>
    </row>
    <row r="643" spans="1:20" x14ac:dyDescent="0.25">
      <c r="A643" t="s">
        <v>4088</v>
      </c>
      <c r="B643" t="s">
        <v>4161</v>
      </c>
      <c r="C643" t="s">
        <v>4162</v>
      </c>
      <c r="D643" t="s">
        <v>4163</v>
      </c>
      <c r="E643" t="s">
        <v>4164</v>
      </c>
      <c r="F643" t="s">
        <v>26</v>
      </c>
      <c r="G643">
        <v>11778</v>
      </c>
      <c r="H643" t="s">
        <v>4165</v>
      </c>
      <c r="I643">
        <v>5166390694</v>
      </c>
      <c r="K643" t="s">
        <v>268</v>
      </c>
      <c r="L643" t="s">
        <v>2477</v>
      </c>
      <c r="M643" t="s">
        <v>31</v>
      </c>
      <c r="N643" t="s">
        <v>32</v>
      </c>
      <c r="O643" t="s">
        <v>33</v>
      </c>
      <c r="P643" t="s">
        <v>33</v>
      </c>
      <c r="Q643" t="s">
        <v>32</v>
      </c>
      <c r="R643">
        <v>40.949269999999999</v>
      </c>
      <c r="S643">
        <v>-72.923910000000006</v>
      </c>
      <c r="T643" t="s">
        <v>4166</v>
      </c>
    </row>
    <row r="644" spans="1:20" x14ac:dyDescent="0.25">
      <c r="A644" t="s">
        <v>4088</v>
      </c>
      <c r="B644" t="s">
        <v>4167</v>
      </c>
      <c r="C644" t="s">
        <v>4168</v>
      </c>
      <c r="D644" t="s">
        <v>4169</v>
      </c>
      <c r="E644" t="s">
        <v>4170</v>
      </c>
      <c r="F644" t="s">
        <v>26</v>
      </c>
      <c r="G644">
        <v>11747</v>
      </c>
      <c r="H644" t="s">
        <v>2476</v>
      </c>
      <c r="I644">
        <v>6316735844</v>
      </c>
      <c r="J644" t="s">
        <v>4171</v>
      </c>
      <c r="K644" t="s">
        <v>922</v>
      </c>
      <c r="L644" t="s">
        <v>539</v>
      </c>
      <c r="M644" t="s">
        <v>31</v>
      </c>
      <c r="N644" t="s">
        <v>32</v>
      </c>
      <c r="O644" t="s">
        <v>33</v>
      </c>
      <c r="P644" t="s">
        <v>33</v>
      </c>
      <c r="Q644" t="s">
        <v>32</v>
      </c>
      <c r="R644">
        <v>40.801859999999998</v>
      </c>
      <c r="S644">
        <v>-73.399109999999993</v>
      </c>
      <c r="T644" t="s">
        <v>4172</v>
      </c>
    </row>
    <row r="645" spans="1:20" x14ac:dyDescent="0.25">
      <c r="A645" t="s">
        <v>4088</v>
      </c>
      <c r="B645" t="s">
        <v>4173</v>
      </c>
      <c r="C645" t="s">
        <v>4174</v>
      </c>
      <c r="D645" t="s">
        <v>4175</v>
      </c>
      <c r="E645" t="s">
        <v>4176</v>
      </c>
      <c r="F645" t="s">
        <v>26</v>
      </c>
      <c r="G645">
        <v>11939</v>
      </c>
      <c r="H645" t="s">
        <v>4177</v>
      </c>
      <c r="I645">
        <v>6314771583</v>
      </c>
      <c r="K645" t="s">
        <v>922</v>
      </c>
      <c r="L645" t="s">
        <v>4178</v>
      </c>
      <c r="M645" t="s">
        <v>68</v>
      </c>
      <c r="N645" t="s">
        <v>32</v>
      </c>
      <c r="O645" t="s">
        <v>33</v>
      </c>
      <c r="P645" t="s">
        <v>33</v>
      </c>
      <c r="Q645" t="s">
        <v>32</v>
      </c>
      <c r="R645">
        <v>41.123649999999998</v>
      </c>
      <c r="S645">
        <v>-72.344859999999997</v>
      </c>
      <c r="T645" t="s">
        <v>4179</v>
      </c>
    </row>
    <row r="646" spans="1:20" x14ac:dyDescent="0.25">
      <c r="A646" t="s">
        <v>4088</v>
      </c>
      <c r="B646" t="s">
        <v>4180</v>
      </c>
      <c r="C646" t="s">
        <v>4181</v>
      </c>
      <c r="D646" t="s">
        <v>4182</v>
      </c>
      <c r="E646" t="s">
        <v>4183</v>
      </c>
      <c r="F646" t="s">
        <v>26</v>
      </c>
      <c r="G646">
        <v>11717</v>
      </c>
      <c r="H646" t="s">
        <v>4184</v>
      </c>
      <c r="I646">
        <v>6314785229</v>
      </c>
      <c r="K646" t="s">
        <v>922</v>
      </c>
      <c r="L646" t="s">
        <v>4185</v>
      </c>
      <c r="M646" t="s">
        <v>68</v>
      </c>
      <c r="N646" t="s">
        <v>32</v>
      </c>
      <c r="O646" t="s">
        <v>32</v>
      </c>
      <c r="P646" t="s">
        <v>33</v>
      </c>
      <c r="Q646" t="s">
        <v>32</v>
      </c>
      <c r="R646">
        <v>40.772350000000003</v>
      </c>
      <c r="S646">
        <v>-73.246139999999997</v>
      </c>
      <c r="T646" t="s">
        <v>4186</v>
      </c>
    </row>
    <row r="647" spans="1:20" x14ac:dyDescent="0.25">
      <c r="A647" t="s">
        <v>4088</v>
      </c>
      <c r="B647" t="s">
        <v>4187</v>
      </c>
      <c r="C647" t="s">
        <v>4188</v>
      </c>
      <c r="D647" t="s">
        <v>4189</v>
      </c>
      <c r="E647" t="s">
        <v>4190</v>
      </c>
      <c r="F647" t="s">
        <v>26</v>
      </c>
      <c r="G647">
        <v>11733</v>
      </c>
      <c r="H647" t="s">
        <v>4191</v>
      </c>
      <c r="I647">
        <v>6319017151</v>
      </c>
      <c r="J647" t="s">
        <v>4192</v>
      </c>
      <c r="K647" t="s">
        <v>816</v>
      </c>
      <c r="L647" t="s">
        <v>1526</v>
      </c>
      <c r="M647" t="s">
        <v>31</v>
      </c>
      <c r="N647" t="s">
        <v>32</v>
      </c>
      <c r="O647" t="s">
        <v>33</v>
      </c>
      <c r="P647" t="s">
        <v>33</v>
      </c>
      <c r="Q647" t="s">
        <v>32</v>
      </c>
      <c r="R647">
        <v>40.933909999999997</v>
      </c>
      <c r="S647">
        <v>-73.117750000000001</v>
      </c>
      <c r="T647" t="s">
        <v>4193</v>
      </c>
    </row>
    <row r="648" spans="1:20" x14ac:dyDescent="0.25">
      <c r="A648" t="s">
        <v>4194</v>
      </c>
      <c r="B648" t="s">
        <v>4195</v>
      </c>
      <c r="C648" t="s">
        <v>4196</v>
      </c>
      <c r="D648" t="s">
        <v>4196</v>
      </c>
      <c r="E648" t="s">
        <v>4197</v>
      </c>
      <c r="F648" t="s">
        <v>26</v>
      </c>
      <c r="G648">
        <v>12719</v>
      </c>
      <c r="H648" t="s">
        <v>4198</v>
      </c>
      <c r="I648">
        <v>8455570913</v>
      </c>
      <c r="K648" t="s">
        <v>639</v>
      </c>
      <c r="L648" t="s">
        <v>2556</v>
      </c>
      <c r="M648" t="s">
        <v>68</v>
      </c>
      <c r="N648" t="s">
        <v>32</v>
      </c>
      <c r="O648" t="s">
        <v>33</v>
      </c>
      <c r="P648" t="s">
        <v>33</v>
      </c>
      <c r="Q648" t="s">
        <v>32</v>
      </c>
      <c r="R648">
        <v>41.478470000000002</v>
      </c>
      <c r="S648">
        <v>-74.915390000000002</v>
      </c>
      <c r="T648" t="s">
        <v>4199</v>
      </c>
    </row>
    <row r="649" spans="1:20" x14ac:dyDescent="0.25">
      <c r="A649" t="s">
        <v>4194</v>
      </c>
      <c r="B649" t="s">
        <v>4200</v>
      </c>
      <c r="C649" t="s">
        <v>4201</v>
      </c>
      <c r="D649" t="s">
        <v>4202</v>
      </c>
      <c r="E649" t="s">
        <v>4203</v>
      </c>
      <c r="F649" t="s">
        <v>26</v>
      </c>
      <c r="G649">
        <v>12723</v>
      </c>
      <c r="H649" t="s">
        <v>4204</v>
      </c>
      <c r="I649">
        <v>6076436667</v>
      </c>
      <c r="J649" t="s">
        <v>4205</v>
      </c>
      <c r="K649" t="s">
        <v>2369</v>
      </c>
      <c r="L649" t="s">
        <v>58</v>
      </c>
      <c r="M649" t="s">
        <v>59</v>
      </c>
      <c r="N649" t="s">
        <v>32</v>
      </c>
      <c r="O649" t="s">
        <v>33</v>
      </c>
      <c r="P649" t="s">
        <v>33</v>
      </c>
      <c r="Q649" t="s">
        <v>32</v>
      </c>
      <c r="R649">
        <v>41.765590000000003</v>
      </c>
      <c r="S649">
        <v>-75.057969999999997</v>
      </c>
      <c r="T649" t="s">
        <v>4206</v>
      </c>
    </row>
    <row r="650" spans="1:20" x14ac:dyDescent="0.25">
      <c r="A650" t="s">
        <v>4194</v>
      </c>
      <c r="B650" t="s">
        <v>4207</v>
      </c>
      <c r="C650" t="s">
        <v>4208</v>
      </c>
      <c r="D650" t="s">
        <v>4209</v>
      </c>
      <c r="E650" t="s">
        <v>4210</v>
      </c>
      <c r="F650" t="s">
        <v>26</v>
      </c>
      <c r="G650">
        <v>12788</v>
      </c>
      <c r="H650" t="s">
        <v>4211</v>
      </c>
      <c r="I650">
        <v>2072101733</v>
      </c>
      <c r="K650" t="s">
        <v>4212</v>
      </c>
      <c r="L650" t="s">
        <v>58</v>
      </c>
      <c r="M650" t="s">
        <v>59</v>
      </c>
      <c r="N650" t="s">
        <v>33</v>
      </c>
      <c r="O650" t="s">
        <v>33</v>
      </c>
      <c r="P650" t="s">
        <v>33</v>
      </c>
      <c r="Q650" t="s">
        <v>32</v>
      </c>
      <c r="R650">
        <v>41.771320000000003</v>
      </c>
      <c r="S650">
        <v>-74.568619999999996</v>
      </c>
      <c r="T650" t="s">
        <v>4213</v>
      </c>
    </row>
    <row r="651" spans="1:20" x14ac:dyDescent="0.25">
      <c r="A651" t="s">
        <v>4194</v>
      </c>
      <c r="B651" t="s">
        <v>4214</v>
      </c>
      <c r="C651" t="s">
        <v>4215</v>
      </c>
      <c r="D651" t="s">
        <v>4216</v>
      </c>
      <c r="E651" t="s">
        <v>4217</v>
      </c>
      <c r="F651" t="s">
        <v>26</v>
      </c>
      <c r="G651">
        <v>12748</v>
      </c>
      <c r="H651" t="s">
        <v>4218</v>
      </c>
      <c r="I651">
        <v>3102799613</v>
      </c>
      <c r="J651" t="s">
        <v>4219</v>
      </c>
      <c r="K651" t="s">
        <v>1560</v>
      </c>
      <c r="L651" t="s">
        <v>4220</v>
      </c>
      <c r="M651" t="s">
        <v>68</v>
      </c>
      <c r="N651" t="s">
        <v>32</v>
      </c>
      <c r="O651" t="s">
        <v>33</v>
      </c>
      <c r="P651" t="s">
        <v>33</v>
      </c>
      <c r="Q651" t="s">
        <v>32</v>
      </c>
      <c r="R651">
        <v>41.779049999999998</v>
      </c>
      <c r="S651">
        <v>-74.936239999999998</v>
      </c>
      <c r="T651" t="s">
        <v>4221</v>
      </c>
    </row>
    <row r="652" spans="1:20" x14ac:dyDescent="0.25">
      <c r="A652" t="s">
        <v>4194</v>
      </c>
      <c r="B652" t="s">
        <v>4222</v>
      </c>
      <c r="C652" t="s">
        <v>4223</v>
      </c>
      <c r="D652" t="s">
        <v>4224</v>
      </c>
      <c r="E652" t="s">
        <v>4225</v>
      </c>
      <c r="F652" t="s">
        <v>26</v>
      </c>
      <c r="G652">
        <v>12749</v>
      </c>
      <c r="H652" t="s">
        <v>4226</v>
      </c>
      <c r="I652">
        <v>9082026033</v>
      </c>
      <c r="J652" t="s">
        <v>4227</v>
      </c>
      <c r="K652" t="s">
        <v>4228</v>
      </c>
      <c r="L652" t="s">
        <v>4229</v>
      </c>
      <c r="M652" t="s">
        <v>31</v>
      </c>
      <c r="N652" t="s">
        <v>32</v>
      </c>
      <c r="O652" t="s">
        <v>33</v>
      </c>
      <c r="P652" t="s">
        <v>33</v>
      </c>
      <c r="Q652" t="s">
        <v>32</v>
      </c>
      <c r="R652">
        <v>41.685870000000001</v>
      </c>
      <c r="S652">
        <v>-74.831320000000005</v>
      </c>
      <c r="T652" t="s">
        <v>4230</v>
      </c>
    </row>
    <row r="653" spans="1:20" x14ac:dyDescent="0.25">
      <c r="A653" t="s">
        <v>4194</v>
      </c>
      <c r="B653" t="s">
        <v>4231</v>
      </c>
      <c r="C653" t="s">
        <v>4232</v>
      </c>
      <c r="D653" t="s">
        <v>4233</v>
      </c>
      <c r="E653" t="s">
        <v>4234</v>
      </c>
      <c r="F653" t="s">
        <v>26</v>
      </c>
      <c r="G653">
        <v>12754</v>
      </c>
      <c r="H653" t="s">
        <v>4235</v>
      </c>
      <c r="I653">
        <v>8454391230</v>
      </c>
      <c r="J653" t="s">
        <v>4236</v>
      </c>
      <c r="K653" t="s">
        <v>1481</v>
      </c>
      <c r="L653" t="s">
        <v>4237</v>
      </c>
      <c r="M653" t="s">
        <v>31</v>
      </c>
      <c r="N653" t="s">
        <v>32</v>
      </c>
      <c r="O653" t="s">
        <v>32</v>
      </c>
      <c r="P653" t="s">
        <v>33</v>
      </c>
      <c r="Q653" t="s">
        <v>32</v>
      </c>
      <c r="R653">
        <v>41.801290000000002</v>
      </c>
      <c r="S653">
        <v>-74.746840000000006</v>
      </c>
      <c r="T653" t="s">
        <v>4238</v>
      </c>
    </row>
    <row r="654" spans="1:20" x14ac:dyDescent="0.25">
      <c r="A654" t="s">
        <v>4194</v>
      </c>
      <c r="B654" t="s">
        <v>4239</v>
      </c>
      <c r="C654" t="s">
        <v>4240</v>
      </c>
      <c r="D654" t="s">
        <v>4241</v>
      </c>
      <c r="E654" t="s">
        <v>4242</v>
      </c>
      <c r="F654" t="s">
        <v>26</v>
      </c>
      <c r="G654">
        <v>12758</v>
      </c>
      <c r="H654" t="s">
        <v>4243</v>
      </c>
      <c r="I654">
        <v>8457072723</v>
      </c>
      <c r="K654" t="s">
        <v>883</v>
      </c>
      <c r="L654" t="s">
        <v>1335</v>
      </c>
      <c r="M654" t="s">
        <v>31</v>
      </c>
      <c r="N654" t="s">
        <v>32</v>
      </c>
      <c r="O654" t="s">
        <v>33</v>
      </c>
      <c r="P654" t="s">
        <v>33</v>
      </c>
      <c r="Q654" t="s">
        <v>32</v>
      </c>
      <c r="R654">
        <v>41.90119</v>
      </c>
      <c r="S654">
        <v>-74.827539999999999</v>
      </c>
      <c r="T654" t="s">
        <v>4244</v>
      </c>
    </row>
    <row r="655" spans="1:20" x14ac:dyDescent="0.25">
      <c r="A655" t="s">
        <v>4194</v>
      </c>
      <c r="B655" t="s">
        <v>4245</v>
      </c>
      <c r="C655" t="s">
        <v>4246</v>
      </c>
      <c r="D655" t="s">
        <v>4246</v>
      </c>
      <c r="E655" t="s">
        <v>4247</v>
      </c>
      <c r="F655" t="s">
        <v>26</v>
      </c>
      <c r="G655">
        <v>12790</v>
      </c>
      <c r="H655" t="s">
        <v>4248</v>
      </c>
      <c r="I655">
        <v>8458202932</v>
      </c>
      <c r="J655" t="s">
        <v>4249</v>
      </c>
      <c r="K655" t="s">
        <v>1076</v>
      </c>
      <c r="L655" t="s">
        <v>4250</v>
      </c>
      <c r="M655" t="s">
        <v>68</v>
      </c>
      <c r="N655" t="s">
        <v>32</v>
      </c>
      <c r="O655" t="s">
        <v>33</v>
      </c>
      <c r="P655" t="s">
        <v>33</v>
      </c>
      <c r="Q655" t="s">
        <v>32</v>
      </c>
      <c r="R655">
        <v>41.566369999999999</v>
      </c>
      <c r="S655">
        <v>-74.497039999999998</v>
      </c>
      <c r="T655" t="s">
        <v>4251</v>
      </c>
    </row>
    <row r="656" spans="1:20" x14ac:dyDescent="0.25">
      <c r="A656" t="s">
        <v>4194</v>
      </c>
      <c r="B656" t="s">
        <v>4252</v>
      </c>
      <c r="C656" t="s">
        <v>4253</v>
      </c>
      <c r="D656" t="s">
        <v>4254</v>
      </c>
      <c r="E656" t="s">
        <v>4255</v>
      </c>
      <c r="F656" t="s">
        <v>26</v>
      </c>
      <c r="G656">
        <v>12764</v>
      </c>
      <c r="H656" t="s">
        <v>4256</v>
      </c>
      <c r="I656">
        <v>5709820050</v>
      </c>
      <c r="K656" t="s">
        <v>639</v>
      </c>
      <c r="L656" t="s">
        <v>4033</v>
      </c>
      <c r="M656" t="s">
        <v>68</v>
      </c>
      <c r="N656" t="s">
        <v>32</v>
      </c>
      <c r="O656" t="s">
        <v>33</v>
      </c>
      <c r="P656" t="s">
        <v>33</v>
      </c>
      <c r="Q656" t="s">
        <v>32</v>
      </c>
      <c r="R656">
        <v>41.605200000000004</v>
      </c>
      <c r="S656">
        <v>-75.063929999999999</v>
      </c>
      <c r="T656" t="s">
        <v>4257</v>
      </c>
    </row>
    <row r="657" spans="1:20" x14ac:dyDescent="0.25">
      <c r="A657" t="s">
        <v>4194</v>
      </c>
      <c r="B657" t="s">
        <v>4258</v>
      </c>
      <c r="C657" t="s">
        <v>4259</v>
      </c>
      <c r="D657" t="s">
        <v>4259</v>
      </c>
      <c r="E657" t="s">
        <v>4260</v>
      </c>
      <c r="F657" t="s">
        <v>26</v>
      </c>
      <c r="G657">
        <v>12775</v>
      </c>
      <c r="H657" t="s">
        <v>4261</v>
      </c>
      <c r="I657">
        <v>8452926180</v>
      </c>
      <c r="J657" t="s">
        <v>4262</v>
      </c>
      <c r="K657" t="s">
        <v>639</v>
      </c>
      <c r="L657" t="s">
        <v>4263</v>
      </c>
      <c r="M657" t="s">
        <v>31</v>
      </c>
      <c r="N657" t="s">
        <v>32</v>
      </c>
      <c r="O657" t="s">
        <v>33</v>
      </c>
      <c r="P657" t="s">
        <v>33</v>
      </c>
      <c r="Q657" t="s">
        <v>32</v>
      </c>
      <c r="R657">
        <v>41.625149999999998</v>
      </c>
      <c r="S657">
        <v>-74.596339999999998</v>
      </c>
      <c r="T657" t="s">
        <v>4264</v>
      </c>
    </row>
    <row r="658" spans="1:20" x14ac:dyDescent="0.25">
      <c r="A658" t="s">
        <v>4194</v>
      </c>
      <c r="B658" t="s">
        <v>4265</v>
      </c>
      <c r="C658" t="s">
        <v>4266</v>
      </c>
      <c r="D658" t="s">
        <v>4267</v>
      </c>
      <c r="E658" t="s">
        <v>4268</v>
      </c>
      <c r="F658" t="s">
        <v>26</v>
      </c>
      <c r="G658">
        <v>12788</v>
      </c>
      <c r="H658" t="s">
        <v>4261</v>
      </c>
      <c r="I658">
        <v>8452926180</v>
      </c>
      <c r="K658" t="s">
        <v>4269</v>
      </c>
      <c r="L658" t="s">
        <v>4270</v>
      </c>
      <c r="M658" t="s">
        <v>31</v>
      </c>
      <c r="N658" t="s">
        <v>32</v>
      </c>
      <c r="O658" t="s">
        <v>32</v>
      </c>
      <c r="P658" t="s">
        <v>33</v>
      </c>
      <c r="Q658" t="s">
        <v>32</v>
      </c>
      <c r="R658">
        <v>41.758879999999998</v>
      </c>
      <c r="S658">
        <v>-74.601889999999997</v>
      </c>
      <c r="T658" t="s">
        <v>4271</v>
      </c>
    </row>
    <row r="659" spans="1:20" x14ac:dyDescent="0.25">
      <c r="A659" t="s">
        <v>4194</v>
      </c>
      <c r="B659" t="s">
        <v>4272</v>
      </c>
      <c r="C659" t="s">
        <v>4273</v>
      </c>
      <c r="D659" t="s">
        <v>4274</v>
      </c>
      <c r="E659" t="s">
        <v>4234</v>
      </c>
      <c r="F659" t="s">
        <v>26</v>
      </c>
      <c r="G659">
        <v>12754</v>
      </c>
      <c r="H659" t="s">
        <v>4261</v>
      </c>
      <c r="I659">
        <v>8452926180</v>
      </c>
      <c r="K659" t="s">
        <v>4275</v>
      </c>
      <c r="L659" t="s">
        <v>4276</v>
      </c>
      <c r="M659" t="s">
        <v>31</v>
      </c>
      <c r="N659" t="s">
        <v>32</v>
      </c>
      <c r="O659" t="s">
        <v>32</v>
      </c>
      <c r="P659" t="s">
        <v>33</v>
      </c>
      <c r="Q659" t="s">
        <v>32</v>
      </c>
      <c r="R659">
        <v>41.79551</v>
      </c>
      <c r="S659">
        <v>-74.712280000000007</v>
      </c>
      <c r="T659" t="s">
        <v>4277</v>
      </c>
    </row>
    <row r="660" spans="1:20" x14ac:dyDescent="0.25">
      <c r="A660" t="s">
        <v>4194</v>
      </c>
      <c r="B660" t="s">
        <v>4278</v>
      </c>
      <c r="C660" t="s">
        <v>4279</v>
      </c>
      <c r="D660" t="s">
        <v>4280</v>
      </c>
      <c r="E660" t="s">
        <v>4281</v>
      </c>
      <c r="F660" t="s">
        <v>26</v>
      </c>
      <c r="G660">
        <v>12779</v>
      </c>
      <c r="H660" t="s">
        <v>4261</v>
      </c>
      <c r="I660">
        <v>8452926180</v>
      </c>
      <c r="J660" t="s">
        <v>4282</v>
      </c>
      <c r="K660" t="s">
        <v>4283</v>
      </c>
      <c r="L660" t="s">
        <v>429</v>
      </c>
      <c r="M660" t="s">
        <v>31</v>
      </c>
      <c r="N660" t="s">
        <v>32</v>
      </c>
      <c r="O660" t="s">
        <v>32</v>
      </c>
      <c r="P660" t="s">
        <v>33</v>
      </c>
      <c r="Q660" t="s">
        <v>32</v>
      </c>
      <c r="R660">
        <v>41.708280000000002</v>
      </c>
      <c r="S660">
        <v>-74.6297</v>
      </c>
      <c r="T660" t="s">
        <v>4284</v>
      </c>
    </row>
    <row r="661" spans="1:20" x14ac:dyDescent="0.25">
      <c r="A661" t="s">
        <v>4194</v>
      </c>
      <c r="B661" t="s">
        <v>4285</v>
      </c>
      <c r="C661" t="s">
        <v>4286</v>
      </c>
      <c r="D661" t="s">
        <v>4287</v>
      </c>
      <c r="E661" t="s">
        <v>4210</v>
      </c>
      <c r="F661" t="s">
        <v>26</v>
      </c>
      <c r="G661">
        <v>12788</v>
      </c>
      <c r="H661" t="s">
        <v>4261</v>
      </c>
      <c r="I661">
        <v>8452926180</v>
      </c>
      <c r="K661" t="s">
        <v>1404</v>
      </c>
      <c r="L661" t="s">
        <v>4270</v>
      </c>
      <c r="M661" t="s">
        <v>31</v>
      </c>
      <c r="N661" t="s">
        <v>32</v>
      </c>
      <c r="O661" t="s">
        <v>32</v>
      </c>
      <c r="P661" t="s">
        <v>33</v>
      </c>
      <c r="Q661" t="s">
        <v>32</v>
      </c>
      <c r="R661">
        <v>41.75967</v>
      </c>
      <c r="S661">
        <v>-74.600489999999994</v>
      </c>
      <c r="T661" t="s">
        <v>4288</v>
      </c>
    </row>
    <row r="662" spans="1:20" x14ac:dyDescent="0.25">
      <c r="A662" t="s">
        <v>4194</v>
      </c>
      <c r="B662" t="s">
        <v>4289</v>
      </c>
      <c r="C662" t="s">
        <v>4290</v>
      </c>
      <c r="D662" t="s">
        <v>4291</v>
      </c>
      <c r="E662" t="s">
        <v>4292</v>
      </c>
      <c r="F662" t="s">
        <v>26</v>
      </c>
      <c r="G662">
        <v>12789</v>
      </c>
      <c r="H662" t="s">
        <v>4261</v>
      </c>
      <c r="I662">
        <v>8452926180</v>
      </c>
      <c r="K662" t="s">
        <v>4293</v>
      </c>
      <c r="L662" t="s">
        <v>429</v>
      </c>
      <c r="M662" t="s">
        <v>31</v>
      </c>
      <c r="N662" t="s">
        <v>32</v>
      </c>
      <c r="O662" t="s">
        <v>32</v>
      </c>
      <c r="P662" t="s">
        <v>33</v>
      </c>
      <c r="Q662" t="s">
        <v>32</v>
      </c>
      <c r="R662">
        <v>41.709490000000002</v>
      </c>
      <c r="S662">
        <v>-74.571960000000004</v>
      </c>
      <c r="T662" t="s">
        <v>4294</v>
      </c>
    </row>
    <row r="663" spans="1:20" x14ac:dyDescent="0.25">
      <c r="A663" t="s">
        <v>4194</v>
      </c>
      <c r="B663" t="s">
        <v>4295</v>
      </c>
      <c r="C663" t="s">
        <v>4296</v>
      </c>
      <c r="D663" t="s">
        <v>4297</v>
      </c>
      <c r="E663" t="s">
        <v>4247</v>
      </c>
      <c r="F663" t="s">
        <v>26</v>
      </c>
      <c r="G663">
        <v>12790</v>
      </c>
      <c r="H663" t="s">
        <v>4261</v>
      </c>
      <c r="I663">
        <v>8452926180</v>
      </c>
      <c r="J663" t="s">
        <v>4282</v>
      </c>
      <c r="K663" t="s">
        <v>4298</v>
      </c>
      <c r="L663" t="s">
        <v>1077</v>
      </c>
      <c r="M663" t="s">
        <v>31</v>
      </c>
      <c r="N663" t="s">
        <v>32</v>
      </c>
      <c r="O663" t="s">
        <v>32</v>
      </c>
      <c r="P663" t="s">
        <v>33</v>
      </c>
      <c r="Q663" t="s">
        <v>32</v>
      </c>
      <c r="R663">
        <v>41.576360000000001</v>
      </c>
      <c r="S663">
        <v>-74.485830000000007</v>
      </c>
      <c r="T663" t="s">
        <v>4299</v>
      </c>
    </row>
    <row r="664" spans="1:20" x14ac:dyDescent="0.25">
      <c r="A664" t="s">
        <v>4194</v>
      </c>
      <c r="B664" t="s">
        <v>4300</v>
      </c>
      <c r="C664" t="s">
        <v>4301</v>
      </c>
      <c r="D664" t="s">
        <v>4302</v>
      </c>
      <c r="E664" t="s">
        <v>4303</v>
      </c>
      <c r="F664" t="s">
        <v>26</v>
      </c>
      <c r="G664">
        <v>12701</v>
      </c>
      <c r="H664" t="s">
        <v>4261</v>
      </c>
      <c r="I664">
        <v>8452926180</v>
      </c>
      <c r="K664" t="s">
        <v>4304</v>
      </c>
      <c r="L664" t="s">
        <v>4305</v>
      </c>
      <c r="M664" t="s">
        <v>31</v>
      </c>
      <c r="N664" t="s">
        <v>32</v>
      </c>
      <c r="O664" t="s">
        <v>32</v>
      </c>
      <c r="P664" t="s">
        <v>33</v>
      </c>
      <c r="Q664" t="s">
        <v>32</v>
      </c>
      <c r="R664">
        <v>41.70926</v>
      </c>
      <c r="S664">
        <v>-74.737319999999997</v>
      </c>
      <c r="T664" t="s">
        <v>4306</v>
      </c>
    </row>
    <row r="665" spans="1:20" x14ac:dyDescent="0.25">
      <c r="A665" t="s">
        <v>4194</v>
      </c>
      <c r="B665" t="s">
        <v>4307</v>
      </c>
      <c r="C665" t="s">
        <v>4308</v>
      </c>
      <c r="D665" t="s">
        <v>4309</v>
      </c>
      <c r="E665" t="s">
        <v>4310</v>
      </c>
      <c r="F665" t="s">
        <v>26</v>
      </c>
      <c r="G665">
        <v>12701</v>
      </c>
      <c r="H665" t="s">
        <v>4261</v>
      </c>
      <c r="I665">
        <v>8452926180</v>
      </c>
      <c r="J665" t="s">
        <v>4282</v>
      </c>
      <c r="K665" t="s">
        <v>4311</v>
      </c>
      <c r="L665" t="s">
        <v>4312</v>
      </c>
      <c r="M665" t="s">
        <v>31</v>
      </c>
      <c r="N665" t="s">
        <v>32</v>
      </c>
      <c r="O665" t="s">
        <v>32</v>
      </c>
      <c r="P665" t="s">
        <v>33</v>
      </c>
      <c r="Q665" t="s">
        <v>32</v>
      </c>
      <c r="R665">
        <v>41.657290000000003</v>
      </c>
      <c r="S665">
        <v>-74.692639999999997</v>
      </c>
      <c r="T665" t="s">
        <v>4313</v>
      </c>
    </row>
    <row r="666" spans="1:20" x14ac:dyDescent="0.25">
      <c r="A666" t="s">
        <v>4314</v>
      </c>
      <c r="B666" t="s">
        <v>4315</v>
      </c>
      <c r="C666" t="s">
        <v>4316</v>
      </c>
      <c r="D666" t="s">
        <v>4317</v>
      </c>
      <c r="E666" t="s">
        <v>4318</v>
      </c>
      <c r="F666" t="s">
        <v>26</v>
      </c>
      <c r="G666">
        <v>13743</v>
      </c>
      <c r="H666" t="s">
        <v>4319</v>
      </c>
      <c r="I666">
        <v>6077684072</v>
      </c>
      <c r="J666" t="s">
        <v>4320</v>
      </c>
      <c r="K666" t="s">
        <v>4321</v>
      </c>
      <c r="L666" t="s">
        <v>4322</v>
      </c>
      <c r="M666" t="s">
        <v>31</v>
      </c>
      <c r="N666" t="s">
        <v>32</v>
      </c>
      <c r="O666" t="s">
        <v>32</v>
      </c>
      <c r="P666" t="s">
        <v>33</v>
      </c>
      <c r="Q666" t="s">
        <v>32</v>
      </c>
      <c r="R666">
        <v>42.232489999999999</v>
      </c>
      <c r="S666">
        <v>-76.333169999999996</v>
      </c>
      <c r="T666" t="s">
        <v>4323</v>
      </c>
    </row>
    <row r="667" spans="1:20" x14ac:dyDescent="0.25">
      <c r="A667" t="s">
        <v>4314</v>
      </c>
      <c r="B667" t="s">
        <v>4324</v>
      </c>
      <c r="C667" t="s">
        <v>4325</v>
      </c>
      <c r="D667" t="s">
        <v>4326</v>
      </c>
      <c r="E667" t="s">
        <v>4327</v>
      </c>
      <c r="F667" t="s">
        <v>26</v>
      </c>
      <c r="G667">
        <v>13827</v>
      </c>
      <c r="H667" t="s">
        <v>4328</v>
      </c>
      <c r="I667">
        <v>6076428439</v>
      </c>
      <c r="K667" t="s">
        <v>1327</v>
      </c>
      <c r="L667" t="s">
        <v>4329</v>
      </c>
      <c r="M667" t="s">
        <v>31</v>
      </c>
      <c r="N667" t="s">
        <v>32</v>
      </c>
      <c r="O667" t="s">
        <v>33</v>
      </c>
      <c r="P667" t="s">
        <v>33</v>
      </c>
      <c r="Q667" t="s">
        <v>32</v>
      </c>
      <c r="R667">
        <v>42.103149999999999</v>
      </c>
      <c r="S667">
        <v>-76.263360000000006</v>
      </c>
      <c r="T667" t="s">
        <v>4330</v>
      </c>
    </row>
    <row r="668" spans="1:20" x14ac:dyDescent="0.25">
      <c r="A668" t="s">
        <v>4314</v>
      </c>
      <c r="B668" t="s">
        <v>4331</v>
      </c>
      <c r="C668" t="s">
        <v>4332</v>
      </c>
      <c r="D668" t="s">
        <v>4333</v>
      </c>
      <c r="E668" t="s">
        <v>4327</v>
      </c>
      <c r="F668" t="s">
        <v>26</v>
      </c>
      <c r="G668">
        <v>13827</v>
      </c>
      <c r="H668" t="s">
        <v>4328</v>
      </c>
      <c r="I668">
        <v>6076428439</v>
      </c>
      <c r="K668" t="s">
        <v>1058</v>
      </c>
      <c r="L668" t="s">
        <v>4329</v>
      </c>
      <c r="M668" t="s">
        <v>31</v>
      </c>
      <c r="N668" t="s">
        <v>32</v>
      </c>
      <c r="O668" t="s">
        <v>33</v>
      </c>
      <c r="P668" t="s">
        <v>33</v>
      </c>
      <c r="Q668" t="s">
        <v>32</v>
      </c>
      <c r="R668">
        <v>42.10324</v>
      </c>
      <c r="S668">
        <v>-76.263140000000007</v>
      </c>
      <c r="T668" t="s">
        <v>4334</v>
      </c>
    </row>
    <row r="669" spans="1:20" x14ac:dyDescent="0.25">
      <c r="A669" t="s">
        <v>4335</v>
      </c>
      <c r="B669" t="s">
        <v>4336</v>
      </c>
      <c r="C669" t="s">
        <v>4337</v>
      </c>
      <c r="D669" t="s">
        <v>4338</v>
      </c>
      <c r="E669" t="s">
        <v>4339</v>
      </c>
      <c r="F669" t="s">
        <v>26</v>
      </c>
      <c r="G669">
        <v>13068</v>
      </c>
      <c r="H669" t="s">
        <v>4340</v>
      </c>
      <c r="I669">
        <v>7328220415</v>
      </c>
      <c r="K669" t="s">
        <v>4341</v>
      </c>
      <c r="L669" t="s">
        <v>4342</v>
      </c>
      <c r="M669" t="s">
        <v>68</v>
      </c>
      <c r="N669" t="s">
        <v>32</v>
      </c>
      <c r="O669" t="s">
        <v>33</v>
      </c>
      <c r="P669" t="s">
        <v>33</v>
      </c>
      <c r="Q669" t="s">
        <v>32</v>
      </c>
      <c r="R669">
        <v>42.511789999999998</v>
      </c>
      <c r="S669">
        <v>-76.350840000000005</v>
      </c>
      <c r="T669" t="s">
        <v>4343</v>
      </c>
    </row>
    <row r="670" spans="1:20" x14ac:dyDescent="0.25">
      <c r="A670" t="s">
        <v>4335</v>
      </c>
      <c r="B670" t="s">
        <v>4344</v>
      </c>
      <c r="C670" t="s">
        <v>4345</v>
      </c>
      <c r="D670" t="s">
        <v>4346</v>
      </c>
      <c r="E670" t="s">
        <v>4347</v>
      </c>
      <c r="F670" t="s">
        <v>26</v>
      </c>
      <c r="G670">
        <v>14850</v>
      </c>
      <c r="H670" t="s">
        <v>4348</v>
      </c>
      <c r="I670">
        <v>5044328696</v>
      </c>
      <c r="J670" t="s">
        <v>4349</v>
      </c>
      <c r="K670" t="s">
        <v>4350</v>
      </c>
      <c r="L670" t="s">
        <v>4351</v>
      </c>
      <c r="M670" t="s">
        <v>31</v>
      </c>
      <c r="N670" t="s">
        <v>32</v>
      </c>
      <c r="O670" t="s">
        <v>33</v>
      </c>
      <c r="P670" t="s">
        <v>33</v>
      </c>
      <c r="Q670" t="s">
        <v>32</v>
      </c>
      <c r="R670">
        <v>42.471800000000002</v>
      </c>
      <c r="S670">
        <v>-76.548060000000007</v>
      </c>
      <c r="T670" t="s">
        <v>4352</v>
      </c>
    </row>
    <row r="671" spans="1:20" x14ac:dyDescent="0.25">
      <c r="A671" t="s">
        <v>4335</v>
      </c>
      <c r="B671" t="s">
        <v>4353</v>
      </c>
      <c r="C671" t="s">
        <v>4354</v>
      </c>
      <c r="D671" t="s">
        <v>4355</v>
      </c>
      <c r="E671" t="s">
        <v>4347</v>
      </c>
      <c r="F671" t="s">
        <v>26</v>
      </c>
      <c r="G671">
        <v>14850</v>
      </c>
      <c r="H671" t="s">
        <v>4356</v>
      </c>
      <c r="I671">
        <v>6072737109</v>
      </c>
      <c r="J671" t="s">
        <v>4357</v>
      </c>
      <c r="K671" t="s">
        <v>4358</v>
      </c>
      <c r="L671" t="s">
        <v>4048</v>
      </c>
      <c r="M671" t="s">
        <v>68</v>
      </c>
      <c r="N671" t="s">
        <v>32</v>
      </c>
      <c r="O671" t="s">
        <v>32</v>
      </c>
      <c r="P671" t="s">
        <v>32</v>
      </c>
      <c r="Q671" t="s">
        <v>32</v>
      </c>
      <c r="R671">
        <v>42.438499999999998</v>
      </c>
      <c r="S671">
        <v>-76.465590000000006</v>
      </c>
      <c r="T671" t="s">
        <v>4359</v>
      </c>
    </row>
    <row r="672" spans="1:20" x14ac:dyDescent="0.25">
      <c r="A672" t="s">
        <v>4335</v>
      </c>
      <c r="B672" t="s">
        <v>4360</v>
      </c>
      <c r="C672" t="s">
        <v>4361</v>
      </c>
      <c r="D672" t="s">
        <v>4362</v>
      </c>
      <c r="E672" t="s">
        <v>4347</v>
      </c>
      <c r="F672" t="s">
        <v>26</v>
      </c>
      <c r="G672">
        <v>14850</v>
      </c>
      <c r="H672" t="s">
        <v>4356</v>
      </c>
      <c r="I672">
        <v>6072737109</v>
      </c>
      <c r="J672" t="s">
        <v>4357</v>
      </c>
      <c r="K672" t="s">
        <v>801</v>
      </c>
      <c r="L672" t="s">
        <v>4363</v>
      </c>
      <c r="M672" t="s">
        <v>50</v>
      </c>
      <c r="N672" t="s">
        <v>32</v>
      </c>
      <c r="O672" t="s">
        <v>32</v>
      </c>
      <c r="P672" t="s">
        <v>32</v>
      </c>
      <c r="Q672" t="s">
        <v>32</v>
      </c>
      <c r="R672">
        <v>42.449579999999997</v>
      </c>
      <c r="S672">
        <v>-76.507850000000005</v>
      </c>
      <c r="T672" t="s">
        <v>4364</v>
      </c>
    </row>
    <row r="673" spans="1:20" x14ac:dyDescent="0.25">
      <c r="A673" t="s">
        <v>4335</v>
      </c>
      <c r="B673" t="s">
        <v>4365</v>
      </c>
      <c r="C673" t="s">
        <v>4361</v>
      </c>
      <c r="D673" t="s">
        <v>4362</v>
      </c>
      <c r="E673" t="s">
        <v>4347</v>
      </c>
      <c r="F673" t="s">
        <v>26</v>
      </c>
      <c r="G673">
        <v>14850</v>
      </c>
      <c r="H673" t="s">
        <v>4356</v>
      </c>
      <c r="I673">
        <v>6072737109</v>
      </c>
      <c r="J673" t="s">
        <v>4357</v>
      </c>
      <c r="K673" t="s">
        <v>883</v>
      </c>
      <c r="L673" t="s">
        <v>415</v>
      </c>
      <c r="M673" t="s">
        <v>50</v>
      </c>
      <c r="N673" t="s">
        <v>32</v>
      </c>
      <c r="O673" t="s">
        <v>32</v>
      </c>
      <c r="P673" t="s">
        <v>32</v>
      </c>
      <c r="Q673" t="s">
        <v>32</v>
      </c>
      <c r="R673">
        <v>42.449579999999997</v>
      </c>
      <c r="S673">
        <v>-76.507819999999995</v>
      </c>
      <c r="T673" t="s">
        <v>4366</v>
      </c>
    </row>
    <row r="674" spans="1:20" x14ac:dyDescent="0.25">
      <c r="A674" t="s">
        <v>4335</v>
      </c>
      <c r="B674" t="s">
        <v>4367</v>
      </c>
      <c r="C674" t="s">
        <v>4368</v>
      </c>
      <c r="D674" t="s">
        <v>4369</v>
      </c>
      <c r="E674" t="s">
        <v>4347</v>
      </c>
      <c r="F674" t="s">
        <v>26</v>
      </c>
      <c r="G674">
        <v>14850</v>
      </c>
      <c r="H674" t="s">
        <v>4356</v>
      </c>
      <c r="I674">
        <v>6072737109</v>
      </c>
      <c r="J674" t="s">
        <v>4357</v>
      </c>
      <c r="K674" t="s">
        <v>4370</v>
      </c>
      <c r="L674" t="s">
        <v>4371</v>
      </c>
      <c r="M674" t="s">
        <v>4372</v>
      </c>
      <c r="N674" t="s">
        <v>33</v>
      </c>
      <c r="O674" t="s">
        <v>32</v>
      </c>
      <c r="P674" t="s">
        <v>32</v>
      </c>
      <c r="Q674" t="s">
        <v>32</v>
      </c>
      <c r="R674">
        <v>42.44097</v>
      </c>
      <c r="S674">
        <v>-76.510930000000002</v>
      </c>
      <c r="T674" t="s">
        <v>4373</v>
      </c>
    </row>
    <row r="675" spans="1:20" x14ac:dyDescent="0.25">
      <c r="A675" t="s">
        <v>4335</v>
      </c>
      <c r="B675" t="s">
        <v>4374</v>
      </c>
      <c r="C675" t="s">
        <v>4375</v>
      </c>
      <c r="D675" t="s">
        <v>4376</v>
      </c>
      <c r="E675" t="s">
        <v>4339</v>
      </c>
      <c r="F675" t="s">
        <v>26</v>
      </c>
      <c r="G675">
        <v>13068</v>
      </c>
      <c r="H675" t="s">
        <v>4377</v>
      </c>
      <c r="I675">
        <v>6077084327</v>
      </c>
      <c r="K675" t="s">
        <v>4378</v>
      </c>
      <c r="L675" t="s">
        <v>4379</v>
      </c>
      <c r="M675" t="s">
        <v>31</v>
      </c>
      <c r="N675" t="s">
        <v>32</v>
      </c>
      <c r="O675" t="s">
        <v>33</v>
      </c>
      <c r="P675" t="s">
        <v>33</v>
      </c>
      <c r="Q675" t="s">
        <v>32</v>
      </c>
      <c r="R675">
        <v>42.520780000000002</v>
      </c>
      <c r="S675">
        <v>-76.357759999999999</v>
      </c>
      <c r="T675" t="s">
        <v>4380</v>
      </c>
    </row>
    <row r="676" spans="1:20" x14ac:dyDescent="0.25">
      <c r="A676" t="s">
        <v>4335</v>
      </c>
      <c r="B676" t="s">
        <v>4381</v>
      </c>
      <c r="C676" t="s">
        <v>4382</v>
      </c>
      <c r="D676" t="s">
        <v>4383</v>
      </c>
      <c r="E676" t="s">
        <v>4384</v>
      </c>
      <c r="F676" t="s">
        <v>26</v>
      </c>
      <c r="G676">
        <v>14886</v>
      </c>
      <c r="H676" t="s">
        <v>4385</v>
      </c>
      <c r="I676">
        <v>3158718856</v>
      </c>
      <c r="J676" t="s">
        <v>4386</v>
      </c>
      <c r="K676" t="s">
        <v>4358</v>
      </c>
      <c r="L676" t="s">
        <v>4048</v>
      </c>
      <c r="M676" t="s">
        <v>68</v>
      </c>
      <c r="N676" t="s">
        <v>32</v>
      </c>
      <c r="O676" t="s">
        <v>32</v>
      </c>
      <c r="P676" t="s">
        <v>33</v>
      </c>
      <c r="Q676" t="s">
        <v>32</v>
      </c>
      <c r="R676">
        <v>42.543489999999998</v>
      </c>
      <c r="S676">
        <v>-76.667500000000004</v>
      </c>
      <c r="T676" t="s">
        <v>4387</v>
      </c>
    </row>
    <row r="677" spans="1:20" x14ac:dyDescent="0.25">
      <c r="A677" t="s">
        <v>4388</v>
      </c>
      <c r="B677" t="s">
        <v>4389</v>
      </c>
      <c r="C677" t="s">
        <v>4390</v>
      </c>
      <c r="D677" t="s">
        <v>4391</v>
      </c>
      <c r="E677" t="s">
        <v>4392</v>
      </c>
      <c r="F677" t="s">
        <v>26</v>
      </c>
      <c r="G677">
        <v>12547</v>
      </c>
      <c r="H677" t="s">
        <v>4393</v>
      </c>
      <c r="I677">
        <v>8456167824</v>
      </c>
      <c r="J677" t="s">
        <v>4394</v>
      </c>
      <c r="K677" t="s">
        <v>184</v>
      </c>
      <c r="L677" t="s">
        <v>1601</v>
      </c>
      <c r="M677" t="s">
        <v>31</v>
      </c>
      <c r="N677" t="s">
        <v>32</v>
      </c>
      <c r="O677" t="s">
        <v>33</v>
      </c>
      <c r="P677" t="s">
        <v>33</v>
      </c>
      <c r="Q677" t="s">
        <v>32</v>
      </c>
      <c r="R677">
        <v>41.653120000000001</v>
      </c>
      <c r="S677">
        <v>-73.961929999999995</v>
      </c>
      <c r="T677" t="s">
        <v>4395</v>
      </c>
    </row>
    <row r="678" spans="1:20" x14ac:dyDescent="0.25">
      <c r="A678" t="s">
        <v>4388</v>
      </c>
      <c r="B678" t="s">
        <v>4396</v>
      </c>
      <c r="C678" t="s">
        <v>4397</v>
      </c>
      <c r="D678" t="s">
        <v>4398</v>
      </c>
      <c r="E678" t="s">
        <v>4399</v>
      </c>
      <c r="F678" t="s">
        <v>26</v>
      </c>
      <c r="G678">
        <v>12401</v>
      </c>
      <c r="H678" t="s">
        <v>4400</v>
      </c>
      <c r="I678">
        <v>6462624672</v>
      </c>
      <c r="J678" t="s">
        <v>4401</v>
      </c>
      <c r="K678" t="s">
        <v>184</v>
      </c>
      <c r="L678" t="s">
        <v>49</v>
      </c>
      <c r="M678" t="s">
        <v>68</v>
      </c>
      <c r="N678" t="s">
        <v>32</v>
      </c>
      <c r="O678" t="s">
        <v>32</v>
      </c>
      <c r="P678" t="s">
        <v>33</v>
      </c>
      <c r="Q678" t="s">
        <v>32</v>
      </c>
      <c r="R678">
        <v>41.933839999999996</v>
      </c>
      <c r="S678">
        <v>-74.019679999999994</v>
      </c>
      <c r="T678" t="s">
        <v>4402</v>
      </c>
    </row>
    <row r="679" spans="1:20" x14ac:dyDescent="0.25">
      <c r="A679" t="s">
        <v>4388</v>
      </c>
      <c r="B679" t="s">
        <v>4403</v>
      </c>
      <c r="C679" t="s">
        <v>4404</v>
      </c>
      <c r="D679" t="s">
        <v>4405</v>
      </c>
      <c r="E679" t="s">
        <v>4399</v>
      </c>
      <c r="F679" t="s">
        <v>26</v>
      </c>
      <c r="G679">
        <v>12401</v>
      </c>
      <c r="H679" t="s">
        <v>4400</v>
      </c>
      <c r="I679">
        <v>6462624672</v>
      </c>
      <c r="J679" t="s">
        <v>4401</v>
      </c>
      <c r="K679" t="s">
        <v>4406</v>
      </c>
      <c r="L679" t="s">
        <v>4407</v>
      </c>
      <c r="M679" t="s">
        <v>1000</v>
      </c>
      <c r="N679" t="s">
        <v>33</v>
      </c>
      <c r="O679" t="s">
        <v>32</v>
      </c>
      <c r="P679" t="s">
        <v>32</v>
      </c>
      <c r="Q679" t="s">
        <v>32</v>
      </c>
      <c r="R679">
        <v>41.932859999999998</v>
      </c>
      <c r="S679">
        <v>-74.018839999999997</v>
      </c>
      <c r="T679" t="s">
        <v>4408</v>
      </c>
    </row>
    <row r="680" spans="1:20" x14ac:dyDescent="0.25">
      <c r="A680" t="s">
        <v>4388</v>
      </c>
      <c r="B680" t="s">
        <v>4409</v>
      </c>
      <c r="C680" t="s">
        <v>4410</v>
      </c>
      <c r="D680" t="s">
        <v>4411</v>
      </c>
      <c r="E680" t="s">
        <v>4399</v>
      </c>
      <c r="F680" t="s">
        <v>26</v>
      </c>
      <c r="G680">
        <v>12401</v>
      </c>
      <c r="H680" t="s">
        <v>4412</v>
      </c>
      <c r="I680">
        <v>8453322927</v>
      </c>
      <c r="J680" t="s">
        <v>4413</v>
      </c>
      <c r="K680" t="s">
        <v>4414</v>
      </c>
      <c r="L680" t="s">
        <v>4415</v>
      </c>
      <c r="M680" t="s">
        <v>601</v>
      </c>
      <c r="N680" t="s">
        <v>32</v>
      </c>
      <c r="O680" t="s">
        <v>32</v>
      </c>
      <c r="P680" t="s">
        <v>33</v>
      </c>
      <c r="Q680" t="s">
        <v>32</v>
      </c>
      <c r="R680">
        <v>41.928049999999999</v>
      </c>
      <c r="S680">
        <v>-74.000699999999995</v>
      </c>
      <c r="T680" t="s">
        <v>4416</v>
      </c>
    </row>
    <row r="681" spans="1:20" x14ac:dyDescent="0.25">
      <c r="A681" t="s">
        <v>4388</v>
      </c>
      <c r="B681" t="s">
        <v>4417</v>
      </c>
      <c r="C681" t="s">
        <v>4418</v>
      </c>
      <c r="D681" t="s">
        <v>4419</v>
      </c>
      <c r="E681" t="s">
        <v>4420</v>
      </c>
      <c r="F681" t="s">
        <v>26</v>
      </c>
      <c r="G681">
        <v>12464</v>
      </c>
      <c r="H681" t="s">
        <v>4421</v>
      </c>
      <c r="I681">
        <v>9172942017</v>
      </c>
      <c r="K681" t="s">
        <v>883</v>
      </c>
      <c r="L681" t="s">
        <v>269</v>
      </c>
      <c r="M681" t="s">
        <v>68</v>
      </c>
      <c r="N681" t="s">
        <v>32</v>
      </c>
      <c r="O681" t="s">
        <v>32</v>
      </c>
      <c r="P681" t="s">
        <v>33</v>
      </c>
      <c r="Q681" t="s">
        <v>32</v>
      </c>
      <c r="R681">
        <v>42.083640000000003</v>
      </c>
      <c r="S681">
        <v>-74.313029999999998</v>
      </c>
      <c r="T681" t="s">
        <v>4422</v>
      </c>
    </row>
    <row r="682" spans="1:20" x14ac:dyDescent="0.25">
      <c r="A682" t="s">
        <v>4388</v>
      </c>
      <c r="B682" t="s">
        <v>4423</v>
      </c>
      <c r="C682" t="s">
        <v>4424</v>
      </c>
      <c r="D682" t="s">
        <v>4425</v>
      </c>
      <c r="E682" t="s">
        <v>4426</v>
      </c>
      <c r="F682" t="s">
        <v>26</v>
      </c>
      <c r="G682">
        <v>12472</v>
      </c>
      <c r="H682" t="s">
        <v>4427</v>
      </c>
      <c r="I682">
        <v>8459439700</v>
      </c>
      <c r="J682" t="s">
        <v>4428</v>
      </c>
      <c r="K682" t="s">
        <v>883</v>
      </c>
      <c r="L682" t="s">
        <v>4429</v>
      </c>
      <c r="M682" t="s">
        <v>31</v>
      </c>
      <c r="N682" t="s">
        <v>32</v>
      </c>
      <c r="O682" t="s">
        <v>33</v>
      </c>
      <c r="P682" t="s">
        <v>33</v>
      </c>
      <c r="Q682" t="s">
        <v>32</v>
      </c>
      <c r="R682">
        <v>41.84442</v>
      </c>
      <c r="S682">
        <v>-74.082740000000001</v>
      </c>
      <c r="T682" t="s">
        <v>4430</v>
      </c>
    </row>
    <row r="683" spans="1:20" x14ac:dyDescent="0.25">
      <c r="A683" t="s">
        <v>4388</v>
      </c>
      <c r="B683" t="s">
        <v>4431</v>
      </c>
      <c r="C683" t="s">
        <v>4432</v>
      </c>
      <c r="D683" t="s">
        <v>4433</v>
      </c>
      <c r="E683" t="s">
        <v>4434</v>
      </c>
      <c r="F683" t="s">
        <v>26</v>
      </c>
      <c r="G683">
        <v>12477</v>
      </c>
      <c r="H683" t="s">
        <v>4435</v>
      </c>
      <c r="I683">
        <v>9177415524</v>
      </c>
      <c r="J683" t="s">
        <v>4436</v>
      </c>
      <c r="K683" t="s">
        <v>662</v>
      </c>
      <c r="L683" t="s">
        <v>691</v>
      </c>
      <c r="M683" t="s">
        <v>68</v>
      </c>
      <c r="N683" t="s">
        <v>32</v>
      </c>
      <c r="O683" t="s">
        <v>32</v>
      </c>
      <c r="P683" t="s">
        <v>33</v>
      </c>
      <c r="Q683" t="s">
        <v>32</v>
      </c>
      <c r="R683">
        <v>42.079009999999997</v>
      </c>
      <c r="S683">
        <v>-73.948939999999993</v>
      </c>
      <c r="T683" t="s">
        <v>4437</v>
      </c>
    </row>
    <row r="684" spans="1:20" x14ac:dyDescent="0.25">
      <c r="A684" t="s">
        <v>4388</v>
      </c>
      <c r="B684" t="s">
        <v>4438</v>
      </c>
      <c r="C684" t="s">
        <v>4439</v>
      </c>
      <c r="D684" t="s">
        <v>4440</v>
      </c>
      <c r="E684" t="s">
        <v>4441</v>
      </c>
      <c r="F684" t="s">
        <v>26</v>
      </c>
      <c r="G684">
        <v>12498</v>
      </c>
      <c r="H684" t="s">
        <v>4442</v>
      </c>
      <c r="I684">
        <v>8459015970</v>
      </c>
      <c r="J684" t="s">
        <v>4443</v>
      </c>
      <c r="K684" t="s">
        <v>3770</v>
      </c>
      <c r="L684" t="s">
        <v>4444</v>
      </c>
      <c r="M684" t="s">
        <v>68</v>
      </c>
      <c r="N684" t="s">
        <v>32</v>
      </c>
      <c r="O684" t="s">
        <v>32</v>
      </c>
      <c r="P684" t="s">
        <v>32</v>
      </c>
      <c r="Q684" t="s">
        <v>32</v>
      </c>
      <c r="R684">
        <v>42.040179999999999</v>
      </c>
      <c r="S684">
        <v>-74.11797</v>
      </c>
      <c r="T684" t="s">
        <v>4445</v>
      </c>
    </row>
    <row r="685" spans="1:20" x14ac:dyDescent="0.25">
      <c r="A685" t="s">
        <v>4446</v>
      </c>
      <c r="B685" t="s">
        <v>4447</v>
      </c>
      <c r="C685" t="s">
        <v>4448</v>
      </c>
      <c r="D685" t="s">
        <v>4449</v>
      </c>
      <c r="E685" t="s">
        <v>4450</v>
      </c>
      <c r="F685" t="s">
        <v>26</v>
      </c>
      <c r="G685">
        <v>12801</v>
      </c>
      <c r="H685" t="s">
        <v>4451</v>
      </c>
      <c r="I685">
        <v>5187920438</v>
      </c>
      <c r="J685" t="s">
        <v>4452</v>
      </c>
      <c r="K685" t="s">
        <v>1616</v>
      </c>
      <c r="L685" t="s">
        <v>500</v>
      </c>
      <c r="M685" t="s">
        <v>68</v>
      </c>
      <c r="N685" t="s">
        <v>32</v>
      </c>
      <c r="O685" t="s">
        <v>32</v>
      </c>
      <c r="P685" t="s">
        <v>32</v>
      </c>
      <c r="Q685" t="s">
        <v>32</v>
      </c>
      <c r="R685">
        <v>43.309899999999999</v>
      </c>
      <c r="S685">
        <v>-73.646990000000002</v>
      </c>
      <c r="T685" t="s">
        <v>4453</v>
      </c>
    </row>
    <row r="686" spans="1:20" x14ac:dyDescent="0.25">
      <c r="A686" t="s">
        <v>4446</v>
      </c>
      <c r="B686" t="s">
        <v>4454</v>
      </c>
      <c r="C686" t="s">
        <v>4455</v>
      </c>
      <c r="D686" t="s">
        <v>4456</v>
      </c>
      <c r="E686" t="s">
        <v>4457</v>
      </c>
      <c r="F686" t="s">
        <v>26</v>
      </c>
      <c r="G686">
        <v>12804</v>
      </c>
      <c r="H686" t="s">
        <v>4451</v>
      </c>
      <c r="I686">
        <v>5187920438</v>
      </c>
      <c r="J686" t="s">
        <v>4452</v>
      </c>
      <c r="K686" t="s">
        <v>4458</v>
      </c>
      <c r="L686" t="s">
        <v>4459</v>
      </c>
      <c r="M686" t="s">
        <v>641</v>
      </c>
      <c r="N686" t="s">
        <v>33</v>
      </c>
      <c r="O686" t="s">
        <v>32</v>
      </c>
      <c r="P686" t="s">
        <v>33</v>
      </c>
      <c r="Q686" t="s">
        <v>32</v>
      </c>
      <c r="R686">
        <v>43.308169999999997</v>
      </c>
      <c r="S686">
        <v>-73.641900000000007</v>
      </c>
      <c r="T686" t="s">
        <v>4460</v>
      </c>
    </row>
    <row r="687" spans="1:20" x14ac:dyDescent="0.25">
      <c r="A687" t="s">
        <v>4461</v>
      </c>
      <c r="B687" t="s">
        <v>4462</v>
      </c>
      <c r="C687" t="s">
        <v>4463</v>
      </c>
      <c r="D687" t="s">
        <v>4464</v>
      </c>
      <c r="E687" t="s">
        <v>4465</v>
      </c>
      <c r="F687" t="s">
        <v>26</v>
      </c>
      <c r="G687">
        <v>12816</v>
      </c>
      <c r="H687" t="s">
        <v>4466</v>
      </c>
      <c r="I687">
        <v>5186778128</v>
      </c>
      <c r="J687" t="s">
        <v>4467</v>
      </c>
      <c r="K687" t="s">
        <v>1560</v>
      </c>
      <c r="L687" t="s">
        <v>4468</v>
      </c>
      <c r="M687" t="s">
        <v>68</v>
      </c>
      <c r="N687" t="s">
        <v>32</v>
      </c>
      <c r="O687" t="s">
        <v>33</v>
      </c>
      <c r="P687" t="s">
        <v>33</v>
      </c>
      <c r="Q687" t="s">
        <v>32</v>
      </c>
      <c r="R687">
        <v>43.028329999999997</v>
      </c>
      <c r="S687">
        <v>-73.380930000000006</v>
      </c>
      <c r="T687" t="s">
        <v>4469</v>
      </c>
    </row>
    <row r="688" spans="1:20" x14ac:dyDescent="0.25">
      <c r="A688" t="s">
        <v>4461</v>
      </c>
      <c r="B688" t="s">
        <v>4470</v>
      </c>
      <c r="C688" t="s">
        <v>4471</v>
      </c>
      <c r="D688" t="s">
        <v>4472</v>
      </c>
      <c r="E688" t="s">
        <v>4465</v>
      </c>
      <c r="F688" t="s">
        <v>26</v>
      </c>
      <c r="G688">
        <v>12816</v>
      </c>
      <c r="H688" t="s">
        <v>4473</v>
      </c>
      <c r="I688">
        <v>5185389467</v>
      </c>
      <c r="K688" t="s">
        <v>4474</v>
      </c>
      <c r="L688" t="s">
        <v>4475</v>
      </c>
      <c r="M688" t="s">
        <v>809</v>
      </c>
      <c r="N688" t="s">
        <v>33</v>
      </c>
      <c r="O688" t="s">
        <v>33</v>
      </c>
      <c r="P688" t="s">
        <v>33</v>
      </c>
      <c r="Q688" t="s">
        <v>32</v>
      </c>
      <c r="R688">
        <v>43.02872</v>
      </c>
      <c r="S688">
        <v>-73.379549999999995</v>
      </c>
      <c r="T688" t="s">
        <v>4476</v>
      </c>
    </row>
    <row r="689" spans="1:20" x14ac:dyDescent="0.25">
      <c r="A689" t="s">
        <v>4461</v>
      </c>
      <c r="B689" t="s">
        <v>4477</v>
      </c>
      <c r="C689" t="s">
        <v>4478</v>
      </c>
      <c r="D689" t="s">
        <v>4479</v>
      </c>
      <c r="E689" t="s">
        <v>4480</v>
      </c>
      <c r="F689" t="s">
        <v>26</v>
      </c>
      <c r="G689">
        <v>12828</v>
      </c>
      <c r="H689" t="s">
        <v>3764</v>
      </c>
      <c r="I689">
        <v>5187961686</v>
      </c>
      <c r="K689" t="s">
        <v>4481</v>
      </c>
      <c r="L689" t="s">
        <v>4329</v>
      </c>
      <c r="M689" t="s">
        <v>31</v>
      </c>
      <c r="N689" t="s">
        <v>32</v>
      </c>
      <c r="O689" t="s">
        <v>33</v>
      </c>
      <c r="P689" t="s">
        <v>33</v>
      </c>
      <c r="Q689" t="s">
        <v>32</v>
      </c>
      <c r="R689">
        <v>43.283929999999998</v>
      </c>
      <c r="S689">
        <v>-73.587209999999999</v>
      </c>
      <c r="T689" t="s">
        <v>4482</v>
      </c>
    </row>
    <row r="690" spans="1:20" x14ac:dyDescent="0.25">
      <c r="A690" t="s">
        <v>4461</v>
      </c>
      <c r="B690" t="s">
        <v>4483</v>
      </c>
      <c r="C690" t="s">
        <v>4484</v>
      </c>
      <c r="D690" t="s">
        <v>4485</v>
      </c>
      <c r="E690" t="s">
        <v>4480</v>
      </c>
      <c r="F690" t="s">
        <v>26</v>
      </c>
      <c r="G690">
        <v>12828</v>
      </c>
      <c r="H690" t="s">
        <v>4486</v>
      </c>
      <c r="I690">
        <v>5187473237</v>
      </c>
      <c r="J690" t="s">
        <v>4487</v>
      </c>
      <c r="K690" t="s">
        <v>2287</v>
      </c>
      <c r="L690" t="s">
        <v>4488</v>
      </c>
      <c r="M690" t="s">
        <v>31</v>
      </c>
      <c r="N690" t="s">
        <v>32</v>
      </c>
      <c r="O690" t="s">
        <v>33</v>
      </c>
      <c r="P690" t="s">
        <v>33</v>
      </c>
      <c r="Q690" t="s">
        <v>32</v>
      </c>
      <c r="R690">
        <v>43.268749999999997</v>
      </c>
      <c r="S690">
        <v>-73.584190000000007</v>
      </c>
      <c r="T690" t="s">
        <v>4489</v>
      </c>
    </row>
    <row r="691" spans="1:20" x14ac:dyDescent="0.25">
      <c r="A691" t="s">
        <v>4461</v>
      </c>
      <c r="B691" t="s">
        <v>4490</v>
      </c>
      <c r="C691" t="s">
        <v>4491</v>
      </c>
      <c r="D691" t="s">
        <v>4492</v>
      </c>
      <c r="E691" t="s">
        <v>4493</v>
      </c>
      <c r="F691" t="s">
        <v>26</v>
      </c>
      <c r="G691">
        <v>12832</v>
      </c>
      <c r="H691" t="s">
        <v>4494</v>
      </c>
      <c r="I691">
        <v>5186421653</v>
      </c>
      <c r="K691" t="s">
        <v>3757</v>
      </c>
      <c r="L691" t="s">
        <v>4495</v>
      </c>
      <c r="M691" t="s">
        <v>31</v>
      </c>
      <c r="N691" t="s">
        <v>32</v>
      </c>
      <c r="O691" t="s">
        <v>32</v>
      </c>
      <c r="P691" t="s">
        <v>33</v>
      </c>
      <c r="Q691" t="s">
        <v>32</v>
      </c>
      <c r="R691">
        <v>43.398449999999997</v>
      </c>
      <c r="S691">
        <v>-73.265799999999999</v>
      </c>
      <c r="T691" t="s">
        <v>4496</v>
      </c>
    </row>
    <row r="692" spans="1:20" x14ac:dyDescent="0.25">
      <c r="A692" t="s">
        <v>4461</v>
      </c>
      <c r="B692" t="s">
        <v>4497</v>
      </c>
      <c r="C692" t="s">
        <v>4498</v>
      </c>
      <c r="D692" t="s">
        <v>4499</v>
      </c>
      <c r="E692" t="s">
        <v>4500</v>
      </c>
      <c r="F692" t="s">
        <v>26</v>
      </c>
      <c r="G692">
        <v>12865</v>
      </c>
      <c r="H692" t="s">
        <v>4494</v>
      </c>
      <c r="I692">
        <v>5186421653</v>
      </c>
      <c r="K692" t="s">
        <v>639</v>
      </c>
      <c r="L692" t="s">
        <v>900</v>
      </c>
      <c r="M692" t="s">
        <v>31</v>
      </c>
      <c r="N692" t="s">
        <v>32</v>
      </c>
      <c r="O692" t="s">
        <v>33</v>
      </c>
      <c r="P692" t="s">
        <v>33</v>
      </c>
      <c r="Q692" t="s">
        <v>32</v>
      </c>
      <c r="R692">
        <v>43.173220000000001</v>
      </c>
      <c r="S692">
        <v>-73.328370000000007</v>
      </c>
      <c r="T692" t="s">
        <v>4501</v>
      </c>
    </row>
    <row r="693" spans="1:20" x14ac:dyDescent="0.25">
      <c r="A693" t="s">
        <v>4461</v>
      </c>
      <c r="B693" t="s">
        <v>4502</v>
      </c>
      <c r="C693" t="s">
        <v>4503</v>
      </c>
      <c r="D693" t="s">
        <v>4504</v>
      </c>
      <c r="E693" t="s">
        <v>4493</v>
      </c>
      <c r="F693" t="s">
        <v>26</v>
      </c>
      <c r="G693">
        <v>12832</v>
      </c>
      <c r="H693" t="s">
        <v>4505</v>
      </c>
      <c r="I693">
        <v>8602480336</v>
      </c>
      <c r="J693" t="s">
        <v>4506</v>
      </c>
      <c r="K693" t="s">
        <v>4507</v>
      </c>
      <c r="L693" t="s">
        <v>4508</v>
      </c>
      <c r="M693" t="s">
        <v>31</v>
      </c>
      <c r="N693" t="s">
        <v>32</v>
      </c>
      <c r="O693" t="s">
        <v>32</v>
      </c>
      <c r="P693" t="s">
        <v>33</v>
      </c>
      <c r="Q693" t="s">
        <v>32</v>
      </c>
      <c r="R693">
        <v>43.343859999999999</v>
      </c>
      <c r="S693">
        <v>-73.295929999999998</v>
      </c>
      <c r="T693" t="s">
        <v>4509</v>
      </c>
    </row>
    <row r="694" spans="1:20" x14ac:dyDescent="0.25">
      <c r="A694" t="s">
        <v>4461</v>
      </c>
      <c r="B694" t="s">
        <v>4510</v>
      </c>
      <c r="C694" t="s">
        <v>4511</v>
      </c>
      <c r="D694" t="s">
        <v>4512</v>
      </c>
      <c r="E694" t="s">
        <v>4513</v>
      </c>
      <c r="F694" t="s">
        <v>26</v>
      </c>
      <c r="G694">
        <v>12809</v>
      </c>
      <c r="H694" t="s">
        <v>4514</v>
      </c>
      <c r="I694">
        <v>5186388879</v>
      </c>
      <c r="K694" t="s">
        <v>1715</v>
      </c>
      <c r="L694" t="s">
        <v>539</v>
      </c>
      <c r="M694" t="s">
        <v>31</v>
      </c>
      <c r="N694" t="s">
        <v>32</v>
      </c>
      <c r="O694" t="s">
        <v>33</v>
      </c>
      <c r="P694" t="s">
        <v>33</v>
      </c>
      <c r="Q694" t="s">
        <v>32</v>
      </c>
      <c r="R694">
        <v>43.183349999999997</v>
      </c>
      <c r="S694">
        <v>-73.487089999999995</v>
      </c>
      <c r="T694" t="s">
        <v>4515</v>
      </c>
    </row>
    <row r="695" spans="1:20" x14ac:dyDescent="0.25">
      <c r="A695" t="s">
        <v>4461</v>
      </c>
      <c r="B695" t="s">
        <v>4516</v>
      </c>
      <c r="C695" t="s">
        <v>4517</v>
      </c>
      <c r="D695" t="s">
        <v>4518</v>
      </c>
      <c r="E695" t="s">
        <v>4519</v>
      </c>
      <c r="F695" t="s">
        <v>26</v>
      </c>
      <c r="G695">
        <v>12887</v>
      </c>
      <c r="H695" t="s">
        <v>4494</v>
      </c>
      <c r="I695">
        <v>5186421653</v>
      </c>
      <c r="K695" t="s">
        <v>4520</v>
      </c>
      <c r="L695" t="s">
        <v>4521</v>
      </c>
      <c r="M695" t="s">
        <v>31</v>
      </c>
      <c r="N695" t="s">
        <v>32</v>
      </c>
      <c r="O695" t="s">
        <v>32</v>
      </c>
      <c r="P695" t="s">
        <v>33</v>
      </c>
      <c r="Q695" t="s">
        <v>32</v>
      </c>
      <c r="R695">
        <v>43.552050000000001</v>
      </c>
      <c r="S695">
        <v>-73.403019999999998</v>
      </c>
      <c r="T695" t="s">
        <v>4522</v>
      </c>
    </row>
    <row r="696" spans="1:20" x14ac:dyDescent="0.25">
      <c r="A696" t="s">
        <v>4523</v>
      </c>
      <c r="B696" t="s">
        <v>4524</v>
      </c>
      <c r="C696" t="s">
        <v>4525</v>
      </c>
      <c r="D696" t="s">
        <v>4526</v>
      </c>
      <c r="E696" t="s">
        <v>4527</v>
      </c>
      <c r="F696" t="s">
        <v>26</v>
      </c>
      <c r="G696">
        <v>14568</v>
      </c>
      <c r="H696" t="s">
        <v>4528</v>
      </c>
      <c r="I696">
        <v>3159861400</v>
      </c>
      <c r="J696" t="s">
        <v>4529</v>
      </c>
      <c r="K696" t="s">
        <v>4530</v>
      </c>
      <c r="L696" t="s">
        <v>3051</v>
      </c>
      <c r="M696" t="s">
        <v>31</v>
      </c>
      <c r="N696" t="s">
        <v>32</v>
      </c>
      <c r="O696" t="s">
        <v>33</v>
      </c>
      <c r="P696" t="s">
        <v>33</v>
      </c>
      <c r="Q696" t="s">
        <v>32</v>
      </c>
      <c r="R696">
        <v>43.139099999999999</v>
      </c>
      <c r="S696">
        <v>-77.285489999999996</v>
      </c>
      <c r="T696" t="s">
        <v>4531</v>
      </c>
    </row>
    <row r="697" spans="1:20" x14ac:dyDescent="0.25">
      <c r="A697" t="s">
        <v>4523</v>
      </c>
      <c r="B697" t="s">
        <v>4532</v>
      </c>
      <c r="C697" t="s">
        <v>4533</v>
      </c>
      <c r="D697" t="s">
        <v>4534</v>
      </c>
      <c r="E697" t="s">
        <v>4535</v>
      </c>
      <c r="F697" t="s">
        <v>26</v>
      </c>
      <c r="G697">
        <v>14542</v>
      </c>
      <c r="H697" t="s">
        <v>4536</v>
      </c>
      <c r="I697">
        <v>3155879062</v>
      </c>
      <c r="K697" t="s">
        <v>4537</v>
      </c>
      <c r="L697" t="s">
        <v>4538</v>
      </c>
      <c r="M697" t="s">
        <v>68</v>
      </c>
      <c r="N697" t="s">
        <v>32</v>
      </c>
      <c r="O697" t="s">
        <v>33</v>
      </c>
      <c r="P697" t="s">
        <v>33</v>
      </c>
      <c r="Q697" t="s">
        <v>32</v>
      </c>
      <c r="R697">
        <v>43.144289999999998</v>
      </c>
      <c r="S697">
        <v>-76.874920000000003</v>
      </c>
      <c r="T697" t="s">
        <v>4539</v>
      </c>
    </row>
    <row r="698" spans="1:20" x14ac:dyDescent="0.25">
      <c r="A698" t="s">
        <v>4523</v>
      </c>
      <c r="B698" t="s">
        <v>4540</v>
      </c>
      <c r="C698" t="s">
        <v>4541</v>
      </c>
      <c r="D698" t="s">
        <v>4542</v>
      </c>
      <c r="E698" t="s">
        <v>3099</v>
      </c>
      <c r="F698" t="s">
        <v>26</v>
      </c>
      <c r="G698">
        <v>14519</v>
      </c>
      <c r="H698" t="s">
        <v>4543</v>
      </c>
      <c r="I698">
        <v>3155210349</v>
      </c>
      <c r="J698" t="s">
        <v>4544</v>
      </c>
      <c r="K698" t="s">
        <v>1148</v>
      </c>
      <c r="L698" t="s">
        <v>4545</v>
      </c>
      <c r="M698" t="s">
        <v>31</v>
      </c>
      <c r="N698" t="s">
        <v>32</v>
      </c>
      <c r="O698" t="s">
        <v>33</v>
      </c>
      <c r="P698" t="s">
        <v>33</v>
      </c>
      <c r="Q698" t="s">
        <v>32</v>
      </c>
      <c r="R698">
        <v>43.215730000000001</v>
      </c>
      <c r="S698">
        <v>-77.303730000000002</v>
      </c>
      <c r="T698" t="s">
        <v>4546</v>
      </c>
    </row>
    <row r="699" spans="1:20" x14ac:dyDescent="0.25">
      <c r="A699" t="s">
        <v>4523</v>
      </c>
      <c r="B699" t="s">
        <v>4547</v>
      </c>
      <c r="C699" t="s">
        <v>4548</v>
      </c>
      <c r="D699" t="s">
        <v>4549</v>
      </c>
      <c r="E699" t="s">
        <v>4550</v>
      </c>
      <c r="F699" t="s">
        <v>26</v>
      </c>
      <c r="G699">
        <v>14489</v>
      </c>
      <c r="H699" t="s">
        <v>4551</v>
      </c>
      <c r="I699">
        <v>3158821521</v>
      </c>
      <c r="K699" t="s">
        <v>1616</v>
      </c>
      <c r="L699" t="s">
        <v>335</v>
      </c>
      <c r="M699" t="s">
        <v>31</v>
      </c>
      <c r="N699" t="s">
        <v>32</v>
      </c>
      <c r="O699" t="s">
        <v>33</v>
      </c>
      <c r="P699" t="s">
        <v>33</v>
      </c>
      <c r="Q699" t="s">
        <v>32</v>
      </c>
      <c r="R699">
        <v>43.063360000000003</v>
      </c>
      <c r="S699">
        <v>-76.992429999999999</v>
      </c>
      <c r="T699" t="s">
        <v>4552</v>
      </c>
    </row>
    <row r="700" spans="1:20" x14ac:dyDescent="0.25">
      <c r="A700" t="s">
        <v>4523</v>
      </c>
      <c r="B700" t="s">
        <v>4553</v>
      </c>
      <c r="C700" t="s">
        <v>4554</v>
      </c>
      <c r="D700" t="s">
        <v>4555</v>
      </c>
      <c r="E700" t="s">
        <v>4556</v>
      </c>
      <c r="F700" t="s">
        <v>26</v>
      </c>
      <c r="G700">
        <v>14513</v>
      </c>
      <c r="H700" t="s">
        <v>4557</v>
      </c>
      <c r="I700">
        <v>3158791121</v>
      </c>
      <c r="K700" t="s">
        <v>4558</v>
      </c>
      <c r="L700" t="s">
        <v>445</v>
      </c>
      <c r="M700" t="s">
        <v>31</v>
      </c>
      <c r="N700" t="s">
        <v>33</v>
      </c>
      <c r="O700" t="s">
        <v>33</v>
      </c>
      <c r="P700" t="s">
        <v>33</v>
      </c>
      <c r="Q700" t="s">
        <v>32</v>
      </c>
      <c r="R700">
        <v>43.044119999999999</v>
      </c>
      <c r="S700">
        <v>-77.092519999999993</v>
      </c>
      <c r="T700" t="s">
        <v>4559</v>
      </c>
    </row>
    <row r="701" spans="1:20" x14ac:dyDescent="0.25">
      <c r="A701" t="s">
        <v>4523</v>
      </c>
      <c r="B701" t="s">
        <v>4560</v>
      </c>
      <c r="C701" t="s">
        <v>4561</v>
      </c>
      <c r="D701" t="s">
        <v>4562</v>
      </c>
      <c r="E701" t="s">
        <v>4563</v>
      </c>
      <c r="F701" t="s">
        <v>26</v>
      </c>
      <c r="G701">
        <v>14551</v>
      </c>
      <c r="H701" t="s">
        <v>4564</v>
      </c>
      <c r="I701">
        <v>3154838029</v>
      </c>
      <c r="J701" t="s">
        <v>4565</v>
      </c>
      <c r="K701" t="s">
        <v>4566</v>
      </c>
      <c r="L701" t="s">
        <v>4567</v>
      </c>
      <c r="M701" t="s">
        <v>31</v>
      </c>
      <c r="N701" t="s">
        <v>32</v>
      </c>
      <c r="O701" t="s">
        <v>32</v>
      </c>
      <c r="P701" t="s">
        <v>32</v>
      </c>
      <c r="Q701" t="s">
        <v>32</v>
      </c>
      <c r="R701">
        <v>43.236150000000002</v>
      </c>
      <c r="S701">
        <v>-77.065870000000004</v>
      </c>
      <c r="T701" t="s">
        <v>4568</v>
      </c>
    </row>
    <row r="702" spans="1:20" x14ac:dyDescent="0.25">
      <c r="A702" t="s">
        <v>4523</v>
      </c>
      <c r="B702" t="s">
        <v>4569</v>
      </c>
      <c r="C702" t="s">
        <v>4570</v>
      </c>
      <c r="D702" t="s">
        <v>4571</v>
      </c>
      <c r="E702" t="s">
        <v>4556</v>
      </c>
      <c r="F702" t="s">
        <v>26</v>
      </c>
      <c r="G702">
        <v>14513</v>
      </c>
      <c r="H702" t="s">
        <v>4572</v>
      </c>
      <c r="I702">
        <v>3153316294</v>
      </c>
      <c r="J702" t="s">
        <v>4573</v>
      </c>
      <c r="K702" t="s">
        <v>793</v>
      </c>
      <c r="L702" t="s">
        <v>4574</v>
      </c>
      <c r="M702" t="s">
        <v>809</v>
      </c>
      <c r="N702" t="s">
        <v>32</v>
      </c>
      <c r="O702" t="s">
        <v>33</v>
      </c>
      <c r="P702" t="s">
        <v>33</v>
      </c>
      <c r="Q702" t="s">
        <v>32</v>
      </c>
      <c r="R702">
        <v>43.129669999999997</v>
      </c>
      <c r="S702">
        <v>-77.097740000000002</v>
      </c>
      <c r="T702" t="s">
        <v>4575</v>
      </c>
    </row>
    <row r="703" spans="1:20" x14ac:dyDescent="0.25">
      <c r="A703" t="s">
        <v>4523</v>
      </c>
      <c r="B703" t="s">
        <v>4576</v>
      </c>
      <c r="C703" t="s">
        <v>4577</v>
      </c>
      <c r="D703" t="s">
        <v>4578</v>
      </c>
      <c r="E703" t="s">
        <v>4579</v>
      </c>
      <c r="F703" t="s">
        <v>26</v>
      </c>
      <c r="G703">
        <v>14590</v>
      </c>
      <c r="H703" t="s">
        <v>4580</v>
      </c>
      <c r="I703">
        <v>3158790798</v>
      </c>
      <c r="K703" t="s">
        <v>4581</v>
      </c>
      <c r="L703" t="s">
        <v>2272</v>
      </c>
      <c r="M703" t="s">
        <v>68</v>
      </c>
      <c r="N703" t="s">
        <v>32</v>
      </c>
      <c r="O703" t="s">
        <v>33</v>
      </c>
      <c r="P703" t="s">
        <v>33</v>
      </c>
      <c r="Q703" t="s">
        <v>32</v>
      </c>
      <c r="R703">
        <v>43.21855</v>
      </c>
      <c r="S703">
        <v>-76.814909999999998</v>
      </c>
      <c r="T703" t="s">
        <v>4582</v>
      </c>
    </row>
    <row r="704" spans="1:20" x14ac:dyDescent="0.25">
      <c r="A704" t="s">
        <v>4583</v>
      </c>
      <c r="B704" t="s">
        <v>4584</v>
      </c>
      <c r="C704" t="s">
        <v>4585</v>
      </c>
      <c r="D704" t="s">
        <v>4586</v>
      </c>
      <c r="E704" t="s">
        <v>4587</v>
      </c>
      <c r="F704" t="s">
        <v>26</v>
      </c>
      <c r="G704">
        <v>10536</v>
      </c>
      <c r="H704" t="s">
        <v>4588</v>
      </c>
      <c r="I704">
        <v>9142324772</v>
      </c>
      <c r="K704" t="s">
        <v>670</v>
      </c>
      <c r="L704" t="s">
        <v>923</v>
      </c>
      <c r="M704" t="s">
        <v>31</v>
      </c>
      <c r="N704" t="s">
        <v>32</v>
      </c>
      <c r="O704" t="s">
        <v>33</v>
      </c>
      <c r="P704" t="s">
        <v>33</v>
      </c>
      <c r="Q704" t="s">
        <v>32</v>
      </c>
      <c r="R704">
        <v>41.279000000000003</v>
      </c>
      <c r="S704">
        <v>-73.707700000000003</v>
      </c>
      <c r="T704" t="s">
        <v>4589</v>
      </c>
    </row>
    <row r="705" spans="1:20" x14ac:dyDescent="0.25">
      <c r="A705" t="s">
        <v>4583</v>
      </c>
      <c r="B705" t="s">
        <v>4590</v>
      </c>
      <c r="C705" t="s">
        <v>4591</v>
      </c>
      <c r="D705" t="s">
        <v>4592</v>
      </c>
      <c r="E705" t="s">
        <v>4593</v>
      </c>
      <c r="F705" t="s">
        <v>26</v>
      </c>
      <c r="G705">
        <v>10553</v>
      </c>
      <c r="H705" t="s">
        <v>4594</v>
      </c>
      <c r="I705">
        <v>9144821749</v>
      </c>
      <c r="K705" t="s">
        <v>4595</v>
      </c>
      <c r="L705" t="s">
        <v>4596</v>
      </c>
      <c r="M705" t="s">
        <v>31</v>
      </c>
      <c r="N705" t="s">
        <v>32</v>
      </c>
      <c r="O705" t="s">
        <v>33</v>
      </c>
      <c r="P705" t="s">
        <v>33</v>
      </c>
      <c r="Q705" t="s">
        <v>32</v>
      </c>
      <c r="R705">
        <v>40.912500000000001</v>
      </c>
      <c r="S705">
        <v>-73.823719999999994</v>
      </c>
      <c r="T705" t="s">
        <v>4597</v>
      </c>
    </row>
    <row r="706" spans="1:20" x14ac:dyDescent="0.25">
      <c r="A706" t="s">
        <v>4583</v>
      </c>
      <c r="B706" t="s">
        <v>4598</v>
      </c>
      <c r="C706" t="s">
        <v>4599</v>
      </c>
      <c r="D706" t="s">
        <v>4600</v>
      </c>
      <c r="E706" t="s">
        <v>4601</v>
      </c>
      <c r="F706" t="s">
        <v>26</v>
      </c>
      <c r="G706">
        <v>10708</v>
      </c>
      <c r="H706" t="s">
        <v>390</v>
      </c>
      <c r="I706">
        <v>9148063380</v>
      </c>
      <c r="J706" t="s">
        <v>4602</v>
      </c>
      <c r="K706" t="s">
        <v>4603</v>
      </c>
      <c r="L706" t="s">
        <v>4604</v>
      </c>
      <c r="M706" t="s">
        <v>68</v>
      </c>
      <c r="N706" t="s">
        <v>32</v>
      </c>
      <c r="O706" t="s">
        <v>33</v>
      </c>
      <c r="P706" t="s">
        <v>33</v>
      </c>
      <c r="Q706" t="s">
        <v>32</v>
      </c>
      <c r="R706">
        <v>40.940759999999997</v>
      </c>
      <c r="S706">
        <v>-73.836929999999995</v>
      </c>
      <c r="T706" t="s">
        <v>4605</v>
      </c>
    </row>
    <row r="707" spans="1:20" x14ac:dyDescent="0.25">
      <c r="A707" t="s">
        <v>4583</v>
      </c>
      <c r="B707" t="s">
        <v>4606</v>
      </c>
      <c r="C707" t="s">
        <v>4607</v>
      </c>
      <c r="D707" t="s">
        <v>4608</v>
      </c>
      <c r="E707" t="s">
        <v>4609</v>
      </c>
      <c r="F707" t="s">
        <v>26</v>
      </c>
      <c r="G707">
        <v>10514</v>
      </c>
      <c r="H707" t="s">
        <v>390</v>
      </c>
      <c r="I707">
        <v>9148063380</v>
      </c>
      <c r="J707" t="s">
        <v>4610</v>
      </c>
      <c r="K707" t="s">
        <v>4603</v>
      </c>
      <c r="L707" t="s">
        <v>4611</v>
      </c>
      <c r="M707" t="s">
        <v>50</v>
      </c>
      <c r="N707" t="s">
        <v>32</v>
      </c>
      <c r="O707" t="s">
        <v>32</v>
      </c>
      <c r="P707" t="s">
        <v>33</v>
      </c>
      <c r="Q707" t="s">
        <v>32</v>
      </c>
      <c r="R707">
        <v>41.158667000000001</v>
      </c>
      <c r="S707">
        <v>-73.774039000000002</v>
      </c>
      <c r="T707" t="s">
        <v>4612</v>
      </c>
    </row>
    <row r="708" spans="1:20" x14ac:dyDescent="0.25">
      <c r="A708" t="s">
        <v>4583</v>
      </c>
      <c r="B708" t="s">
        <v>4613</v>
      </c>
      <c r="C708" t="s">
        <v>4614</v>
      </c>
      <c r="D708" t="s">
        <v>4615</v>
      </c>
      <c r="E708" t="s">
        <v>4616</v>
      </c>
      <c r="F708" t="s">
        <v>26</v>
      </c>
      <c r="G708">
        <v>10562</v>
      </c>
      <c r="H708" t="s">
        <v>4617</v>
      </c>
      <c r="I708">
        <v>9148620205</v>
      </c>
      <c r="J708" t="s">
        <v>4618</v>
      </c>
      <c r="K708" t="s">
        <v>4619</v>
      </c>
      <c r="L708" t="s">
        <v>58</v>
      </c>
      <c r="M708" t="s">
        <v>59</v>
      </c>
      <c r="N708" t="s">
        <v>32</v>
      </c>
      <c r="O708" t="s">
        <v>33</v>
      </c>
      <c r="P708" t="s">
        <v>33</v>
      </c>
      <c r="Q708" t="s">
        <v>32</v>
      </c>
      <c r="R708">
        <v>41.210590000000003</v>
      </c>
      <c r="S708">
        <v>-73.814959999999999</v>
      </c>
      <c r="T708" t="s">
        <v>4620</v>
      </c>
    </row>
    <row r="709" spans="1:20" x14ac:dyDescent="0.25">
      <c r="A709" t="s">
        <v>4583</v>
      </c>
      <c r="B709" t="s">
        <v>4621</v>
      </c>
      <c r="C709" t="s">
        <v>4622</v>
      </c>
      <c r="D709" t="s">
        <v>4623</v>
      </c>
      <c r="E709" t="s">
        <v>4624</v>
      </c>
      <c r="F709" t="s">
        <v>26</v>
      </c>
      <c r="G709">
        <v>10706</v>
      </c>
      <c r="H709" t="s">
        <v>390</v>
      </c>
      <c r="I709">
        <v>9148063380</v>
      </c>
      <c r="J709" t="s">
        <v>4625</v>
      </c>
      <c r="K709" t="s">
        <v>4603</v>
      </c>
      <c r="L709" t="s">
        <v>2492</v>
      </c>
      <c r="M709" t="s">
        <v>31</v>
      </c>
      <c r="N709" t="s">
        <v>32</v>
      </c>
      <c r="O709" t="s">
        <v>32</v>
      </c>
      <c r="P709" t="s">
        <v>33</v>
      </c>
      <c r="Q709" t="s">
        <v>32</v>
      </c>
      <c r="R709">
        <v>40.995609999999999</v>
      </c>
      <c r="S709">
        <v>-73.883170000000007</v>
      </c>
      <c r="T709" t="s">
        <v>4626</v>
      </c>
    </row>
    <row r="710" spans="1:20" x14ac:dyDescent="0.25">
      <c r="A710" t="s">
        <v>4583</v>
      </c>
      <c r="B710" t="s">
        <v>4627</v>
      </c>
      <c r="C710" t="s">
        <v>4628</v>
      </c>
      <c r="D710" t="s">
        <v>4629</v>
      </c>
      <c r="E710" t="s">
        <v>4630</v>
      </c>
      <c r="F710" t="s">
        <v>26</v>
      </c>
      <c r="G710">
        <v>10598</v>
      </c>
      <c r="H710" t="s">
        <v>4631</v>
      </c>
      <c r="I710">
        <v>9148625002</v>
      </c>
      <c r="J710" t="s">
        <v>4632</v>
      </c>
      <c r="K710" t="s">
        <v>4633</v>
      </c>
      <c r="L710" t="s">
        <v>839</v>
      </c>
      <c r="M710" t="s">
        <v>68</v>
      </c>
      <c r="N710" t="s">
        <v>32</v>
      </c>
      <c r="O710" t="s">
        <v>33</v>
      </c>
      <c r="P710" t="s">
        <v>33</v>
      </c>
      <c r="Q710" t="s">
        <v>32</v>
      </c>
      <c r="R710">
        <v>41.25159</v>
      </c>
      <c r="S710">
        <v>-73.772400000000005</v>
      </c>
      <c r="T710" t="s">
        <v>4634</v>
      </c>
    </row>
    <row r="711" spans="1:20" x14ac:dyDescent="0.25">
      <c r="A711" t="s">
        <v>4583</v>
      </c>
      <c r="B711" t="s">
        <v>4635</v>
      </c>
      <c r="C711" t="s">
        <v>3372</v>
      </c>
      <c r="D711" t="s">
        <v>3372</v>
      </c>
      <c r="E711" t="s">
        <v>4636</v>
      </c>
      <c r="F711" t="s">
        <v>26</v>
      </c>
      <c r="G711">
        <v>10533</v>
      </c>
      <c r="H711" t="s">
        <v>390</v>
      </c>
      <c r="I711">
        <v>9148063380</v>
      </c>
      <c r="J711" t="s">
        <v>4637</v>
      </c>
      <c r="K711" t="s">
        <v>4638</v>
      </c>
      <c r="L711" t="s">
        <v>2477</v>
      </c>
      <c r="M711" t="s">
        <v>31</v>
      </c>
      <c r="N711" t="s">
        <v>32</v>
      </c>
      <c r="O711" t="s">
        <v>33</v>
      </c>
      <c r="P711" t="s">
        <v>33</v>
      </c>
      <c r="Q711" t="s">
        <v>32</v>
      </c>
      <c r="R711">
        <v>41.039045999999999</v>
      </c>
      <c r="S711">
        <v>-73.866941999999995</v>
      </c>
      <c r="T711" t="s">
        <v>4639</v>
      </c>
    </row>
    <row r="712" spans="1:20" x14ac:dyDescent="0.25">
      <c r="A712" t="s">
        <v>4583</v>
      </c>
      <c r="B712" t="s">
        <v>4640</v>
      </c>
      <c r="C712" t="s">
        <v>4641</v>
      </c>
      <c r="D712" t="s">
        <v>4642</v>
      </c>
      <c r="E712" t="s">
        <v>4643</v>
      </c>
      <c r="F712" t="s">
        <v>26</v>
      </c>
      <c r="G712">
        <v>10538</v>
      </c>
      <c r="H712" t="s">
        <v>1879</v>
      </c>
      <c r="I712">
        <v>9149234837</v>
      </c>
      <c r="J712" t="s">
        <v>1880</v>
      </c>
      <c r="K712" t="s">
        <v>4603</v>
      </c>
      <c r="L712" t="s">
        <v>4644</v>
      </c>
      <c r="M712" t="s">
        <v>50</v>
      </c>
      <c r="N712" t="s">
        <v>32</v>
      </c>
      <c r="O712" t="s">
        <v>32</v>
      </c>
      <c r="P712" t="s">
        <v>32</v>
      </c>
      <c r="Q712" t="s">
        <v>32</v>
      </c>
      <c r="R712">
        <v>40.933219999999999</v>
      </c>
      <c r="S712">
        <v>-73.759510000000006</v>
      </c>
      <c r="T712" t="s">
        <v>4645</v>
      </c>
    </row>
    <row r="713" spans="1:20" x14ac:dyDescent="0.25">
      <c r="A713" t="s">
        <v>4583</v>
      </c>
      <c r="B713" t="s">
        <v>4646</v>
      </c>
      <c r="C713" t="s">
        <v>4647</v>
      </c>
      <c r="D713" t="s">
        <v>4648</v>
      </c>
      <c r="E713" t="s">
        <v>4649</v>
      </c>
      <c r="F713" t="s">
        <v>26</v>
      </c>
      <c r="G713">
        <v>10804</v>
      </c>
      <c r="H713" t="s">
        <v>1879</v>
      </c>
      <c r="I713">
        <v>9149234837</v>
      </c>
      <c r="J713" t="s">
        <v>1880</v>
      </c>
      <c r="K713" t="s">
        <v>3994</v>
      </c>
      <c r="L713" t="s">
        <v>1526</v>
      </c>
      <c r="M713" t="s">
        <v>31</v>
      </c>
      <c r="N713" t="s">
        <v>32</v>
      </c>
      <c r="O713" t="s">
        <v>32</v>
      </c>
      <c r="P713" t="s">
        <v>32</v>
      </c>
      <c r="Q713" t="s">
        <v>32</v>
      </c>
      <c r="R713">
        <v>40.934069999999998</v>
      </c>
      <c r="S713">
        <v>-73.790989999999994</v>
      </c>
      <c r="T713" t="s">
        <v>4650</v>
      </c>
    </row>
    <row r="714" spans="1:20" x14ac:dyDescent="0.25">
      <c r="A714" t="s">
        <v>4583</v>
      </c>
      <c r="B714" t="s">
        <v>4651</v>
      </c>
      <c r="C714" t="s">
        <v>4652</v>
      </c>
      <c r="D714" t="s">
        <v>4653</v>
      </c>
      <c r="E714" t="s">
        <v>4616</v>
      </c>
      <c r="F714" t="s">
        <v>26</v>
      </c>
      <c r="G714">
        <v>10562</v>
      </c>
      <c r="H714" t="s">
        <v>1879</v>
      </c>
      <c r="I714">
        <v>9149234837</v>
      </c>
      <c r="J714" t="s">
        <v>1880</v>
      </c>
      <c r="K714" t="s">
        <v>4603</v>
      </c>
      <c r="L714" t="s">
        <v>49</v>
      </c>
      <c r="M714" t="s">
        <v>50</v>
      </c>
      <c r="N714" t="s">
        <v>32</v>
      </c>
      <c r="O714" t="s">
        <v>32</v>
      </c>
      <c r="P714" t="s">
        <v>33</v>
      </c>
      <c r="Q714" t="s">
        <v>32</v>
      </c>
      <c r="R714">
        <v>41.161050000000003</v>
      </c>
      <c r="S714">
        <v>-73.863510000000005</v>
      </c>
      <c r="T714" t="s">
        <v>4654</v>
      </c>
    </row>
    <row r="715" spans="1:20" x14ac:dyDescent="0.25">
      <c r="A715" t="s">
        <v>4583</v>
      </c>
      <c r="B715" t="s">
        <v>4655</v>
      </c>
      <c r="C715" t="s">
        <v>4656</v>
      </c>
      <c r="D715" t="s">
        <v>4656</v>
      </c>
      <c r="E715" t="s">
        <v>4657</v>
      </c>
      <c r="F715" t="s">
        <v>26</v>
      </c>
      <c r="G715">
        <v>10566</v>
      </c>
      <c r="H715" t="s">
        <v>4658</v>
      </c>
      <c r="I715">
        <v>9142183968</v>
      </c>
      <c r="J715" t="s">
        <v>4659</v>
      </c>
      <c r="K715" t="s">
        <v>906</v>
      </c>
      <c r="L715" t="s">
        <v>2492</v>
      </c>
      <c r="M715" t="s">
        <v>31</v>
      </c>
      <c r="N715" t="s">
        <v>32</v>
      </c>
      <c r="O715" t="s">
        <v>33</v>
      </c>
      <c r="P715" t="s">
        <v>33</v>
      </c>
      <c r="Q715" t="s">
        <v>32</v>
      </c>
      <c r="R715">
        <v>41.290959999999998</v>
      </c>
      <c r="S715">
        <v>-73.919020000000003</v>
      </c>
      <c r="T715" t="s">
        <v>4660</v>
      </c>
    </row>
    <row r="716" spans="1:20" x14ac:dyDescent="0.25">
      <c r="A716" t="s">
        <v>4583</v>
      </c>
      <c r="B716" t="s">
        <v>4661</v>
      </c>
      <c r="C716" t="s">
        <v>4662</v>
      </c>
      <c r="D716" t="s">
        <v>4663</v>
      </c>
      <c r="E716" t="s">
        <v>4664</v>
      </c>
      <c r="F716" t="s">
        <v>26</v>
      </c>
      <c r="G716">
        <v>10570</v>
      </c>
      <c r="H716" t="s">
        <v>4665</v>
      </c>
      <c r="I716">
        <v>9142054545</v>
      </c>
      <c r="J716" t="s">
        <v>4666</v>
      </c>
      <c r="K716" t="s">
        <v>4603</v>
      </c>
      <c r="L716" t="s">
        <v>58</v>
      </c>
      <c r="M716" t="s">
        <v>59</v>
      </c>
      <c r="N716" t="s">
        <v>32</v>
      </c>
      <c r="O716" t="s">
        <v>32</v>
      </c>
      <c r="P716" t="s">
        <v>33</v>
      </c>
      <c r="Q716" t="s">
        <v>32</v>
      </c>
      <c r="R716">
        <v>41.135260000000002</v>
      </c>
      <c r="S716">
        <v>-73.792180000000002</v>
      </c>
      <c r="T716" t="s">
        <v>4667</v>
      </c>
    </row>
    <row r="717" spans="1:20" x14ac:dyDescent="0.25">
      <c r="A717" t="s">
        <v>4583</v>
      </c>
      <c r="B717" t="s">
        <v>4668</v>
      </c>
      <c r="C717" t="s">
        <v>4669</v>
      </c>
      <c r="D717" t="s">
        <v>4670</v>
      </c>
      <c r="E717" t="s">
        <v>4671</v>
      </c>
      <c r="F717" t="s">
        <v>26</v>
      </c>
      <c r="G717">
        <v>10580</v>
      </c>
      <c r="H717" t="s">
        <v>1879</v>
      </c>
      <c r="I717">
        <v>9149234837</v>
      </c>
      <c r="J717" t="s">
        <v>1880</v>
      </c>
      <c r="K717" t="s">
        <v>1210</v>
      </c>
      <c r="L717" t="s">
        <v>4672</v>
      </c>
      <c r="M717" t="s">
        <v>50</v>
      </c>
      <c r="N717" t="s">
        <v>32</v>
      </c>
      <c r="O717" t="s">
        <v>32</v>
      </c>
      <c r="P717" t="s">
        <v>32</v>
      </c>
      <c r="Q717" t="s">
        <v>32</v>
      </c>
      <c r="R717">
        <v>40.984850000000002</v>
      </c>
      <c r="S717">
        <v>-73.684640000000002</v>
      </c>
      <c r="T717" t="s">
        <v>4673</v>
      </c>
    </row>
    <row r="718" spans="1:20" x14ac:dyDescent="0.25">
      <c r="A718" t="s">
        <v>4583</v>
      </c>
      <c r="B718" t="s">
        <v>4674</v>
      </c>
      <c r="C718" t="s">
        <v>4675</v>
      </c>
      <c r="D718" t="s">
        <v>4676</v>
      </c>
      <c r="E718" t="s">
        <v>4677</v>
      </c>
      <c r="F718" t="s">
        <v>26</v>
      </c>
      <c r="G718">
        <v>10701</v>
      </c>
      <c r="H718" t="s">
        <v>4678</v>
      </c>
      <c r="I718">
        <v>9149633033</v>
      </c>
      <c r="K718" t="s">
        <v>1750</v>
      </c>
      <c r="L718" t="s">
        <v>4679</v>
      </c>
      <c r="M718" t="s">
        <v>31</v>
      </c>
      <c r="N718" t="s">
        <v>32</v>
      </c>
      <c r="O718" t="s">
        <v>33</v>
      </c>
      <c r="P718" t="s">
        <v>33</v>
      </c>
      <c r="Q718" t="s">
        <v>32</v>
      </c>
      <c r="R718">
        <v>40.933639999999997</v>
      </c>
      <c r="S718">
        <v>-73.898790000000005</v>
      </c>
      <c r="T718" t="s">
        <v>4680</v>
      </c>
    </row>
    <row r="719" spans="1:20" x14ac:dyDescent="0.25">
      <c r="A719" t="s">
        <v>4583</v>
      </c>
      <c r="B719" t="s">
        <v>4681</v>
      </c>
      <c r="C719" t="s">
        <v>4682</v>
      </c>
      <c r="D719" t="s">
        <v>4683</v>
      </c>
      <c r="E719" t="s">
        <v>4684</v>
      </c>
      <c r="F719" t="s">
        <v>26</v>
      </c>
      <c r="G719">
        <v>10591</v>
      </c>
      <c r="H719" t="s">
        <v>4685</v>
      </c>
      <c r="I719">
        <v>9144717437</v>
      </c>
      <c r="J719" t="s">
        <v>4686</v>
      </c>
      <c r="K719" t="s">
        <v>869</v>
      </c>
      <c r="L719" t="s">
        <v>4687</v>
      </c>
      <c r="M719" t="s">
        <v>68</v>
      </c>
      <c r="N719" t="s">
        <v>32</v>
      </c>
      <c r="O719" t="s">
        <v>32</v>
      </c>
      <c r="P719" t="s">
        <v>33</v>
      </c>
      <c r="Q719" t="s">
        <v>32</v>
      </c>
      <c r="R719">
        <v>41.085250000000002</v>
      </c>
      <c r="S719">
        <v>-73.85924</v>
      </c>
      <c r="T719" t="s">
        <v>4688</v>
      </c>
    </row>
    <row r="720" spans="1:20" x14ac:dyDescent="0.25">
      <c r="A720" t="s">
        <v>4583</v>
      </c>
      <c r="B720" t="s">
        <v>4689</v>
      </c>
      <c r="C720" t="s">
        <v>4690</v>
      </c>
      <c r="D720" t="s">
        <v>4691</v>
      </c>
      <c r="E720" t="s">
        <v>4692</v>
      </c>
      <c r="F720" t="s">
        <v>26</v>
      </c>
      <c r="G720">
        <v>10591</v>
      </c>
      <c r="H720" t="s">
        <v>4685</v>
      </c>
      <c r="I720">
        <v>9144717437</v>
      </c>
      <c r="J720" t="s">
        <v>4686</v>
      </c>
      <c r="K720" t="s">
        <v>4693</v>
      </c>
      <c r="L720" t="s">
        <v>4694</v>
      </c>
      <c r="M720" t="s">
        <v>4372</v>
      </c>
      <c r="N720" t="s">
        <v>33</v>
      </c>
      <c r="O720" t="s">
        <v>32</v>
      </c>
      <c r="P720" t="s">
        <v>32</v>
      </c>
      <c r="Q720" t="s">
        <v>32</v>
      </c>
      <c r="R720">
        <v>41.077159999999999</v>
      </c>
      <c r="S720">
        <v>-73.867990000000006</v>
      </c>
      <c r="T720" t="s">
        <v>4695</v>
      </c>
    </row>
    <row r="721" spans="1:20" x14ac:dyDescent="0.25">
      <c r="A721" t="s">
        <v>4583</v>
      </c>
      <c r="B721" t="s">
        <v>4696</v>
      </c>
      <c r="C721" t="s">
        <v>4697</v>
      </c>
      <c r="D721" t="s">
        <v>4698</v>
      </c>
      <c r="E721" t="s">
        <v>4699</v>
      </c>
      <c r="F721" t="s">
        <v>26</v>
      </c>
      <c r="G721">
        <v>10601</v>
      </c>
      <c r="H721" t="s">
        <v>4700</v>
      </c>
      <c r="I721">
        <v>3125025603</v>
      </c>
      <c r="J721" t="s">
        <v>4701</v>
      </c>
      <c r="K721" t="s">
        <v>4702</v>
      </c>
      <c r="L721" t="s">
        <v>4703</v>
      </c>
      <c r="M721" t="s">
        <v>68</v>
      </c>
      <c r="N721" t="s">
        <v>32</v>
      </c>
      <c r="O721" t="s">
        <v>33</v>
      </c>
      <c r="P721" t="s">
        <v>33</v>
      </c>
      <c r="Q721" t="s">
        <v>32</v>
      </c>
      <c r="R721">
        <v>41.029440000000001</v>
      </c>
      <c r="S721">
        <v>-73.766589999999994</v>
      </c>
      <c r="T721" t="s">
        <v>4704</v>
      </c>
    </row>
    <row r="722" spans="1:20" x14ac:dyDescent="0.25">
      <c r="A722" t="s">
        <v>4705</v>
      </c>
      <c r="B722" t="s">
        <v>4706</v>
      </c>
      <c r="C722" t="s">
        <v>4707</v>
      </c>
      <c r="D722" t="s">
        <v>4708</v>
      </c>
      <c r="E722" t="s">
        <v>4709</v>
      </c>
      <c r="F722" t="s">
        <v>26</v>
      </c>
      <c r="G722">
        <v>14569</v>
      </c>
      <c r="H722" t="s">
        <v>4710</v>
      </c>
      <c r="I722">
        <v>5857868766</v>
      </c>
      <c r="J722" t="s">
        <v>4711</v>
      </c>
      <c r="K722" t="s">
        <v>3097</v>
      </c>
      <c r="L722" t="s">
        <v>1134</v>
      </c>
      <c r="M722" t="s">
        <v>68</v>
      </c>
      <c r="N722" t="s">
        <v>32</v>
      </c>
      <c r="O722" t="s">
        <v>32</v>
      </c>
      <c r="P722" t="s">
        <v>33</v>
      </c>
      <c r="Q722" t="s">
        <v>32</v>
      </c>
      <c r="R722">
        <v>42.743110000000001</v>
      </c>
      <c r="S722">
        <v>-78.132559999999998</v>
      </c>
      <c r="T722" t="s">
        <v>4712</v>
      </c>
    </row>
    <row r="723" spans="1:20" x14ac:dyDescent="0.25">
      <c r="A723" t="s">
        <v>4705</v>
      </c>
      <c r="B723" t="s">
        <v>4713</v>
      </c>
      <c r="C723" t="s">
        <v>4714</v>
      </c>
      <c r="D723" t="s">
        <v>4715</v>
      </c>
      <c r="E723" t="s">
        <v>4716</v>
      </c>
      <c r="F723" t="s">
        <v>26</v>
      </c>
      <c r="G723">
        <v>14011</v>
      </c>
      <c r="H723" t="s">
        <v>4717</v>
      </c>
      <c r="I723">
        <v>5857081465</v>
      </c>
      <c r="K723" t="s">
        <v>2051</v>
      </c>
      <c r="L723" t="s">
        <v>4718</v>
      </c>
      <c r="M723" t="s">
        <v>809</v>
      </c>
      <c r="N723" t="s">
        <v>32</v>
      </c>
      <c r="O723" t="s">
        <v>33</v>
      </c>
      <c r="P723" t="s">
        <v>33</v>
      </c>
      <c r="Q723" t="s">
        <v>32</v>
      </c>
      <c r="R723">
        <v>42.813360000000003</v>
      </c>
      <c r="S723">
        <v>-78.303330000000003</v>
      </c>
      <c r="T723" t="s">
        <v>4719</v>
      </c>
    </row>
    <row r="724" spans="1:20" x14ac:dyDescent="0.25">
      <c r="A724" t="s">
        <v>4705</v>
      </c>
      <c r="B724" t="s">
        <v>4720</v>
      </c>
      <c r="C724" t="s">
        <v>4721</v>
      </c>
      <c r="D724" t="s">
        <v>4722</v>
      </c>
      <c r="E724" t="s">
        <v>4723</v>
      </c>
      <c r="F724" t="s">
        <v>26</v>
      </c>
      <c r="G724">
        <v>14530</v>
      </c>
      <c r="H724" t="s">
        <v>4724</v>
      </c>
      <c r="I724">
        <v>5859913893</v>
      </c>
      <c r="J724" t="s">
        <v>4725</v>
      </c>
      <c r="K724" t="s">
        <v>869</v>
      </c>
      <c r="L724" t="s">
        <v>4726</v>
      </c>
      <c r="M724" t="s">
        <v>31</v>
      </c>
      <c r="N724" t="s">
        <v>32</v>
      </c>
      <c r="O724" t="s">
        <v>33</v>
      </c>
      <c r="P724" t="s">
        <v>33</v>
      </c>
      <c r="Q724" t="s">
        <v>32</v>
      </c>
      <c r="R724">
        <v>42.718420000000002</v>
      </c>
      <c r="S724">
        <v>-78.002179999999996</v>
      </c>
      <c r="T724" t="s">
        <v>4727</v>
      </c>
    </row>
    <row r="725" spans="1:20" x14ac:dyDescent="0.25">
      <c r="A725" t="s">
        <v>4705</v>
      </c>
      <c r="B725" t="s">
        <v>4728</v>
      </c>
      <c r="C725" t="s">
        <v>4729</v>
      </c>
      <c r="D725" t="s">
        <v>4730</v>
      </c>
      <c r="E725" t="s">
        <v>4731</v>
      </c>
      <c r="F725" t="s">
        <v>26</v>
      </c>
      <c r="G725">
        <v>14009</v>
      </c>
      <c r="H725" t="s">
        <v>4732</v>
      </c>
      <c r="I725">
        <v>5854571358</v>
      </c>
      <c r="J725" t="s">
        <v>4733</v>
      </c>
      <c r="K725" t="s">
        <v>4734</v>
      </c>
      <c r="L725" t="s">
        <v>2626</v>
      </c>
      <c r="M725" t="s">
        <v>59</v>
      </c>
      <c r="N725" t="s">
        <v>33</v>
      </c>
      <c r="O725" t="s">
        <v>33</v>
      </c>
      <c r="P725" t="s">
        <v>33</v>
      </c>
      <c r="Q725" t="s">
        <v>32</v>
      </c>
      <c r="R725">
        <v>42.632280000000002</v>
      </c>
      <c r="S725">
        <v>-78.417199999999994</v>
      </c>
      <c r="T725" t="s">
        <v>4735</v>
      </c>
    </row>
    <row r="726" spans="1:20" x14ac:dyDescent="0.25">
      <c r="A726" t="s">
        <v>4736</v>
      </c>
      <c r="B726" t="s">
        <v>4737</v>
      </c>
      <c r="C726" t="s">
        <v>4738</v>
      </c>
      <c r="D726" t="s">
        <v>4739</v>
      </c>
      <c r="E726" t="s">
        <v>4740</v>
      </c>
      <c r="F726" t="s">
        <v>26</v>
      </c>
      <c r="G726">
        <v>14527</v>
      </c>
      <c r="H726" t="s">
        <v>4741</v>
      </c>
      <c r="I726">
        <v>3155362703</v>
      </c>
      <c r="K726" t="s">
        <v>3133</v>
      </c>
      <c r="L726" t="s">
        <v>2862</v>
      </c>
      <c r="M726" t="s">
        <v>31</v>
      </c>
      <c r="N726" t="s">
        <v>32</v>
      </c>
      <c r="O726" t="s">
        <v>33</v>
      </c>
      <c r="P726" t="s">
        <v>33</v>
      </c>
      <c r="Q726" t="s">
        <v>32</v>
      </c>
      <c r="R726">
        <v>42.662089999999999</v>
      </c>
      <c r="S726">
        <v>-77.059870000000004</v>
      </c>
      <c r="T726" t="s">
        <v>4742</v>
      </c>
    </row>
    <row r="727" spans="1:20" x14ac:dyDescent="0.25">
      <c r="A727" t="s">
        <v>4736</v>
      </c>
      <c r="B727" t="s">
        <v>4743</v>
      </c>
      <c r="C727" t="s">
        <v>4744</v>
      </c>
      <c r="D727" t="s">
        <v>4745</v>
      </c>
      <c r="E727" t="s">
        <v>4740</v>
      </c>
      <c r="F727" t="s">
        <v>26</v>
      </c>
      <c r="G727">
        <v>14527</v>
      </c>
      <c r="H727" t="s">
        <v>4746</v>
      </c>
      <c r="I727">
        <v>3155363032</v>
      </c>
      <c r="J727" t="s">
        <v>4747</v>
      </c>
      <c r="K727" t="s">
        <v>4748</v>
      </c>
      <c r="L727" t="s">
        <v>4749</v>
      </c>
      <c r="M727" t="s">
        <v>68</v>
      </c>
      <c r="N727" t="s">
        <v>32</v>
      </c>
      <c r="O727" t="s">
        <v>32</v>
      </c>
      <c r="P727" t="s">
        <v>33</v>
      </c>
      <c r="Q727" t="s">
        <v>32</v>
      </c>
      <c r="R727">
        <v>42.57687</v>
      </c>
      <c r="S727">
        <v>-77.036090000000002</v>
      </c>
      <c r="T727" t="s">
        <v>4750</v>
      </c>
    </row>
    <row r="728" spans="1:20" x14ac:dyDescent="0.25">
      <c r="A728" t="s">
        <v>4736</v>
      </c>
      <c r="B728" t="s">
        <v>4751</v>
      </c>
      <c r="C728" t="s">
        <v>4752</v>
      </c>
      <c r="D728" t="s">
        <v>4753</v>
      </c>
      <c r="E728" t="s">
        <v>4740</v>
      </c>
      <c r="F728" t="s">
        <v>26</v>
      </c>
      <c r="G728">
        <v>14527</v>
      </c>
      <c r="H728" t="s">
        <v>4754</v>
      </c>
      <c r="I728">
        <v>6072435234</v>
      </c>
      <c r="K728" t="s">
        <v>4755</v>
      </c>
      <c r="L728" t="s">
        <v>4756</v>
      </c>
      <c r="M728" t="s">
        <v>31</v>
      </c>
      <c r="N728" t="s">
        <v>32</v>
      </c>
      <c r="O728" t="s">
        <v>33</v>
      </c>
      <c r="P728" t="s">
        <v>33</v>
      </c>
      <c r="Q728" t="s">
        <v>32</v>
      </c>
      <c r="R728">
        <v>42.66095</v>
      </c>
      <c r="S728">
        <v>-77.053650000000005</v>
      </c>
      <c r="T728" t="s">
        <v>4757</v>
      </c>
    </row>
  </sheetData>
  <autoFilter ref="A1:T728" xr:uid="{00000000-0009-0000-0000-000000000000}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A1501"/>
  <sheetViews>
    <sheetView tabSelected="1" workbookViewId="0">
      <selection activeCell="A9" sqref="A9"/>
    </sheetView>
  </sheetViews>
  <sheetFormatPr defaultColWidth="9.140625" defaultRowHeight="15" x14ac:dyDescent="0.25"/>
  <cols>
    <col min="1" max="1" width="12.5703125" bestFit="1" customWidth="1"/>
    <col min="2" max="4" width="30.7109375" bestFit="1" customWidth="1"/>
    <col min="5" max="5" width="18.7109375" bestFit="1" customWidth="1"/>
    <col min="7" max="7" width="11.5703125" bestFit="1" customWidth="1"/>
    <col min="8" max="8" width="29.140625" bestFit="1" customWidth="1"/>
    <col min="9" max="9" width="13.7109375" style="13" bestFit="1" customWidth="1"/>
    <col min="10" max="11" width="30.7109375" bestFit="1" customWidth="1"/>
    <col min="12" max="12" width="40.140625" bestFit="1" customWidth="1"/>
    <col min="13" max="13" width="40.140625" hidden="1" customWidth="1"/>
    <col min="14" max="14" width="12.42578125" style="10" hidden="1" customWidth="1"/>
    <col min="15" max="15" width="32.42578125" hidden="1" customWidth="1"/>
    <col min="16" max="16" width="14.42578125" style="4" hidden="1" customWidth="1"/>
    <col min="17" max="17" width="12" style="7" customWidth="1"/>
    <col min="18" max="18" width="12" style="7" hidden="1" customWidth="1"/>
    <col min="19" max="19" width="20" bestFit="1" customWidth="1"/>
    <col min="22" max="22" width="12.85546875" bestFit="1" customWidth="1"/>
    <col min="23" max="23" width="15.5703125" bestFit="1" customWidth="1"/>
    <col min="24" max="24" width="10.7109375" customWidth="1"/>
    <col min="25" max="25" width="12.28515625" customWidth="1"/>
    <col min="26" max="26" width="30.7109375" customWidth="1"/>
    <col min="27" max="27" width="9.140625" style="20"/>
  </cols>
  <sheetData>
    <row r="1" spans="1:27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14" t="s">
        <v>8</v>
      </c>
      <c r="J1" s="3" t="s">
        <v>9</v>
      </c>
      <c r="K1" s="3" t="s">
        <v>10</v>
      </c>
      <c r="L1" s="3" t="s">
        <v>11</v>
      </c>
      <c r="M1" s="3" t="s">
        <v>4758</v>
      </c>
      <c r="N1" s="10" t="s">
        <v>4759</v>
      </c>
      <c r="O1" t="s">
        <v>4760</v>
      </c>
      <c r="P1" s="4" t="s">
        <v>4761</v>
      </c>
      <c r="Q1" s="7" t="s">
        <v>4762</v>
      </c>
      <c r="R1" s="7" t="s">
        <v>4763</v>
      </c>
      <c r="S1" s="12" t="s">
        <v>12</v>
      </c>
      <c r="T1" s="12" t="s">
        <v>13</v>
      </c>
      <c r="U1" s="12" t="s">
        <v>14</v>
      </c>
      <c r="V1" s="12" t="s">
        <v>15</v>
      </c>
      <c r="W1" s="12" t="s">
        <v>16</v>
      </c>
      <c r="X1" s="12" t="s">
        <v>17</v>
      </c>
      <c r="Y1" s="12" t="s">
        <v>18</v>
      </c>
      <c r="Z1" s="12" t="s">
        <v>19</v>
      </c>
      <c r="AA1" s="17" t="s">
        <v>20</v>
      </c>
    </row>
    <row r="2" spans="1:27" hidden="1" x14ac:dyDescent="0.25">
      <c r="A2" t="str">
        <f>IF(AllData!A2="","",AllData!A2)</f>
        <v>Albany</v>
      </c>
      <c r="B2" t="str">
        <f>IF(AllData!B2="","",AllData!B2)</f>
        <v>Altamont Orchards Farm Stand</v>
      </c>
      <c r="C2" t="str">
        <f>IF(AllData!C2="","",AllData!C2)</f>
        <v>6654 Dunnsville Rd Altamont</v>
      </c>
      <c r="D2" t="str">
        <f>IF(AllData!D2="","",AllData!D2)</f>
        <v>6654 Dunnsville Road</v>
      </c>
      <c r="E2" t="str">
        <f>IF(AllData!E2="","",AllData!E2)</f>
        <v>Altamont</v>
      </c>
      <c r="F2" t="str">
        <f>IF(AllData!F2="","",AllData!F2)</f>
        <v>NY</v>
      </c>
      <c r="G2">
        <f>IF(AllData!G2="","",AllData!G2)</f>
        <v>12009</v>
      </c>
      <c r="H2" t="str">
        <f>IF(AllData!H2="","",AllData!H2)</f>
        <v>Jim Abbruzzese</v>
      </c>
      <c r="I2">
        <f>IF(AllData!I2="","",AllData!I2)</f>
        <v>5188616515</v>
      </c>
      <c r="J2" t="str">
        <f>IF(AllData!J2="","",AllData!J2)</f>
        <v>http://www.altamontorchards.com</v>
      </c>
      <c r="K2" t="str">
        <f>IF(AllData!K2="","",AllData!K2)</f>
        <v>Mon-Fri 10am-5pm, Sat-Sun 10am-4:30pm</v>
      </c>
      <c r="L2" t="str">
        <f>IF(AllData!L2="","",AllData!L2)</f>
        <v>June 14-November 20</v>
      </c>
      <c r="M2" s="4" t="str">
        <f>IF(Table1[[#This Row],[Operation Season]]="","",LEFT(Table1[[#This Row],[Operation Season]],SEARCH("-",Table1[[#This Row],[Operation Season]])-1))</f>
        <v>June 14</v>
      </c>
      <c r="N2" s="10" t="str">
        <f t="shared" ref="N2:N65" si="0">TEXT(M2,"MM/DD/YYYY")</f>
        <v>06/14/2022</v>
      </c>
      <c r="O2" t="str">
        <f>IF(Table1[[#This Row],[Operation Season]]="","",RIGHT(Table1[[#This Row],[Operation Season]],LEN(Table1[[#This Row],[Operation Season]])-FIND("-",Table1[[#This Row],[Operation Season]])))</f>
        <v>November 20</v>
      </c>
      <c r="P2" s="4" t="str">
        <f t="shared" ref="P2:P65" si="1">TEXT(O2,"MM/DD/YYYY")</f>
        <v>11/20/2022</v>
      </c>
      <c r="Q2" s="7">
        <f ca="1">IF(OR(P2="Mid November",P2="round",P2="",),"",Table1[[#This Row],[End Date]]-SystemData!$A$2+1)</f>
        <v>-31.851523726851156</v>
      </c>
      <c r="R2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2" s="2" t="str">
        <f>IF(AllData!M2="","",AllData!M2)</f>
        <v>M</v>
      </c>
      <c r="T2" s="2" t="str">
        <f>IF(AllData!N2="","",AllData!N2)</f>
        <v>Y</v>
      </c>
      <c r="U2" s="2" t="str">
        <f>IF(AllData!O2="","",AllData!O2)</f>
        <v>N</v>
      </c>
      <c r="V2" s="2" t="str">
        <f>IF(AllData!P2="","",AllData!P2)</f>
        <v>N</v>
      </c>
      <c r="W2" s="2" t="str">
        <f>IF(AllData!Q2="","",AllData!Q2)</f>
        <v>Y</v>
      </c>
      <c r="X2" s="2">
        <f>IF(AllData!R2="","",AllData!R2)</f>
        <v>42.722560000000001</v>
      </c>
      <c r="Y2" s="2">
        <f>IF(AllData!S2="","",AllData!S2)</f>
        <v>-74.014930000000007</v>
      </c>
      <c r="Z2" s="2" t="str">
        <f>IF(AllData!T2="","",AllData!T2)</f>
        <v>POINT (-74.01493 42.72256)</v>
      </c>
      <c r="AA2" s="16"/>
    </row>
    <row r="3" spans="1:27" hidden="1" x14ac:dyDescent="0.25">
      <c r="A3" t="str">
        <f>IF(AllData!A3="","",AllData!A3)</f>
        <v>Albany</v>
      </c>
      <c r="B3" t="str">
        <f>IF(AllData!B3="","",AllData!B3)</f>
        <v>Delaware Community Farmers' Market</v>
      </c>
      <c r="C3" t="str">
        <f>IF(AllData!C3="","",AllData!C3)</f>
        <v>Delaware Branch Library, 331 Delaware Ave Albany</v>
      </c>
      <c r="D3" t="str">
        <f>IF(AllData!D3="","",AllData!D3)</f>
        <v>331 Delaware Ave</v>
      </c>
      <c r="E3" t="str">
        <f>IF(AllData!E3="","",AllData!E3)</f>
        <v>Albany</v>
      </c>
      <c r="F3" t="str">
        <f>IF(AllData!F3="","",AllData!F3)</f>
        <v>NY</v>
      </c>
      <c r="G3">
        <f>IF(AllData!G3="","",AllData!G3)</f>
        <v>12209</v>
      </c>
      <c r="H3" t="str">
        <f>IF(AllData!H3="","",AllData!H3)</f>
        <v>Louise McNeilly</v>
      </c>
      <c r="I3">
        <f>IF(AllData!I3="","",AllData!I3)</f>
        <v>5184320516</v>
      </c>
      <c r="J3" t="str">
        <f>IF(AllData!J3="","",AllData!J3)</f>
        <v/>
      </c>
      <c r="K3" t="str">
        <f>IF(AllData!K3="","",AllData!K3)</f>
        <v>Tue 4pm-7pm, Oct-Nov 3pm-6pm</v>
      </c>
      <c r="L3" t="str">
        <f>IF(AllData!L3="","",AllData!L3)</f>
        <v>June 21-November 8</v>
      </c>
      <c r="M3" s="4" t="str">
        <f>IF(Table1[[#This Row],[Operation Season]]="","",LEFT(Table1[[#This Row],[Operation Season]],SEARCH("-",Table1[[#This Row],[Operation Season]])-1))</f>
        <v>June 21</v>
      </c>
      <c r="N3" s="10" t="str">
        <f t="shared" si="0"/>
        <v>06/21/2022</v>
      </c>
      <c r="O3" t="str">
        <f>IF(Table1[[#This Row],[Operation Season]]="","",RIGHT(Table1[[#This Row],[Operation Season]],LEN(Table1[[#This Row],[Operation Season]])-FIND("-",Table1[[#This Row],[Operation Season]])))</f>
        <v>November 8</v>
      </c>
      <c r="P3" s="4" t="str">
        <f t="shared" si="1"/>
        <v>11/08/2022</v>
      </c>
      <c r="Q3" s="7">
        <f ca="1">IF(OR(P3="Mid November",P3="round",P3="",),"",Table1[[#This Row],[End Date]]-SystemData!$A$2+1)</f>
        <v>-43.851523726851156</v>
      </c>
      <c r="R3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3" s="2" t="str">
        <f>IF(AllData!M3="","",AllData!M3)</f>
        <v>M</v>
      </c>
      <c r="T3" s="2" t="str">
        <f>IF(AllData!N3="","",AllData!N3)</f>
        <v>Y</v>
      </c>
      <c r="U3" s="2" t="str">
        <f>IF(AllData!O3="","",AllData!O3)</f>
        <v>Y</v>
      </c>
      <c r="V3" s="2" t="str">
        <f>IF(AllData!P3="","",AllData!P3)</f>
        <v>Y</v>
      </c>
      <c r="W3" s="2" t="str">
        <f>IF(AllData!Q3="","",AllData!Q3)</f>
        <v>Y</v>
      </c>
      <c r="X3" s="2">
        <f>IF(AllData!R3="","",AllData!R3)</f>
        <v>42.643050000000002</v>
      </c>
      <c r="Y3" s="2">
        <f>IF(AllData!S3="","",AllData!S3)</f>
        <v>-73.778239999999997</v>
      </c>
      <c r="Z3" s="2" t="str">
        <f>IF(AllData!T3="","",AllData!T3)</f>
        <v>POINT (-73.77824 42.64305)</v>
      </c>
      <c r="AA3" s="16"/>
    </row>
    <row r="4" spans="1:27" hidden="1" x14ac:dyDescent="0.25">
      <c r="A4" t="str">
        <f>IF(AllData!A4="","",AllData!A4)</f>
        <v>Albany</v>
      </c>
      <c r="B4" t="str">
        <f>IF(AllData!B4="","",AllData!B4)</f>
        <v>Delmar Saturday Farmers' Market</v>
      </c>
      <c r="C4" t="str">
        <f>IF(AllData!C4="","",AllData!C4)</f>
        <v>Bethlehem Middle School, 332 Kenwood Ave</v>
      </c>
      <c r="D4" t="str">
        <f>IF(AllData!D4="","",AllData!D4)</f>
        <v>332 Kenwood Avenue</v>
      </c>
      <c r="E4" t="str">
        <f>IF(AllData!E4="","",AllData!E4)</f>
        <v>Delmar</v>
      </c>
      <c r="F4" t="str">
        <f>IF(AllData!F4="","",AllData!F4)</f>
        <v>NY</v>
      </c>
      <c r="G4">
        <f>IF(AllData!G4="","",AllData!G4)</f>
        <v>12054</v>
      </c>
      <c r="H4" t="str">
        <f>IF(AllData!H4="","",AllData!H4)</f>
        <v>Ken Myer</v>
      </c>
      <c r="I4">
        <f>IF(AllData!I4="","",AllData!I4)</f>
        <v>5184871991</v>
      </c>
      <c r="J4" t="str">
        <f>IF(AllData!J4="","",AllData!J4)</f>
        <v>http://www.delmarmarket.org</v>
      </c>
      <c r="K4" t="str">
        <f>IF(AllData!K4="","",AllData!K4)</f>
        <v>Sat 9am-1pm</v>
      </c>
      <c r="L4" t="str">
        <f>IF(AllData!L4="","",AllData!L4)</f>
        <v>May 7-December 17</v>
      </c>
      <c r="M4" s="4" t="str">
        <f>IF(Table1[[#This Row],[Operation Season]]="","",LEFT(Table1[[#This Row],[Operation Season]],SEARCH("-",Table1[[#This Row],[Operation Season]])-1))</f>
        <v>May 7</v>
      </c>
      <c r="N4" s="10" t="str">
        <f t="shared" si="0"/>
        <v>05/07/2022</v>
      </c>
      <c r="O4" t="str">
        <f>IF(Table1[[#This Row],[Operation Season]]="","",RIGHT(Table1[[#This Row],[Operation Season]],LEN(Table1[[#This Row],[Operation Season]])-FIND("-",Table1[[#This Row],[Operation Season]])))</f>
        <v>December 17</v>
      </c>
      <c r="P4" s="4" t="str">
        <f t="shared" si="1"/>
        <v>12/17/2022</v>
      </c>
      <c r="Q4" s="7">
        <f ca="1">IF(OR(P4="Mid November",P4="round",P4="",),"",Table1[[#This Row],[End Date]]-SystemData!$A$2+1)</f>
        <v>-4.8515237268511555</v>
      </c>
      <c r="R4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4" s="2" t="str">
        <f>IF(AllData!M4="","",AllData!M4)</f>
        <v>P/M/X</v>
      </c>
      <c r="T4" s="2" t="str">
        <f>IF(AllData!N4="","",AllData!N4)</f>
        <v>Y</v>
      </c>
      <c r="U4" s="2" t="str">
        <f>IF(AllData!O4="","",AllData!O4)</f>
        <v>N</v>
      </c>
      <c r="V4" s="2" t="str">
        <f>IF(AllData!P4="","",AllData!P4)</f>
        <v>N</v>
      </c>
      <c r="W4" s="2" t="str">
        <f>IF(AllData!Q4="","",AllData!Q4)</f>
        <v>Y</v>
      </c>
      <c r="X4" s="2">
        <f>IF(AllData!R4="","",AllData!R4)</f>
        <v>42.60116</v>
      </c>
      <c r="Y4" s="2">
        <f>IF(AllData!S4="","",AllData!S4)</f>
        <v>-73.84</v>
      </c>
      <c r="Z4" s="2" t="str">
        <f>IF(AllData!T4="","",AllData!T4)</f>
        <v>POINT (-73.84 42.60116)</v>
      </c>
      <c r="AA4" s="16"/>
    </row>
    <row r="5" spans="1:27" x14ac:dyDescent="0.25">
      <c r="A5" t="str">
        <f>IF(AllData!A5="","",AllData!A5)</f>
        <v>Albany</v>
      </c>
      <c r="B5" t="str">
        <f>IF(AllData!B5="","",AllData!B5)</f>
        <v>Empire State Plaza Wed Farmers' Market</v>
      </c>
      <c r="C5" t="str">
        <f>IF(AllData!C5="","",AllData!C5)</f>
        <v>Empire State Plaza, (Winter inside South Concourse)</v>
      </c>
      <c r="D5" t="str">
        <f>IF(AllData!D5="","",AllData!D5)</f>
        <v>170 State St</v>
      </c>
      <c r="E5" t="str">
        <f>IF(AllData!E5="","",AllData!E5)</f>
        <v>Albany</v>
      </c>
      <c r="F5" t="str">
        <f>IF(AllData!F5="","",AllData!F5)</f>
        <v>NY</v>
      </c>
      <c r="G5">
        <f>IF(AllData!G5="","",AllData!G5)</f>
        <v>12210</v>
      </c>
      <c r="H5" t="str">
        <f>IF(AllData!H5="","",AllData!H5)</f>
        <v>Nicholas DeBlois</v>
      </c>
      <c r="I5">
        <f>IF(AllData!I5="","",AllData!I5)</f>
        <v>5184863966</v>
      </c>
      <c r="J5" t="str">
        <f>IF(AllData!J5="","",AllData!J5)</f>
        <v>https://empirestateplaza.ny.gov/empire-state-plaza-farmers-market</v>
      </c>
      <c r="K5" t="str">
        <f>IF(AllData!K5="","",AllData!K5)</f>
        <v>Wed 10am-2pm</v>
      </c>
      <c r="L5" t="str">
        <f>IF(AllData!L5="","",AllData!L5)</f>
        <v>Year-round</v>
      </c>
      <c r="M5" s="4" t="str">
        <f>IF(Table1[[#This Row],[Operation Season]]="","",LEFT(Table1[[#This Row],[Operation Season]],SEARCH("-",Table1[[#This Row],[Operation Season]])-1))</f>
        <v>Year</v>
      </c>
      <c r="N5" s="10" t="str">
        <f t="shared" si="0"/>
        <v>Year</v>
      </c>
      <c r="O5" t="str">
        <f>IF(Table1[[#This Row],[Operation Season]]="","",RIGHT(Table1[[#This Row],[Operation Season]],LEN(Table1[[#This Row],[Operation Season]])-FIND("-",Table1[[#This Row],[Operation Season]])))</f>
        <v>round</v>
      </c>
      <c r="P5" s="4" t="str">
        <f t="shared" si="1"/>
        <v>round</v>
      </c>
      <c r="Q5" s="7" t="str">
        <f>IF(OR(P5="Mid November",P5="round",P5="",),"",Table1[[#This Row],[End Date]]-SystemData!$A$2+1)</f>
        <v/>
      </c>
      <c r="R5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FALSE</v>
      </c>
      <c r="S5" s="2" t="str">
        <f>IF(AllData!M5="","",AllData!M5)</f>
        <v>YR</v>
      </c>
      <c r="T5" s="2" t="str">
        <f>IF(AllData!N5="","",AllData!N5)</f>
        <v>Y</v>
      </c>
      <c r="U5" s="2" t="str">
        <f>IF(AllData!O5="","",AllData!O5)</f>
        <v>Y</v>
      </c>
      <c r="V5" s="2" t="str">
        <f>IF(AllData!P5="","",AllData!P5)</f>
        <v>Y</v>
      </c>
      <c r="W5" s="2" t="str">
        <f>IF(AllData!Q5="","",AllData!Q5)</f>
        <v>Y</v>
      </c>
      <c r="X5" s="2">
        <f>IF(AllData!R5="","",AllData!R5)</f>
        <v>42.650680000000001</v>
      </c>
      <c r="Y5" s="2">
        <f>IF(AllData!S5="","",AllData!S5)</f>
        <v>-73.757999999999996</v>
      </c>
      <c r="Z5" s="2" t="str">
        <f>IF(AllData!T5="","",AllData!T5)</f>
        <v>POINT (-73.758 42.65068)</v>
      </c>
      <c r="AA5" s="16"/>
    </row>
    <row r="6" spans="1:27" hidden="1" x14ac:dyDescent="0.25">
      <c r="A6" t="str">
        <f>IF(AllData!A6="","",AllData!A6)</f>
        <v>Albany</v>
      </c>
      <c r="B6" t="str">
        <f>IF(AllData!B6="","",AllData!B6)</f>
        <v>Farmers' Market at the Crossings</v>
      </c>
      <c r="C6" t="str">
        <f>IF(AllData!C6="","",AllData!C6)</f>
        <v>580 Albany Shaker Rd Loudonville</v>
      </c>
      <c r="D6" t="str">
        <f>IF(AllData!D6="","",AllData!D6)</f>
        <v>580 Albany Shaker Rd</v>
      </c>
      <c r="E6" t="str">
        <f>IF(AllData!E6="","",AllData!E6)</f>
        <v>Colonie</v>
      </c>
      <c r="F6" t="str">
        <f>IF(AllData!F6="","",AllData!F6)</f>
        <v>NY</v>
      </c>
      <c r="G6">
        <f>IF(AllData!G6="","",AllData!G6)</f>
        <v>12211</v>
      </c>
      <c r="H6" t="str">
        <f>IF(AllData!H6="","",AllData!H6)</f>
        <v>Laura Archambault</v>
      </c>
      <c r="I6">
        <f>IF(AllData!I6="","",AllData!I6)</f>
        <v>5187832760</v>
      </c>
      <c r="J6" t="str">
        <f>IF(AllData!J6="","",AllData!J6)</f>
        <v>http://www.colonie.org</v>
      </c>
      <c r="K6" t="str">
        <f>IF(AllData!K6="","",AllData!K6)</f>
        <v>Sat 9am-1pm</v>
      </c>
      <c r="L6" t="str">
        <f>IF(AllData!L6="","",AllData!L6)</f>
        <v>May 14-September 24</v>
      </c>
      <c r="M6" s="4" t="str">
        <f>IF(Table1[[#This Row],[Operation Season]]="","",LEFT(Table1[[#This Row],[Operation Season]],SEARCH("-",Table1[[#This Row],[Operation Season]])-1))</f>
        <v>May 14</v>
      </c>
      <c r="N6" s="10" t="str">
        <f t="shared" si="0"/>
        <v>05/14/2022</v>
      </c>
      <c r="O6" t="str">
        <f>IF(Table1[[#This Row],[Operation Season]]="","",RIGHT(Table1[[#This Row],[Operation Season]],LEN(Table1[[#This Row],[Operation Season]])-FIND("-",Table1[[#This Row],[Operation Season]])))</f>
        <v>September 24</v>
      </c>
      <c r="P6" s="4" t="str">
        <f t="shared" si="1"/>
        <v>09/24/2022</v>
      </c>
      <c r="Q6" s="7">
        <f ca="1">IF(OR(P6="Mid November",P6="round",P6="",),"",Table1[[#This Row],[End Date]]-SystemData!$A$2+1)</f>
        <v>-88.851523726851156</v>
      </c>
      <c r="R6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6" s="2" t="str">
        <f>IF(AllData!M6="","",AllData!M6)</f>
        <v>P/M</v>
      </c>
      <c r="T6" s="2" t="str">
        <f>IF(AllData!N6="","",AllData!N6)</f>
        <v>Y</v>
      </c>
      <c r="U6" s="2" t="str">
        <f>IF(AllData!O6="","",AllData!O6)</f>
        <v>N</v>
      </c>
      <c r="V6" s="2" t="str">
        <f>IF(AllData!P6="","",AllData!P6)</f>
        <v>N</v>
      </c>
      <c r="W6" s="2" t="str">
        <f>IF(AllData!Q6="","",AllData!Q6)</f>
        <v>Y</v>
      </c>
      <c r="X6" s="2">
        <f>IF(AllData!R6="","",AllData!R6)</f>
        <v>42.710160000000002</v>
      </c>
      <c r="Y6" s="2">
        <f>IF(AllData!S6="","",AllData!S6)</f>
        <v>-73.780289999999994</v>
      </c>
      <c r="Z6" s="2" t="str">
        <f>IF(AllData!T6="","",AllData!T6)</f>
        <v>POINT (-73.78029 42.71016)</v>
      </c>
      <c r="AA6" s="16"/>
    </row>
    <row r="7" spans="1:27" hidden="1" x14ac:dyDescent="0.25">
      <c r="A7" t="str">
        <f>IF(AllData!A7="","",AllData!A7)</f>
        <v>Albany</v>
      </c>
      <c r="B7" t="str">
        <f>IF(AllData!B7="","",AllData!B7)</f>
        <v>New Covenant Farmers' Market</v>
      </c>
      <c r="C7" t="str">
        <f>IF(AllData!C7="","",AllData!C7)</f>
        <v>New Covenant Presbyterian Church, 916 Western Ave Albany</v>
      </c>
      <c r="D7" t="str">
        <f>IF(AllData!D7="","",AllData!D7)</f>
        <v>916 Western Ave</v>
      </c>
      <c r="E7" t="str">
        <f>IF(AllData!E7="","",AllData!E7)</f>
        <v>Albany</v>
      </c>
      <c r="F7" t="str">
        <f>IF(AllData!F7="","",AllData!F7)</f>
        <v>NY</v>
      </c>
      <c r="G7">
        <f>IF(AllData!G7="","",AllData!G7)</f>
        <v>12203</v>
      </c>
      <c r="H7" t="str">
        <f>IF(AllData!H7="","",AllData!H7)</f>
        <v>Katy Stenta</v>
      </c>
      <c r="I7">
        <f>IF(AllData!I7="","",AllData!I7)</f>
        <v>5184828063</v>
      </c>
      <c r="J7" t="str">
        <f>IF(AllData!J7="","",AllData!J7)</f>
        <v/>
      </c>
      <c r="K7" t="str">
        <f>IF(AllData!K7="","",AllData!K7)</f>
        <v>Tue 3pm-6pm</v>
      </c>
      <c r="L7" t="str">
        <f>IF(AllData!L7="","",AllData!L7)</f>
        <v>May 17-September 27</v>
      </c>
      <c r="M7" s="4" t="str">
        <f>IF(Table1[[#This Row],[Operation Season]]="","",LEFT(Table1[[#This Row],[Operation Season]],SEARCH("-",Table1[[#This Row],[Operation Season]])-1))</f>
        <v>May 17</v>
      </c>
      <c r="N7" s="10" t="str">
        <f t="shared" si="0"/>
        <v>05/17/2022</v>
      </c>
      <c r="O7" t="str">
        <f>IF(Table1[[#This Row],[Operation Season]]="","",RIGHT(Table1[[#This Row],[Operation Season]],LEN(Table1[[#This Row],[Operation Season]])-FIND("-",Table1[[#This Row],[Operation Season]])))</f>
        <v>September 27</v>
      </c>
      <c r="P7" s="4" t="str">
        <f t="shared" si="1"/>
        <v>09/27/2022</v>
      </c>
      <c r="Q7" s="7">
        <f ca="1">IF(OR(P7="Mid November",P7="round",P7="",),"",Table1[[#This Row],[End Date]]-SystemData!$A$2+1)</f>
        <v>-85.851523726851156</v>
      </c>
      <c r="R7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7" s="2" t="str">
        <f>IF(AllData!M7="","",AllData!M7)</f>
        <v>M</v>
      </c>
      <c r="T7" s="2" t="str">
        <f>IF(AllData!N7="","",AllData!N7)</f>
        <v>Y</v>
      </c>
      <c r="U7" s="2" t="str">
        <f>IF(AllData!O7="","",AllData!O7)</f>
        <v>N</v>
      </c>
      <c r="V7" s="2" t="str">
        <f>IF(AllData!P7="","",AllData!P7)</f>
        <v>N</v>
      </c>
      <c r="W7" s="2" t="str">
        <f>IF(AllData!Q7="","",AllData!Q7)</f>
        <v>Y</v>
      </c>
      <c r="X7" s="2">
        <f>IF(AllData!R7="","",AllData!R7)</f>
        <v>42.672280000000001</v>
      </c>
      <c r="Y7" s="2">
        <f>IF(AllData!S7="","",AllData!S7)</f>
        <v>-73.81026</v>
      </c>
      <c r="Z7" s="2" t="str">
        <f>IF(AllData!T7="","",AllData!T7)</f>
        <v>POINT (-73.81026 42.67228)</v>
      </c>
      <c r="AA7" s="16"/>
    </row>
    <row r="8" spans="1:27" hidden="1" x14ac:dyDescent="0.25">
      <c r="A8" t="str">
        <f>IF(AllData!A8="","",AllData!A8)</f>
        <v>Albany</v>
      </c>
      <c r="B8" t="str">
        <f>IF(AllData!B8="","",AllData!B8)</f>
        <v>South End Healthy Farmers Market</v>
      </c>
      <c r="C8" t="str">
        <f>IF(AllData!C8="","",AllData!C8)</f>
        <v>Warren St between Phillip and Grand  Albany</v>
      </c>
      <c r="D8" t="str">
        <f>IF(AllData!D8="","",AllData!D8)</f>
        <v>20 Warren Street</v>
      </c>
      <c r="E8" t="str">
        <f>IF(AllData!E8="","",AllData!E8)</f>
        <v>Albany</v>
      </c>
      <c r="F8" t="str">
        <f>IF(AllData!F8="","",AllData!F8)</f>
        <v>NY</v>
      </c>
      <c r="G8">
        <f>IF(AllData!G8="","",AllData!G8)</f>
        <v>12202</v>
      </c>
      <c r="H8" t="str">
        <f>IF(AllData!H8="","",AllData!H8)</f>
        <v>Eva Bass</v>
      </c>
      <c r="I8">
        <f>IF(AllData!I8="","",AllData!I8)</f>
        <v>5184519849</v>
      </c>
      <c r="J8" t="str">
        <f>IF(AllData!J8="","",AllData!J8)</f>
        <v>https://avillageworks.org/south-end-night-market</v>
      </c>
      <c r="K8" t="str">
        <f>IF(AllData!K8="","",AllData!K8)</f>
        <v>Thursday  5pm-8pm</v>
      </c>
      <c r="L8" t="str">
        <f>IF(AllData!L8="","",AllData!L8)</f>
        <v>May 26-November 17</v>
      </c>
      <c r="M8" s="4" t="str">
        <f>IF(Table1[[#This Row],[Operation Season]]="","",LEFT(Table1[[#This Row],[Operation Season]],SEARCH("-",Table1[[#This Row],[Operation Season]])-1))</f>
        <v>May 26</v>
      </c>
      <c r="N8" s="10" t="str">
        <f t="shared" si="0"/>
        <v>05/26/2022</v>
      </c>
      <c r="O8" t="str">
        <f>IF(Table1[[#This Row],[Operation Season]]="","",RIGHT(Table1[[#This Row],[Operation Season]],LEN(Table1[[#This Row],[Operation Season]])-FIND("-",Table1[[#This Row],[Operation Season]])))</f>
        <v>November 17</v>
      </c>
      <c r="P8" s="4" t="str">
        <f t="shared" si="1"/>
        <v>11/17/2022</v>
      </c>
      <c r="Q8" s="7">
        <f ca="1">IF(OR(P8="Mid November",P8="round",P8="",),"",Table1[[#This Row],[End Date]]-SystemData!$A$2+1)</f>
        <v>-34.851523726851156</v>
      </c>
      <c r="R8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8" s="2" t="str">
        <f>IF(AllData!M8="","",AllData!M8)</f>
        <v>P/M</v>
      </c>
      <c r="T8" s="2" t="str">
        <f>IF(AllData!N8="","",AllData!N8)</f>
        <v>N</v>
      </c>
      <c r="U8" s="2" t="str">
        <f>IF(AllData!O8="","",AllData!O8)</f>
        <v>Y</v>
      </c>
      <c r="V8" s="2" t="str">
        <f>IF(AllData!P8="","",AllData!P8)</f>
        <v>N</v>
      </c>
      <c r="W8" s="2" t="str">
        <f>IF(AllData!Q8="","",AllData!Q8)</f>
        <v>Y</v>
      </c>
      <c r="X8" s="2">
        <f>IF(AllData!R8="","",AllData!R8)</f>
        <v>42.643259999999998</v>
      </c>
      <c r="Y8" s="2">
        <f>IF(AllData!S8="","",AllData!S8)</f>
        <v>-73.759900000000002</v>
      </c>
      <c r="Z8" s="2" t="str">
        <f>IF(AllData!T8="","",AllData!T8)</f>
        <v>POINT (-73.7599 42.64326)</v>
      </c>
      <c r="AA8" s="16"/>
    </row>
    <row r="9" spans="1:27" x14ac:dyDescent="0.25">
      <c r="A9" t="str">
        <f>IF(AllData!A9="","",AllData!A9)</f>
        <v>Albany</v>
      </c>
      <c r="B9" t="str">
        <f>IF(AllData!B9="","",AllData!B9)</f>
        <v>The Gade Farm Farm Stand</v>
      </c>
      <c r="C9" t="str">
        <f>IF(AllData!C9="","",AllData!C9)</f>
        <v>2479 Western Ave Altamont</v>
      </c>
      <c r="D9" t="str">
        <f>IF(AllData!D9="","",AllData!D9)</f>
        <v>2479 Western Avenue</v>
      </c>
      <c r="E9" t="str">
        <f>IF(AllData!E9="","",AllData!E9)</f>
        <v>Altamont</v>
      </c>
      <c r="F9" t="str">
        <f>IF(AllData!F9="","",AllData!F9)</f>
        <v>NY</v>
      </c>
      <c r="G9">
        <f>IF(AllData!G9="","",AllData!G9)</f>
        <v>12009</v>
      </c>
      <c r="H9" t="str">
        <f>IF(AllData!H9="","",AllData!H9)</f>
        <v>Amy Castillo</v>
      </c>
      <c r="I9">
        <f>IF(AllData!I9="","",AllData!I9)</f>
        <v>5188698019</v>
      </c>
      <c r="J9" t="str">
        <f>IF(AllData!J9="","",AllData!J9)</f>
        <v>http://www.gadefarm.com</v>
      </c>
      <c r="K9" t="str">
        <f>IF(AllData!K9="","",AllData!K9)</f>
        <v>Mon-Sat 9am-6pm, Sun 9am-4pm</v>
      </c>
      <c r="L9" t="str">
        <f>IF(AllData!L9="","",AllData!L9)</f>
        <v>Year-round</v>
      </c>
      <c r="M9" s="4" t="str">
        <f>IF(Table1[[#This Row],[Operation Season]]="","",LEFT(Table1[[#This Row],[Operation Season]],SEARCH("-",Table1[[#This Row],[Operation Season]])-1))</f>
        <v>Year</v>
      </c>
      <c r="N9" s="10" t="str">
        <f t="shared" si="0"/>
        <v>Year</v>
      </c>
      <c r="O9" t="str">
        <f>IF(Table1[[#This Row],[Operation Season]]="","",RIGHT(Table1[[#This Row],[Operation Season]],LEN(Table1[[#This Row],[Operation Season]])-FIND("-",Table1[[#This Row],[Operation Season]])))</f>
        <v>round</v>
      </c>
      <c r="P9" s="4" t="str">
        <f t="shared" si="1"/>
        <v>round</v>
      </c>
      <c r="Q9" s="7" t="str">
        <f>IF(OR(P9="Mid November",P9="round",P9="",),"",Table1[[#This Row],[End Date]]-SystemData!$A$2+1)</f>
        <v/>
      </c>
      <c r="R9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FALSE</v>
      </c>
      <c r="S9" s="2" t="str">
        <f>IF(AllData!M9="","",AllData!M9)</f>
        <v>YR</v>
      </c>
      <c r="T9" s="2" t="str">
        <f>IF(AllData!N9="","",AllData!N9)</f>
        <v>Y</v>
      </c>
      <c r="U9" s="2" t="str">
        <f>IF(AllData!O9="","",AllData!O9)</f>
        <v>N</v>
      </c>
      <c r="V9" s="2" t="str">
        <f>IF(AllData!P9="","",AllData!P9)</f>
        <v>N</v>
      </c>
      <c r="W9" s="2" t="str">
        <f>IF(AllData!Q9="","",AllData!Q9)</f>
        <v>Y</v>
      </c>
      <c r="X9" s="2">
        <f>IF(AllData!R9="","",AllData!R9)</f>
        <v>42.710549999999998</v>
      </c>
      <c r="Y9" s="2">
        <f>IF(AllData!S9="","",AllData!S9)</f>
        <v>-73.925929999999994</v>
      </c>
      <c r="Z9" s="2" t="str">
        <f>IF(AllData!T9="","",AllData!T9)</f>
        <v>POINT (-73.92593 42.71055)</v>
      </c>
      <c r="AA9" s="16"/>
    </row>
    <row r="10" spans="1:27" x14ac:dyDescent="0.25">
      <c r="A10" t="str">
        <f>IF(AllData!A10="","",AllData!A10)</f>
        <v>Albany</v>
      </c>
      <c r="B10" t="str">
        <f>IF(AllData!B10="","",AllData!B10)</f>
        <v>Veggie Mobile Sprout-Creighton Storey Homes</v>
      </c>
      <c r="C10" t="str">
        <f>IF(AllData!C10="","",AllData!C10)</f>
        <v>158 3rd Street Albany</v>
      </c>
      <c r="D10" t="str">
        <f>IF(AllData!D10="","",AllData!D10)</f>
        <v>158 3rd Street</v>
      </c>
      <c r="E10" t="str">
        <f>IF(AllData!E10="","",AllData!E10)</f>
        <v>Albany</v>
      </c>
      <c r="F10" t="str">
        <f>IF(AllData!F10="","",AllData!F10)</f>
        <v>NY</v>
      </c>
      <c r="G10">
        <f>IF(AllData!G10="","",AllData!G10)</f>
        <v>12202</v>
      </c>
      <c r="H10" t="str">
        <f>IF(AllData!H10="","",AllData!H10)</f>
        <v>Marissa Peck</v>
      </c>
      <c r="I10">
        <f>IF(AllData!I10="","",AllData!I10)</f>
        <v>5182748685</v>
      </c>
      <c r="J10" t="str">
        <f>IF(AllData!J10="","",AllData!J10)</f>
        <v>http://www.capitalroots.org</v>
      </c>
      <c r="K10" t="str">
        <f>IF(AllData!K10="","",AllData!K10)</f>
        <v>Thu 3:45pm-4:15pm</v>
      </c>
      <c r="L10" t="str">
        <f>IF(AllData!L10="","",AllData!L10)</f>
        <v>Year-round</v>
      </c>
      <c r="M10" s="4" t="str">
        <f>IF(Table1[[#This Row],[Operation Season]]="","",LEFT(Table1[[#This Row],[Operation Season]],SEARCH("-",Table1[[#This Row],[Operation Season]])-1))</f>
        <v>Year</v>
      </c>
      <c r="N10" s="10" t="str">
        <f t="shared" si="0"/>
        <v>Year</v>
      </c>
      <c r="O10" t="str">
        <f>IF(Table1[[#This Row],[Operation Season]]="","",RIGHT(Table1[[#This Row],[Operation Season]],LEN(Table1[[#This Row],[Operation Season]])-FIND("-",Table1[[#This Row],[Operation Season]])))</f>
        <v>round</v>
      </c>
      <c r="P10" s="4" t="str">
        <f t="shared" si="1"/>
        <v>round</v>
      </c>
      <c r="Q10" s="7" t="str">
        <f>IF(OR(P10="Mid November",P10="round",P10="",),"",Table1[[#This Row],[End Date]]-SystemData!$A$2+1)</f>
        <v/>
      </c>
      <c r="R10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FALSE</v>
      </c>
      <c r="S10" s="2" t="str">
        <f>IF(AllData!M10="","",AllData!M10)</f>
        <v>YR</v>
      </c>
      <c r="T10" s="2" t="str">
        <f>IF(AllData!N10="","",AllData!N10)</f>
        <v>Y</v>
      </c>
      <c r="U10" s="2" t="str">
        <f>IF(AllData!O10="","",AllData!O10)</f>
        <v>Y</v>
      </c>
      <c r="V10" s="2" t="str">
        <f>IF(AllData!P10="","",AllData!P10)</f>
        <v>N</v>
      </c>
      <c r="W10" s="2" t="str">
        <f>IF(AllData!Q10="","",AllData!Q10)</f>
        <v>Y</v>
      </c>
      <c r="X10" s="2">
        <f>IF(AllData!R10="","",AllData!R10)</f>
        <v>42.662050000000001</v>
      </c>
      <c r="Y10" s="2">
        <f>IF(AllData!S10="","",AllData!S10)</f>
        <v>-73.757800000000003</v>
      </c>
      <c r="Z10" s="2" t="str">
        <f>IF(AllData!T10="","",AllData!T10)</f>
        <v>POINT (-73.7578 42.66205)</v>
      </c>
      <c r="AA10" s="16"/>
    </row>
    <row r="11" spans="1:27" x14ac:dyDescent="0.25">
      <c r="A11" t="str">
        <f>IF(AllData!A11="","",AllData!A11)</f>
        <v>Albany</v>
      </c>
      <c r="B11" t="str">
        <f>IF(AllData!B11="","",AllData!B11)</f>
        <v>Veggie Mobile Sprout-Howe Library</v>
      </c>
      <c r="C11" t="str">
        <f>IF(AllData!C11="","",AllData!C11)</f>
        <v>Schuyler St and Broad St Albany</v>
      </c>
      <c r="D11" t="str">
        <f>IF(AllData!D11="","",AllData!D11)</f>
        <v>Schuyler St and Broad Street</v>
      </c>
      <c r="E11" t="str">
        <f>IF(AllData!E11="","",AllData!E11)</f>
        <v>Albany</v>
      </c>
      <c r="F11" t="str">
        <f>IF(AllData!F11="","",AllData!F11)</f>
        <v>NY</v>
      </c>
      <c r="G11">
        <f>IF(AllData!G11="","",AllData!G11)</f>
        <v>12202</v>
      </c>
      <c r="H11" t="str">
        <f>IF(AllData!H11="","",AllData!H11)</f>
        <v>Marissa Peck</v>
      </c>
      <c r="I11">
        <f>IF(AllData!I11="","",AllData!I11)</f>
        <v>5182748685</v>
      </c>
      <c r="J11" t="str">
        <f>IF(AllData!J11="","",AllData!J11)</f>
        <v>http://www.capitalroots.org</v>
      </c>
      <c r="K11" t="str">
        <f>IF(AllData!K11="","",AllData!K11)</f>
        <v>Tue 3pm-3:45pm</v>
      </c>
      <c r="L11" t="str">
        <f>IF(AllData!L11="","",AllData!L11)</f>
        <v>Year-round</v>
      </c>
      <c r="M11" s="4" t="str">
        <f>IF(Table1[[#This Row],[Operation Season]]="","",LEFT(Table1[[#This Row],[Operation Season]],SEARCH("-",Table1[[#This Row],[Operation Season]])-1))</f>
        <v>Year</v>
      </c>
      <c r="N11" s="10" t="str">
        <f t="shared" si="0"/>
        <v>Year</v>
      </c>
      <c r="O11" t="str">
        <f>IF(Table1[[#This Row],[Operation Season]]="","",RIGHT(Table1[[#This Row],[Operation Season]],LEN(Table1[[#This Row],[Operation Season]])-FIND("-",Table1[[#This Row],[Operation Season]])))</f>
        <v>round</v>
      </c>
      <c r="P11" s="4" t="str">
        <f t="shared" si="1"/>
        <v>round</v>
      </c>
      <c r="Q11" s="7" t="str">
        <f>IF(OR(P11="Mid November",P11="round",P11="",),"",Table1[[#This Row],[End Date]]-SystemData!$A$2+1)</f>
        <v/>
      </c>
      <c r="R11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FALSE</v>
      </c>
      <c r="S11" s="2" t="str">
        <f>IF(AllData!M11="","",AllData!M11)</f>
        <v>YR</v>
      </c>
      <c r="T11" s="2" t="str">
        <f>IF(AllData!N11="","",AllData!N11)</f>
        <v>Y</v>
      </c>
      <c r="U11" s="2" t="str">
        <f>IF(AllData!O11="","",AllData!O11)</f>
        <v>Y</v>
      </c>
      <c r="V11" s="2" t="str">
        <f>IF(AllData!P11="","",AllData!P11)</f>
        <v>N</v>
      </c>
      <c r="W11" s="2" t="str">
        <f>IF(AllData!Q11="","",AllData!Q11)</f>
        <v>Y</v>
      </c>
      <c r="X11" s="2">
        <f>IF(AllData!R11="","",AllData!R11)</f>
        <v>42.641120000000001</v>
      </c>
      <c r="Y11" s="2">
        <f>IF(AllData!S11="","",AllData!S11)</f>
        <v>-73.758020000000002</v>
      </c>
      <c r="Z11" s="2" t="str">
        <f>IF(AllData!T11="","",AllData!T11)</f>
        <v>POINT (-73.75802 42.64112)</v>
      </c>
      <c r="AA11" s="16"/>
    </row>
    <row r="12" spans="1:27" x14ac:dyDescent="0.25">
      <c r="A12" t="str">
        <f>IF(AllData!A12="","",AllData!A12)</f>
        <v>Albany</v>
      </c>
      <c r="B12" t="str">
        <f>IF(AllData!B12="","",AllData!B12)</f>
        <v>Veggie Mobile Sprout-Jim DiNapoli Park</v>
      </c>
      <c r="C12" t="str">
        <f>IF(AllData!C12="","",AllData!C12)</f>
        <v>Pine St &amp; Broadway Albany</v>
      </c>
      <c r="D12" t="str">
        <f>IF(AllData!D12="","",AllData!D12)</f>
        <v>Pine St &amp; Broadway</v>
      </c>
      <c r="E12" t="str">
        <f>IF(AllData!E12="","",AllData!E12)</f>
        <v>Albany</v>
      </c>
      <c r="F12" t="str">
        <f>IF(AllData!F12="","",AllData!F12)</f>
        <v>NY</v>
      </c>
      <c r="G12">
        <f>IF(AllData!G12="","",AllData!G12)</f>
        <v>12207</v>
      </c>
      <c r="H12" t="str">
        <f>IF(AllData!H12="","",AllData!H12)</f>
        <v>Marissa Peck</v>
      </c>
      <c r="I12">
        <f>IF(AllData!I12="","",AllData!I12)</f>
        <v>5182748685</v>
      </c>
      <c r="J12" t="str">
        <f>IF(AllData!J12="","",AllData!J12)</f>
        <v>http://www.capitalroots.org</v>
      </c>
      <c r="K12" t="str">
        <f>IF(AllData!K12="","",AllData!K12)</f>
        <v>Fri 11:45am-12:15pm</v>
      </c>
      <c r="L12" t="str">
        <f>IF(AllData!L12="","",AllData!L12)</f>
        <v>year-round</v>
      </c>
      <c r="M12" s="4" t="str">
        <f>IF(Table1[[#This Row],[Operation Season]]="","",LEFT(Table1[[#This Row],[Operation Season]],SEARCH("-",Table1[[#This Row],[Operation Season]])-1))</f>
        <v>year</v>
      </c>
      <c r="N12" s="10" t="str">
        <f t="shared" si="0"/>
        <v>year</v>
      </c>
      <c r="O12" t="str">
        <f>IF(Table1[[#This Row],[Operation Season]]="","",RIGHT(Table1[[#This Row],[Operation Season]],LEN(Table1[[#This Row],[Operation Season]])-FIND("-",Table1[[#This Row],[Operation Season]])))</f>
        <v>round</v>
      </c>
      <c r="P12" s="4" t="str">
        <f t="shared" si="1"/>
        <v>round</v>
      </c>
      <c r="Q12" s="7" t="str">
        <f>IF(OR(P12="Mid November",P12="round",P12="",),"",Table1[[#This Row],[End Date]]-SystemData!$A$2+1)</f>
        <v/>
      </c>
      <c r="R12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FALSE</v>
      </c>
      <c r="S12" s="2" t="str">
        <f>IF(AllData!M12="","",AllData!M12)</f>
        <v>YR</v>
      </c>
      <c r="T12" s="2" t="str">
        <f>IF(AllData!N12="","",AllData!N12)</f>
        <v>Y</v>
      </c>
      <c r="U12" s="2" t="str">
        <f>IF(AllData!O12="","",AllData!O12)</f>
        <v>Y</v>
      </c>
      <c r="V12" s="2" t="str">
        <f>IF(AllData!P12="","",AllData!P12)</f>
        <v>N</v>
      </c>
      <c r="W12" s="2" t="str">
        <f>IF(AllData!Q12="","",AllData!Q12)</f>
        <v>Y</v>
      </c>
      <c r="X12" s="2">
        <f>IF(AllData!R12="","",AllData!R12)</f>
        <v>42.650289999999998</v>
      </c>
      <c r="Y12" s="2">
        <f>IF(AllData!S12="","",AllData!S12)</f>
        <v>-73.750789999999995</v>
      </c>
      <c r="Z12" s="2" t="str">
        <f>IF(AllData!T12="","",AllData!T12)</f>
        <v>POINT (-73.75079 42.65029)</v>
      </c>
      <c r="AA12" s="16"/>
    </row>
    <row r="13" spans="1:27" x14ac:dyDescent="0.25">
      <c r="A13" t="str">
        <f>IF(AllData!A13="","",AllData!A13)</f>
        <v>Albany</v>
      </c>
      <c r="B13" t="str">
        <f>IF(AllData!B13="","",AllData!B13)</f>
        <v>Veggie Mobile Sprout-Koinonia Primary Care</v>
      </c>
      <c r="C13" t="str">
        <f>IF(AllData!C13="","",AllData!C13)</f>
        <v>553 Clinton Ave &amp; N Lake Ave Albany</v>
      </c>
      <c r="D13" t="str">
        <f>IF(AllData!D13="","",AllData!D13)</f>
        <v>553 Clinton Avenue</v>
      </c>
      <c r="E13" t="str">
        <f>IF(AllData!E13="","",AllData!E13)</f>
        <v>Albany</v>
      </c>
      <c r="F13" t="str">
        <f>IF(AllData!F13="","",AllData!F13)</f>
        <v>NY</v>
      </c>
      <c r="G13">
        <f>IF(AllData!G13="","",AllData!G13)</f>
        <v>12206</v>
      </c>
      <c r="H13" t="str">
        <f>IF(AllData!H13="","",AllData!H13)</f>
        <v>Marissa Peck</v>
      </c>
      <c r="I13">
        <f>IF(AllData!I13="","",AllData!I13)</f>
        <v>5182748685</v>
      </c>
      <c r="J13" t="str">
        <f>IF(AllData!J13="","",AllData!J13)</f>
        <v>http://www.capitalroots.org</v>
      </c>
      <c r="K13" t="str">
        <f>IF(AllData!K13="","",AllData!K13)</f>
        <v>Tue 2pm-2:45pm</v>
      </c>
      <c r="L13" t="str">
        <f>IF(AllData!L13="","",AllData!L13)</f>
        <v>Year-round</v>
      </c>
      <c r="M13" s="4" t="str">
        <f>IF(Table1[[#This Row],[Operation Season]]="","",LEFT(Table1[[#This Row],[Operation Season]],SEARCH("-",Table1[[#This Row],[Operation Season]])-1))</f>
        <v>Year</v>
      </c>
      <c r="N13" s="10" t="str">
        <f t="shared" si="0"/>
        <v>Year</v>
      </c>
      <c r="O13" t="str">
        <f>IF(Table1[[#This Row],[Operation Season]]="","",RIGHT(Table1[[#This Row],[Operation Season]],LEN(Table1[[#This Row],[Operation Season]])-FIND("-",Table1[[#This Row],[Operation Season]])))</f>
        <v>round</v>
      </c>
      <c r="P13" s="4" t="str">
        <f t="shared" si="1"/>
        <v>round</v>
      </c>
      <c r="Q13" s="7" t="str">
        <f>IF(OR(P13="Mid November",P13="round",P13="",),"",Table1[[#This Row],[End Date]]-SystemData!$A$2+1)</f>
        <v/>
      </c>
      <c r="R13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FALSE</v>
      </c>
      <c r="S13" s="2" t="str">
        <f>IF(AllData!M13="","",AllData!M13)</f>
        <v>YR</v>
      </c>
      <c r="T13" s="2" t="str">
        <f>IF(AllData!N13="","",AllData!N13)</f>
        <v>Y</v>
      </c>
      <c r="U13" s="2" t="str">
        <f>IF(AllData!O13="","",AllData!O13)</f>
        <v>Y</v>
      </c>
      <c r="V13" s="2" t="str">
        <f>IF(AllData!P13="","",AllData!P13)</f>
        <v>N</v>
      </c>
      <c r="W13" s="2" t="str">
        <f>IF(AllData!Q13="","",AllData!Q13)</f>
        <v>Y</v>
      </c>
      <c r="X13" s="2">
        <f>IF(AllData!R13="","",AllData!R13)</f>
        <v>42.665080000000003</v>
      </c>
      <c r="Y13" s="2">
        <f>IF(AllData!S13="","",AllData!S13)</f>
        <v>-73.768039999999999</v>
      </c>
      <c r="Z13" s="2" t="str">
        <f>IF(AllData!T13="","",AllData!T13)</f>
        <v>POINT (-73.76804 42.66508)</v>
      </c>
      <c r="AA13" s="16"/>
    </row>
    <row r="14" spans="1:27" x14ac:dyDescent="0.25">
      <c r="A14" t="str">
        <f>IF(AllData!A14="","",AllData!A14)</f>
        <v>Albany</v>
      </c>
      <c r="B14" t="str">
        <f>IF(AllData!B14="","",AllData!B14)</f>
        <v>Veggie Mobile Sprout-Robert Whalen</v>
      </c>
      <c r="C14" t="str">
        <f>IF(AllData!C14="","",AllData!C14)</f>
        <v>305 Colonie Street Albany</v>
      </c>
      <c r="D14" t="str">
        <f>IF(AllData!D14="","",AllData!D14)</f>
        <v>305 Colonie Street</v>
      </c>
      <c r="E14" t="str">
        <f>IF(AllData!E14="","",AllData!E14)</f>
        <v>Albany</v>
      </c>
      <c r="F14" t="str">
        <f>IF(AllData!F14="","",AllData!F14)</f>
        <v>NY</v>
      </c>
      <c r="G14">
        <f>IF(AllData!G14="","",AllData!G14)</f>
        <v>12210</v>
      </c>
      <c r="H14" t="str">
        <f>IF(AllData!H14="","",AllData!H14)</f>
        <v>Marissa Peck</v>
      </c>
      <c r="I14">
        <f>IF(AllData!I14="","",AllData!I14)</f>
        <v>5182748685</v>
      </c>
      <c r="J14" t="str">
        <f>IF(AllData!J14="","",AllData!J14)</f>
        <v>http://www.capitalroots.org</v>
      </c>
      <c r="K14" t="str">
        <f>IF(AllData!K14="","",AllData!K14)</f>
        <v>Wed 11:15am-12pm</v>
      </c>
      <c r="L14" t="str">
        <f>IF(AllData!L14="","",AllData!L14)</f>
        <v>Year-round</v>
      </c>
      <c r="M14" s="4" t="str">
        <f>IF(Table1[[#This Row],[Operation Season]]="","",LEFT(Table1[[#This Row],[Operation Season]],SEARCH("-",Table1[[#This Row],[Operation Season]])-1))</f>
        <v>Year</v>
      </c>
      <c r="N14" s="10" t="str">
        <f t="shared" si="0"/>
        <v>Year</v>
      </c>
      <c r="O14" t="str">
        <f>IF(Table1[[#This Row],[Operation Season]]="","",RIGHT(Table1[[#This Row],[Operation Season]],LEN(Table1[[#This Row],[Operation Season]])-FIND("-",Table1[[#This Row],[Operation Season]])))</f>
        <v>round</v>
      </c>
      <c r="P14" s="4" t="str">
        <f t="shared" si="1"/>
        <v>round</v>
      </c>
      <c r="Q14" s="7" t="str">
        <f>IF(OR(P14="Mid November",P14="round",P14="",),"",Table1[[#This Row],[End Date]]-SystemData!$A$2+1)</f>
        <v/>
      </c>
      <c r="R14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FALSE</v>
      </c>
      <c r="S14" s="2" t="str">
        <f>IF(AllData!M14="","",AllData!M14)</f>
        <v>YR</v>
      </c>
      <c r="T14" s="2" t="str">
        <f>IF(AllData!N14="","",AllData!N14)</f>
        <v>Y</v>
      </c>
      <c r="U14" s="2" t="str">
        <f>IF(AllData!O14="","",AllData!O14)</f>
        <v>Y</v>
      </c>
      <c r="V14" s="2" t="str">
        <f>IF(AllData!P14="","",AllData!P14)</f>
        <v>N</v>
      </c>
      <c r="W14" s="2" t="str">
        <f>IF(AllData!Q14="","",AllData!Q14)</f>
        <v>Y</v>
      </c>
      <c r="X14" s="2">
        <f>IF(AllData!R14="","",AllData!R14)</f>
        <v>42.663379999999997</v>
      </c>
      <c r="Y14" s="2">
        <f>IF(AllData!S14="","",AllData!S14)</f>
        <v>-73.755949999999999</v>
      </c>
      <c r="Z14" s="2" t="str">
        <f>IF(AllData!T14="","",AllData!T14)</f>
        <v>POINT (-73.75595 42.66338)</v>
      </c>
      <c r="AA14" s="16"/>
    </row>
    <row r="15" spans="1:27" x14ac:dyDescent="0.25">
      <c r="A15" t="str">
        <f>IF(AllData!A15="","",AllData!A15)</f>
        <v>Albany</v>
      </c>
      <c r="B15" t="str">
        <f>IF(AllData!B15="","",AllData!B15)</f>
        <v>Veggie Mobile Sprout-St. Sophia Church</v>
      </c>
      <c r="C15" t="str">
        <f>IF(AllData!C15="","",AllData!C15)</f>
        <v>440 Whitehall Rd. Albany</v>
      </c>
      <c r="D15" t="str">
        <f>IF(AllData!D15="","",AllData!D15)</f>
        <v>440 Whitehall Road</v>
      </c>
      <c r="E15" t="str">
        <f>IF(AllData!E15="","",AllData!E15)</f>
        <v>Albany</v>
      </c>
      <c r="F15" t="str">
        <f>IF(AllData!F15="","",AllData!F15)</f>
        <v>NY</v>
      </c>
      <c r="G15">
        <f>IF(AllData!G15="","",AllData!G15)</f>
        <v>12208</v>
      </c>
      <c r="H15" t="str">
        <f>IF(AllData!H15="","",AllData!H15)</f>
        <v>Marissa Peck</v>
      </c>
      <c r="I15">
        <f>IF(AllData!I15="","",AllData!I15)</f>
        <v>5182748685</v>
      </c>
      <c r="J15" t="str">
        <f>IF(AllData!J15="","",AllData!J15)</f>
        <v>http://www.capitalroots.org</v>
      </c>
      <c r="K15" t="str">
        <f>IF(AllData!K15="","",AllData!K15)</f>
        <v>Wed 12:15pm-1:15pm</v>
      </c>
      <c r="L15" t="str">
        <f>IF(AllData!L15="","",AllData!L15)</f>
        <v>Year-round</v>
      </c>
      <c r="M15" s="4" t="str">
        <f>IF(Table1[[#This Row],[Operation Season]]="","",LEFT(Table1[[#This Row],[Operation Season]],SEARCH("-",Table1[[#This Row],[Operation Season]])-1))</f>
        <v>Year</v>
      </c>
      <c r="N15" s="10" t="str">
        <f t="shared" si="0"/>
        <v>Year</v>
      </c>
      <c r="O15" t="str">
        <f>IF(Table1[[#This Row],[Operation Season]]="","",RIGHT(Table1[[#This Row],[Operation Season]],LEN(Table1[[#This Row],[Operation Season]])-FIND("-",Table1[[#This Row],[Operation Season]])))</f>
        <v>round</v>
      </c>
      <c r="P15" s="4" t="str">
        <f t="shared" si="1"/>
        <v>round</v>
      </c>
      <c r="Q15" s="7" t="str">
        <f>IF(OR(P15="Mid November",P15="round",P15="",),"",Table1[[#This Row],[End Date]]-SystemData!$A$2+1)</f>
        <v/>
      </c>
      <c r="R15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FALSE</v>
      </c>
      <c r="S15" s="2" t="str">
        <f>IF(AllData!M15="","",AllData!M15)</f>
        <v>YR</v>
      </c>
      <c r="T15" s="2" t="str">
        <f>IF(AllData!N15="","",AllData!N15)</f>
        <v>Y</v>
      </c>
      <c r="U15" s="2" t="str">
        <f>IF(AllData!O15="","",AllData!O15)</f>
        <v>Y</v>
      </c>
      <c r="V15" s="2" t="str">
        <f>IF(AllData!P15="","",AllData!P15)</f>
        <v>N</v>
      </c>
      <c r="W15" s="2" t="str">
        <f>IF(AllData!Q15="","",AllData!Q15)</f>
        <v>Y</v>
      </c>
      <c r="X15" s="2">
        <f>IF(AllData!R15="","",AllData!R15)</f>
        <v>42.651969999999999</v>
      </c>
      <c r="Y15" s="2">
        <f>IF(AllData!S15="","",AllData!S15)</f>
        <v>-73.814769999999996</v>
      </c>
      <c r="Z15" s="2" t="str">
        <f>IF(AllData!T15="","",AllData!T15)</f>
        <v>POINT (-73.81477 42.65197)</v>
      </c>
      <c r="AA15" s="16"/>
    </row>
    <row r="16" spans="1:27" x14ac:dyDescent="0.25">
      <c r="A16" t="str">
        <f>IF(AllData!A16="","",AllData!A16)</f>
        <v>Albany</v>
      </c>
      <c r="B16" t="str">
        <f>IF(AllData!B16="","",AllData!B16)</f>
        <v>Veggie Mobile-Arbor Hill/Oak Street Park</v>
      </c>
      <c r="C16" t="str">
        <f>IF(AllData!C16="","",AllData!C16)</f>
        <v>Oak St and Second St Albany</v>
      </c>
      <c r="D16" t="str">
        <f>IF(AllData!D16="","",AllData!D16)</f>
        <v>Second Street &amp; Oak Street</v>
      </c>
      <c r="E16" t="str">
        <f>IF(AllData!E16="","",AllData!E16)</f>
        <v>Albany</v>
      </c>
      <c r="F16" t="str">
        <f>IF(AllData!F16="","",AllData!F16)</f>
        <v>NY</v>
      </c>
      <c r="G16">
        <f>IF(AllData!G16="","",AllData!G16)</f>
        <v>12210</v>
      </c>
      <c r="H16" t="str">
        <f>IF(AllData!H16="","",AllData!H16)</f>
        <v>Marissa Peck</v>
      </c>
      <c r="I16">
        <f>IF(AllData!I16="","",AllData!I16)</f>
        <v>5182748685</v>
      </c>
      <c r="J16" t="str">
        <f>IF(AllData!J16="","",AllData!J16)</f>
        <v>http://www.capitalroots.org</v>
      </c>
      <c r="K16" t="str">
        <f>IF(AllData!K16="","",AllData!K16)</f>
        <v>Thu 12:45pm-1:30pm</v>
      </c>
      <c r="L16" t="str">
        <f>IF(AllData!L16="","",AllData!L16)</f>
        <v>Year-round</v>
      </c>
      <c r="M16" s="4" t="str">
        <f>IF(Table1[[#This Row],[Operation Season]]="","",LEFT(Table1[[#This Row],[Operation Season]],SEARCH("-",Table1[[#This Row],[Operation Season]])-1))</f>
        <v>Year</v>
      </c>
      <c r="N16" s="10" t="str">
        <f t="shared" si="0"/>
        <v>Year</v>
      </c>
      <c r="O16" t="str">
        <f>IF(Table1[[#This Row],[Operation Season]]="","",RIGHT(Table1[[#This Row],[Operation Season]],LEN(Table1[[#This Row],[Operation Season]])-FIND("-",Table1[[#This Row],[Operation Season]])))</f>
        <v>round</v>
      </c>
      <c r="P16" s="4" t="str">
        <f t="shared" si="1"/>
        <v>round</v>
      </c>
      <c r="Q16" s="7" t="str">
        <f>IF(OR(P16="Mid November",P16="round",P16="",),"",Table1[[#This Row],[End Date]]-SystemData!$A$2+1)</f>
        <v/>
      </c>
      <c r="R16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FALSE</v>
      </c>
      <c r="S16" s="2" t="str">
        <f>IF(AllData!M16="","",AllData!M16)</f>
        <v>YR</v>
      </c>
      <c r="T16" s="2" t="str">
        <f>IF(AllData!N16="","",AllData!N16)</f>
        <v>Y</v>
      </c>
      <c r="U16" s="2" t="str">
        <f>IF(AllData!O16="","",AllData!O16)</f>
        <v>Y</v>
      </c>
      <c r="V16" s="2" t="str">
        <f>IF(AllData!P16="","",AllData!P16)</f>
        <v>N</v>
      </c>
      <c r="W16" s="2" t="str">
        <f>IF(AllData!Q16="","",AllData!Q16)</f>
        <v>Y</v>
      </c>
      <c r="X16" s="2">
        <f>IF(AllData!R16="","",AllData!R16)</f>
        <v>42.6629</v>
      </c>
      <c r="Y16" s="2">
        <f>IF(AllData!S16="","",AllData!S16)</f>
        <v>-73.760940000000005</v>
      </c>
      <c r="Z16" s="2" t="str">
        <f>IF(AllData!T16="","",AllData!T16)</f>
        <v>POINT (-73.76094 42.6629)</v>
      </c>
      <c r="AA16" s="16"/>
    </row>
    <row r="17" spans="1:27" x14ac:dyDescent="0.25">
      <c r="A17" t="str">
        <f>IF(AllData!A17="","",AllData!A17)</f>
        <v>Albany</v>
      </c>
      <c r="B17" t="str">
        <f>IF(AllData!B17="","",AllData!B17)</f>
        <v>Veggie Mobile-Center for Disability</v>
      </c>
      <c r="C17" t="str">
        <f>IF(AllData!C17="","",AllData!C17)</f>
        <v>700 South Pearl St Albany</v>
      </c>
      <c r="D17" t="str">
        <f>IF(AllData!D17="","",AllData!D17)</f>
        <v>700 South Pearl Street</v>
      </c>
      <c r="E17" t="str">
        <f>IF(AllData!E17="","",AllData!E17)</f>
        <v>Albany</v>
      </c>
      <c r="F17" t="str">
        <f>IF(AllData!F17="","",AllData!F17)</f>
        <v>NY</v>
      </c>
      <c r="G17">
        <f>IF(AllData!G17="","",AllData!G17)</f>
        <v>12202</v>
      </c>
      <c r="H17" t="str">
        <f>IF(AllData!H17="","",AllData!H17)</f>
        <v>Marissa Peck</v>
      </c>
      <c r="I17">
        <f>IF(AllData!I17="","",AllData!I17)</f>
        <v>5182748685</v>
      </c>
      <c r="J17" t="str">
        <f>IF(AllData!J17="","",AllData!J17)</f>
        <v>http://www.capitalroots.org</v>
      </c>
      <c r="K17" t="str">
        <f>IF(AllData!K17="","",AllData!K17)</f>
        <v>Tue 12:15pm-1pm</v>
      </c>
      <c r="L17" t="str">
        <f>IF(AllData!L17="","",AllData!L17)</f>
        <v>Year-round</v>
      </c>
      <c r="M17" s="4" t="str">
        <f>IF(Table1[[#This Row],[Operation Season]]="","",LEFT(Table1[[#This Row],[Operation Season]],SEARCH("-",Table1[[#This Row],[Operation Season]])-1))</f>
        <v>Year</v>
      </c>
      <c r="N17" s="10" t="str">
        <f t="shared" si="0"/>
        <v>Year</v>
      </c>
      <c r="O17" t="str">
        <f>IF(Table1[[#This Row],[Operation Season]]="","",RIGHT(Table1[[#This Row],[Operation Season]],LEN(Table1[[#This Row],[Operation Season]])-FIND("-",Table1[[#This Row],[Operation Season]])))</f>
        <v>round</v>
      </c>
      <c r="P17" s="4" t="str">
        <f t="shared" si="1"/>
        <v>round</v>
      </c>
      <c r="Q17" s="7" t="str">
        <f>IF(OR(P17="Mid November",P17="round",P17="",),"",Table1[[#This Row],[End Date]]-SystemData!$A$2+1)</f>
        <v/>
      </c>
      <c r="R17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FALSE</v>
      </c>
      <c r="S17" s="2" t="str">
        <f>IF(AllData!M17="","",AllData!M17)</f>
        <v>YR</v>
      </c>
      <c r="T17" s="2" t="str">
        <f>IF(AllData!N17="","",AllData!N17)</f>
        <v>Y</v>
      </c>
      <c r="U17" s="2" t="str">
        <f>IF(AllData!O17="","",AllData!O17)</f>
        <v>Y</v>
      </c>
      <c r="V17" s="2" t="str">
        <f>IF(AllData!P17="","",AllData!P17)</f>
        <v>N</v>
      </c>
      <c r="W17" s="2" t="str">
        <f>IF(AllData!Q17="","",AllData!Q17)</f>
        <v>Y</v>
      </c>
      <c r="X17" s="2">
        <f>IF(AllData!R17="","",AllData!R17)</f>
        <v>42.630029999999998</v>
      </c>
      <c r="Y17" s="2">
        <f>IF(AllData!S17="","",AllData!S17)</f>
        <v>-73.76585</v>
      </c>
      <c r="Z17" s="2" t="str">
        <f>IF(AllData!T17="","",AllData!T17)</f>
        <v>POINT (-73.76585 42.63003)</v>
      </c>
      <c r="AA17" s="16"/>
    </row>
    <row r="18" spans="1:27" x14ac:dyDescent="0.25">
      <c r="A18" t="str">
        <f>IF(AllData!A18="","",AllData!A18)</f>
        <v>Albany</v>
      </c>
      <c r="B18" t="str">
        <f>IF(AllData!B18="","",AllData!B18)</f>
        <v>Veggie Mobile-Cohoes Senior Ctr</v>
      </c>
      <c r="C18" t="str">
        <f>IF(AllData!C18="","",AllData!C18)</f>
        <v>100 Cayuga Plaza Cohoes</v>
      </c>
      <c r="D18" t="str">
        <f>IF(AllData!D18="","",AllData!D18)</f>
        <v>100 Cayuga Plaza</v>
      </c>
      <c r="E18" t="str">
        <f>IF(AllData!E18="","",AllData!E18)</f>
        <v>Cohoes</v>
      </c>
      <c r="F18" t="str">
        <f>IF(AllData!F18="","",AllData!F18)</f>
        <v>NY</v>
      </c>
      <c r="G18">
        <f>IF(AllData!G18="","",AllData!G18)</f>
        <v>12047</v>
      </c>
      <c r="H18" t="str">
        <f>IF(AllData!H18="","",AllData!H18)</f>
        <v>Marissa Peck</v>
      </c>
      <c r="I18">
        <f>IF(AllData!I18="","",AllData!I18)</f>
        <v>5182748685</v>
      </c>
      <c r="J18" t="str">
        <f>IF(AllData!J18="","",AllData!J18)</f>
        <v>http://www.capitalroots.org</v>
      </c>
      <c r="K18" t="str">
        <f>IF(AllData!K18="","",AllData!K18)</f>
        <v>Wed 3pm-4pm</v>
      </c>
      <c r="L18" t="str">
        <f>IF(AllData!L18="","",AllData!L18)</f>
        <v>Year-round</v>
      </c>
      <c r="M18" s="4" t="str">
        <f>IF(Table1[[#This Row],[Operation Season]]="","",LEFT(Table1[[#This Row],[Operation Season]],SEARCH("-",Table1[[#This Row],[Operation Season]])-1))</f>
        <v>Year</v>
      </c>
      <c r="N18" s="10" t="str">
        <f t="shared" si="0"/>
        <v>Year</v>
      </c>
      <c r="O18" t="str">
        <f>IF(Table1[[#This Row],[Operation Season]]="","",RIGHT(Table1[[#This Row],[Operation Season]],LEN(Table1[[#This Row],[Operation Season]])-FIND("-",Table1[[#This Row],[Operation Season]])))</f>
        <v>round</v>
      </c>
      <c r="P18" s="4" t="str">
        <f t="shared" si="1"/>
        <v>round</v>
      </c>
      <c r="Q18" s="7" t="str">
        <f>IF(OR(P18="Mid November",P18="round",P18="",),"",Table1[[#This Row],[End Date]]-SystemData!$A$2+1)</f>
        <v/>
      </c>
      <c r="R18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FALSE</v>
      </c>
      <c r="S18" s="2" t="str">
        <f>IF(AllData!M18="","",AllData!M18)</f>
        <v>YR</v>
      </c>
      <c r="T18" s="2" t="str">
        <f>IF(AllData!N18="","",AllData!N18)</f>
        <v>Y</v>
      </c>
      <c r="U18" s="2" t="str">
        <f>IF(AllData!O18="","",AllData!O18)</f>
        <v>Y</v>
      </c>
      <c r="V18" s="2" t="str">
        <f>IF(AllData!P18="","",AllData!P18)</f>
        <v>N</v>
      </c>
      <c r="W18" s="2" t="str">
        <f>IF(AllData!Q18="","",AllData!Q18)</f>
        <v>Y</v>
      </c>
      <c r="X18" s="2">
        <f>IF(AllData!R18="","",AllData!R18)</f>
        <v>42.777119999999996</v>
      </c>
      <c r="Y18" s="2">
        <f>IF(AllData!S18="","",AllData!S18)</f>
        <v>-73.701009999999997</v>
      </c>
      <c r="Z18" s="2" t="str">
        <f>IF(AllData!T18="","",AllData!T18)</f>
        <v>POINT (-73.70101 42.77712)</v>
      </c>
      <c r="AA18" s="16"/>
    </row>
    <row r="19" spans="1:27" x14ac:dyDescent="0.25">
      <c r="A19" t="str">
        <f>IF(AllData!A19="","",AllData!A19)</f>
        <v>Albany</v>
      </c>
      <c r="B19" t="str">
        <f>IF(AllData!B19="","",AllData!B19)</f>
        <v>Veggie Mobile-South Mall Towers</v>
      </c>
      <c r="C19" t="str">
        <f>IF(AllData!C19="","",AllData!C19)</f>
        <v>101 S Pearl St Albany</v>
      </c>
      <c r="D19" t="str">
        <f>IF(AllData!D19="","",AllData!D19)</f>
        <v>101 South Pearl Street</v>
      </c>
      <c r="E19" t="str">
        <f>IF(AllData!E19="","",AllData!E19)</f>
        <v>Albany</v>
      </c>
      <c r="F19" t="str">
        <f>IF(AllData!F19="","",AllData!F19)</f>
        <v>NY</v>
      </c>
      <c r="G19">
        <f>IF(AllData!G19="","",AllData!G19)</f>
        <v>12207</v>
      </c>
      <c r="H19" t="str">
        <f>IF(AllData!H19="","",AllData!H19)</f>
        <v>Marissa Peck</v>
      </c>
      <c r="I19">
        <f>IF(AllData!I19="","",AllData!I19)</f>
        <v>5182748685</v>
      </c>
      <c r="J19" t="str">
        <f>IF(AllData!J19="","",AllData!J19)</f>
        <v>http://www.capitalroots.org</v>
      </c>
      <c r="K19" t="str">
        <f>IF(AllData!K19="","",AllData!K19)</f>
        <v>Fri 11am-12:15pm</v>
      </c>
      <c r="L19" t="str">
        <f>IF(AllData!L19="","",AllData!L19)</f>
        <v>Year-round</v>
      </c>
      <c r="M19" s="4" t="str">
        <f>IF(Table1[[#This Row],[Operation Season]]="","",LEFT(Table1[[#This Row],[Operation Season]],SEARCH("-",Table1[[#This Row],[Operation Season]])-1))</f>
        <v>Year</v>
      </c>
      <c r="N19" s="10" t="str">
        <f t="shared" si="0"/>
        <v>Year</v>
      </c>
      <c r="O19" t="str">
        <f>IF(Table1[[#This Row],[Operation Season]]="","",RIGHT(Table1[[#This Row],[Operation Season]],LEN(Table1[[#This Row],[Operation Season]])-FIND("-",Table1[[#This Row],[Operation Season]])))</f>
        <v>round</v>
      </c>
      <c r="P19" s="4" t="str">
        <f t="shared" si="1"/>
        <v>round</v>
      </c>
      <c r="Q19" s="7" t="str">
        <f>IF(OR(P19="Mid November",P19="round",P19="",),"",Table1[[#This Row],[End Date]]-SystemData!$A$2+1)</f>
        <v/>
      </c>
      <c r="R19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FALSE</v>
      </c>
      <c r="S19" s="2" t="str">
        <f>IF(AllData!M19="","",AllData!M19)</f>
        <v>YR</v>
      </c>
      <c r="T19" s="2" t="str">
        <f>IF(AllData!N19="","",AllData!N19)</f>
        <v>Y</v>
      </c>
      <c r="U19" s="2" t="str">
        <f>IF(AllData!O19="","",AllData!O19)</f>
        <v>Y</v>
      </c>
      <c r="V19" s="2" t="str">
        <f>IF(AllData!P19="","",AllData!P19)</f>
        <v>N</v>
      </c>
      <c r="W19" s="2" t="str">
        <f>IF(AllData!Q19="","",AllData!Q19)</f>
        <v>Y</v>
      </c>
      <c r="X19" s="2">
        <f>IF(AllData!R19="","",AllData!R19)</f>
        <v>42.646500000000003</v>
      </c>
      <c r="Y19" s="2">
        <f>IF(AllData!S19="","",AllData!S19)</f>
        <v>-73.754819999999995</v>
      </c>
      <c r="Z19" s="2" t="str">
        <f>IF(AllData!T19="","",AllData!T19)</f>
        <v>POINT (-73.75482 42.6465)</v>
      </c>
      <c r="AA19" s="16"/>
    </row>
    <row r="20" spans="1:27" x14ac:dyDescent="0.25">
      <c r="A20" t="str">
        <f>IF(AllData!A20="","",AllData!A20)</f>
        <v>Albany</v>
      </c>
      <c r="B20" t="str">
        <f>IF(AllData!B20="","",AllData!B20)</f>
        <v>Veggie Mobile-Steamboat Square Apts</v>
      </c>
      <c r="C20" t="str">
        <f>IF(AllData!C20="","",AllData!C20)</f>
        <v>20 Rensselaer St Albany</v>
      </c>
      <c r="D20" t="str">
        <f>IF(AllData!D20="","",AllData!D20)</f>
        <v>20 Rensselaer Street</v>
      </c>
      <c r="E20" t="str">
        <f>IF(AllData!E20="","",AllData!E20)</f>
        <v>Albany</v>
      </c>
      <c r="F20" t="str">
        <f>IF(AllData!F20="","",AllData!F20)</f>
        <v>NY</v>
      </c>
      <c r="G20">
        <f>IF(AllData!G20="","",AllData!G20)</f>
        <v>12202</v>
      </c>
      <c r="H20" t="str">
        <f>IF(AllData!H20="","",AllData!H20)</f>
        <v>Marissa Peck</v>
      </c>
      <c r="I20">
        <f>IF(AllData!I20="","",AllData!I20)</f>
        <v>5182748685</v>
      </c>
      <c r="J20" t="str">
        <f>IF(AllData!J20="","",AllData!J20)</f>
        <v>http://www.capitalroots.org</v>
      </c>
      <c r="K20" t="str">
        <f>IF(AllData!K20="","",AllData!K20)</f>
        <v>Wed 11am-11:45am</v>
      </c>
      <c r="L20" t="str">
        <f>IF(AllData!L20="","",AllData!L20)</f>
        <v>Year-round</v>
      </c>
      <c r="M20" s="4" t="str">
        <f>IF(Table1[[#This Row],[Operation Season]]="","",LEFT(Table1[[#This Row],[Operation Season]],SEARCH("-",Table1[[#This Row],[Operation Season]])-1))</f>
        <v>Year</v>
      </c>
      <c r="N20" s="10" t="str">
        <f t="shared" si="0"/>
        <v>Year</v>
      </c>
      <c r="O20" t="str">
        <f>IF(Table1[[#This Row],[Operation Season]]="","",RIGHT(Table1[[#This Row],[Operation Season]],LEN(Table1[[#This Row],[Operation Season]])-FIND("-",Table1[[#This Row],[Operation Season]])))</f>
        <v>round</v>
      </c>
      <c r="P20" s="4" t="str">
        <f t="shared" si="1"/>
        <v>round</v>
      </c>
      <c r="Q20" s="7" t="str">
        <f>IF(OR(P20="Mid November",P20="round",P20="",),"",Table1[[#This Row],[End Date]]-SystemData!$A$2+1)</f>
        <v/>
      </c>
      <c r="R20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FALSE</v>
      </c>
      <c r="S20" s="2" t="str">
        <f>IF(AllData!M20="","",AllData!M20)</f>
        <v>YR</v>
      </c>
      <c r="T20" s="2" t="str">
        <f>IF(AllData!N20="","",AllData!N20)</f>
        <v>Y</v>
      </c>
      <c r="U20" s="2" t="str">
        <f>IF(AllData!O20="","",AllData!O20)</f>
        <v>Y</v>
      </c>
      <c r="V20" s="2" t="str">
        <f>IF(AllData!P20="","",AllData!P20)</f>
        <v>N</v>
      </c>
      <c r="W20" s="2" t="str">
        <f>IF(AllData!Q20="","",AllData!Q20)</f>
        <v>Y</v>
      </c>
      <c r="X20" s="2">
        <f>IF(AllData!R20="","",AllData!R20)</f>
        <v>42.640929999999997</v>
      </c>
      <c r="Y20" s="2">
        <f>IF(AllData!S20="","",AllData!S20)</f>
        <v>-73.753630000000001</v>
      </c>
      <c r="Z20" s="2" t="str">
        <f>IF(AllData!T20="","",AllData!T20)</f>
        <v>POINT (-73.75363 42.64093)</v>
      </c>
      <c r="AA20" s="16"/>
    </row>
    <row r="21" spans="1:27" x14ac:dyDescent="0.25">
      <c r="A21" t="str">
        <f>IF(AllData!A21="","",AllData!A21)</f>
        <v>Albany</v>
      </c>
      <c r="B21" t="str">
        <f>IF(AllData!B21="","",AllData!B21)</f>
        <v>Veggie Mobile-Thurlow Terrace</v>
      </c>
      <c r="C21" t="str">
        <f>IF(AllData!C21="","",AllData!C21)</f>
        <v>2 Thurlow Terrace Albany</v>
      </c>
      <c r="D21" t="str">
        <f>IF(AllData!D21="","",AllData!D21)</f>
        <v>2 Thurlow Terrace</v>
      </c>
      <c r="E21" t="str">
        <f>IF(AllData!E21="","",AllData!E21)</f>
        <v>Albany</v>
      </c>
      <c r="F21" t="str">
        <f>IF(AllData!F21="","",AllData!F21)</f>
        <v>NY</v>
      </c>
      <c r="G21">
        <f>IF(AllData!G21="","",AllData!G21)</f>
        <v>12203</v>
      </c>
      <c r="H21" t="str">
        <f>IF(AllData!H21="","",AllData!H21)</f>
        <v>Marissa Peck</v>
      </c>
      <c r="I21">
        <f>IF(AllData!I21="","",AllData!I21)</f>
        <v>5182748685</v>
      </c>
      <c r="J21" t="str">
        <f>IF(AllData!J21="","",AllData!J21)</f>
        <v>http://www.capitalroots.org</v>
      </c>
      <c r="K21" t="str">
        <f>IF(AllData!K21="","",AllData!K21)</f>
        <v>Wed 12pm-1pm</v>
      </c>
      <c r="L21" t="str">
        <f>IF(AllData!L21="","",AllData!L21)</f>
        <v>Year-round</v>
      </c>
      <c r="M21" s="4" t="str">
        <f>IF(Table1[[#This Row],[Operation Season]]="","",LEFT(Table1[[#This Row],[Operation Season]],SEARCH("-",Table1[[#This Row],[Operation Season]])-1))</f>
        <v>Year</v>
      </c>
      <c r="N21" s="10" t="str">
        <f t="shared" si="0"/>
        <v>Year</v>
      </c>
      <c r="O21" t="str">
        <f>IF(Table1[[#This Row],[Operation Season]]="","",RIGHT(Table1[[#This Row],[Operation Season]],LEN(Table1[[#This Row],[Operation Season]])-FIND("-",Table1[[#This Row],[Operation Season]])))</f>
        <v>round</v>
      </c>
      <c r="P21" s="4" t="str">
        <f t="shared" si="1"/>
        <v>round</v>
      </c>
      <c r="Q21" s="7" t="str">
        <f>IF(OR(P21="Mid November",P21="round",P21="",),"",Table1[[#This Row],[End Date]]-SystemData!$A$2+1)</f>
        <v/>
      </c>
      <c r="R21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FALSE</v>
      </c>
      <c r="S21" s="2" t="str">
        <f>IF(AllData!M21="","",AllData!M21)</f>
        <v>YR</v>
      </c>
      <c r="T21" s="2" t="str">
        <f>IF(AllData!N21="","",AllData!N21)</f>
        <v>Y</v>
      </c>
      <c r="U21" s="2" t="str">
        <f>IF(AllData!O21="","",AllData!O21)</f>
        <v>Y</v>
      </c>
      <c r="V21" s="2" t="str">
        <f>IF(AllData!P21="","",AllData!P21)</f>
        <v>N</v>
      </c>
      <c r="W21" s="2" t="str">
        <f>IF(AllData!Q21="","",AllData!Q21)</f>
        <v>Y</v>
      </c>
      <c r="X21" s="2">
        <f>IF(AllData!R21="","",AllData!R21)</f>
        <v>42.659979999999997</v>
      </c>
      <c r="Y21" s="2">
        <f>IF(AllData!S21="","",AllData!S21)</f>
        <v>-73.772760000000005</v>
      </c>
      <c r="Z21" s="2" t="str">
        <f>IF(AllData!T21="","",AllData!T21)</f>
        <v>POINT (-73.77276 42.65998)</v>
      </c>
      <c r="AA21" s="16"/>
    </row>
    <row r="22" spans="1:27" x14ac:dyDescent="0.25">
      <c r="A22" t="str">
        <f>IF(AllData!A22="","",AllData!A22)</f>
        <v>Albany</v>
      </c>
      <c r="B22" t="str">
        <f>IF(AllData!B22="","",AllData!B22)</f>
        <v>Veggie Mobile-Whitney Young Health Ctr</v>
      </c>
      <c r="C22" t="str">
        <f>IF(AllData!C22="","",AllData!C22)</f>
        <v>920 Lark Drive Albany</v>
      </c>
      <c r="D22" t="str">
        <f>IF(AllData!D22="","",AllData!D22)</f>
        <v>920 Lark Drive</v>
      </c>
      <c r="E22" t="str">
        <f>IF(AllData!E22="","",AllData!E22)</f>
        <v>Albany</v>
      </c>
      <c r="F22" t="str">
        <f>IF(AllData!F22="","",AllData!F22)</f>
        <v>NY</v>
      </c>
      <c r="G22">
        <f>IF(AllData!G22="","",AllData!G22)</f>
        <v>12207</v>
      </c>
      <c r="H22" t="str">
        <f>IF(AllData!H22="","",AllData!H22)</f>
        <v>Marissa Peck</v>
      </c>
      <c r="I22">
        <f>IF(AllData!I22="","",AllData!I22)</f>
        <v>5182748685</v>
      </c>
      <c r="J22" t="str">
        <f>IF(AllData!J22="","",AllData!J22)</f>
        <v>http://www.capitalroots.org</v>
      </c>
      <c r="K22" t="str">
        <f>IF(AllData!K22="","",AllData!K22)</f>
        <v>Tue 11am-12pm</v>
      </c>
      <c r="L22" t="str">
        <f>IF(AllData!L22="","",AllData!L22)</f>
        <v>Year-round</v>
      </c>
      <c r="M22" s="4" t="str">
        <f>IF(Table1[[#This Row],[Operation Season]]="","",LEFT(Table1[[#This Row],[Operation Season]],SEARCH("-",Table1[[#This Row],[Operation Season]])-1))</f>
        <v>Year</v>
      </c>
      <c r="N22" s="10" t="str">
        <f t="shared" si="0"/>
        <v>Year</v>
      </c>
      <c r="O22" t="str">
        <f>IF(Table1[[#This Row],[Operation Season]]="","",RIGHT(Table1[[#This Row],[Operation Season]],LEN(Table1[[#This Row],[Operation Season]])-FIND("-",Table1[[#This Row],[Operation Season]])))</f>
        <v>round</v>
      </c>
      <c r="P22" s="4" t="str">
        <f t="shared" si="1"/>
        <v>round</v>
      </c>
      <c r="Q22" s="7" t="str">
        <f>IF(OR(P22="Mid November",P22="round",P22="",),"",Table1[[#This Row],[End Date]]-SystemData!$A$2+1)</f>
        <v/>
      </c>
      <c r="R22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FALSE</v>
      </c>
      <c r="S22" s="2" t="str">
        <f>IF(AllData!M22="","",AllData!M22)</f>
        <v>YR</v>
      </c>
      <c r="T22" s="2" t="str">
        <f>IF(AllData!N22="","",AllData!N22)</f>
        <v>Y</v>
      </c>
      <c r="U22" s="2" t="str">
        <f>IF(AllData!O22="","",AllData!O22)</f>
        <v>Y</v>
      </c>
      <c r="V22" s="2" t="str">
        <f>IF(AllData!P22="","",AllData!P22)</f>
        <v>N</v>
      </c>
      <c r="W22" s="2" t="str">
        <f>IF(AllData!Q22="","",AllData!Q22)</f>
        <v>Y</v>
      </c>
      <c r="X22" s="2">
        <f>IF(AllData!R22="","",AllData!R22)</f>
        <v>42.662149999999997</v>
      </c>
      <c r="Y22" s="2">
        <f>IF(AllData!S22="","",AllData!S22)</f>
        <v>-73.748589999999993</v>
      </c>
      <c r="Z22" s="2" t="str">
        <f>IF(AllData!T22="","",AllData!T22)</f>
        <v>POINT (-73.74859 42.66215)</v>
      </c>
      <c r="AA22" s="16"/>
    </row>
    <row r="23" spans="1:27" hidden="1" x14ac:dyDescent="0.25">
      <c r="A23" t="str">
        <f>IF(AllData!A23="","",AllData!A23)</f>
        <v>Albany</v>
      </c>
      <c r="B23" t="str">
        <f>IF(AllData!B23="","",AllData!B23)</f>
        <v>Voorheesville Farmers' Market</v>
      </c>
      <c r="C23" t="str">
        <f>IF(AllData!C23="","",AllData!C23)</f>
        <v>First United Methodist Church lot, 68 Maple Ave</v>
      </c>
      <c r="D23" t="str">
        <f>IF(AllData!D23="","",AllData!D23)</f>
        <v>68 Maple Ave</v>
      </c>
      <c r="E23" t="str">
        <f>IF(AllData!E23="","",AllData!E23)</f>
        <v>Voorheesville</v>
      </c>
      <c r="F23" t="str">
        <f>IF(AllData!F23="","",AllData!F23)</f>
        <v>NY</v>
      </c>
      <c r="G23">
        <f>IF(AllData!G23="","",AllData!G23)</f>
        <v>12186</v>
      </c>
      <c r="H23" t="str">
        <f>IF(AllData!H23="","",AllData!H23)</f>
        <v>Dianne Luci</v>
      </c>
      <c r="I23">
        <f>IF(AllData!I23="","",AllData!I23)</f>
        <v>5187654536</v>
      </c>
      <c r="J23" t="str">
        <f>IF(AllData!J23="","",AllData!J23)</f>
        <v/>
      </c>
      <c r="K23" t="str">
        <f>IF(AllData!K23="","",AllData!K23)</f>
        <v>Wed 3:30pm-6:30pm</v>
      </c>
      <c r="L23" t="str">
        <f>IF(AllData!L23="","",AllData!L23)</f>
        <v>June 16-September 29</v>
      </c>
      <c r="M23" s="4" t="str">
        <f>IF(Table1[[#This Row],[Operation Season]]="","",LEFT(Table1[[#This Row],[Operation Season]],SEARCH("-",Table1[[#This Row],[Operation Season]])-1))</f>
        <v>June 16</v>
      </c>
      <c r="N23" s="10" t="str">
        <f t="shared" si="0"/>
        <v>06/16/2022</v>
      </c>
      <c r="O23" t="str">
        <f>IF(Table1[[#This Row],[Operation Season]]="","",RIGHT(Table1[[#This Row],[Operation Season]],LEN(Table1[[#This Row],[Operation Season]])-FIND("-",Table1[[#This Row],[Operation Season]])))</f>
        <v>September 29</v>
      </c>
      <c r="P23" s="4" t="str">
        <f t="shared" si="1"/>
        <v>09/29/2022</v>
      </c>
      <c r="Q23" s="7">
        <f ca="1">IF(OR(P23="Mid November",P23="round",P23="",),"",Table1[[#This Row],[End Date]]-SystemData!$A$2+1)</f>
        <v>-83.851523726851156</v>
      </c>
      <c r="R23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23" s="2" t="str">
        <f>IF(AllData!M23="","",AllData!M23)</f>
        <v>M</v>
      </c>
      <c r="T23" s="2" t="str">
        <f>IF(AllData!N23="","",AllData!N23)</f>
        <v>Y</v>
      </c>
      <c r="U23" s="2" t="str">
        <f>IF(AllData!O23="","",AllData!O23)</f>
        <v>N</v>
      </c>
      <c r="V23" s="2" t="str">
        <f>IF(AllData!P23="","",AllData!P23)</f>
        <v>N</v>
      </c>
      <c r="W23" s="2" t="str">
        <f>IF(AllData!Q23="","",AllData!Q23)</f>
        <v>Y</v>
      </c>
      <c r="X23" s="2">
        <f>IF(AllData!R23="","",AllData!R23)</f>
        <v>42.648919999999997</v>
      </c>
      <c r="Y23" s="2">
        <f>IF(AllData!S23="","",AllData!S23)</f>
        <v>-73.929910000000007</v>
      </c>
      <c r="Z23" s="2" t="str">
        <f>IF(AllData!T23="","",AllData!T23)</f>
        <v>POINT (-73.92991 42.64892)</v>
      </c>
      <c r="AA23" s="16"/>
    </row>
    <row r="24" spans="1:27" hidden="1" x14ac:dyDescent="0.25">
      <c r="A24" t="str">
        <f>IF(AllData!A24="","",AllData!A24)</f>
        <v>Allegany</v>
      </c>
      <c r="B24" t="str">
        <f>IF(AllData!B24="","",AllData!B24)</f>
        <v>Alfred Farmers' Market</v>
      </c>
      <c r="C24" t="str">
        <f>IF(AllData!C24="","",AllData!C24)</f>
        <v>3 South Main St</v>
      </c>
      <c r="D24" t="str">
        <f>IF(AllData!D24="","",AllData!D24)</f>
        <v>3 South Main Street</v>
      </c>
      <c r="E24" t="str">
        <f>IF(AllData!E24="","",AllData!E24)</f>
        <v>Alfred</v>
      </c>
      <c r="F24" t="str">
        <f>IF(AllData!F24="","",AllData!F24)</f>
        <v>NY</v>
      </c>
      <c r="G24">
        <f>IF(AllData!G24="","",AllData!G24)</f>
        <v>14802</v>
      </c>
      <c r="H24" t="str">
        <f>IF(AllData!H24="","",AllData!H24)</f>
        <v>Amanda Khodarkavskaya</v>
      </c>
      <c r="I24">
        <f>IF(AllData!I24="","",AllData!I24)</f>
        <v>6075878834</v>
      </c>
      <c r="J24" t="str">
        <f>IF(AllData!J24="","",AllData!J24)</f>
        <v>http://www.alfredfarmersmarket.com</v>
      </c>
      <c r="K24" t="str">
        <f>IF(AllData!K24="","",AllData!K24)</f>
        <v>Sun 11am-3pm</v>
      </c>
      <c r="L24" t="str">
        <f>IF(AllData!L24="","",AllData!L24)</f>
        <v>June 12-October 30</v>
      </c>
      <c r="M24" s="4" t="str">
        <f>IF(Table1[[#This Row],[Operation Season]]="","",LEFT(Table1[[#This Row],[Operation Season]],SEARCH("-",Table1[[#This Row],[Operation Season]])-1))</f>
        <v>June 12</v>
      </c>
      <c r="N24" s="10" t="str">
        <f t="shared" si="0"/>
        <v>06/12/2022</v>
      </c>
      <c r="O24" t="str">
        <f>IF(Table1[[#This Row],[Operation Season]]="","",RIGHT(Table1[[#This Row],[Operation Season]],LEN(Table1[[#This Row],[Operation Season]])-FIND("-",Table1[[#This Row],[Operation Season]])))</f>
        <v>October 30</v>
      </c>
      <c r="P24" s="4" t="str">
        <f t="shared" si="1"/>
        <v>10/30/2022</v>
      </c>
      <c r="Q24" s="7">
        <f ca="1">IF(OR(P24="Mid November",P24="round",P24="",),"",Table1[[#This Row],[End Date]]-SystemData!$A$2+1)</f>
        <v>-52.851523726851156</v>
      </c>
      <c r="R24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24" s="2" t="str">
        <f>IF(AllData!M24="","",AllData!M24)</f>
        <v>M</v>
      </c>
      <c r="T24" s="2" t="str">
        <f>IF(AllData!N24="","",AllData!N24)</f>
        <v>Y</v>
      </c>
      <c r="U24" s="2" t="str">
        <f>IF(AllData!O24="","",AllData!O24)</f>
        <v>Y</v>
      </c>
      <c r="V24" s="2" t="str">
        <f>IF(AllData!P24="","",AllData!P24)</f>
        <v>N</v>
      </c>
      <c r="W24" s="2" t="str">
        <f>IF(AllData!Q24="","",AllData!Q24)</f>
        <v>Y</v>
      </c>
      <c r="X24" s="2">
        <f>IF(AllData!R24="","",AllData!R24)</f>
        <v>42.253590000000003</v>
      </c>
      <c r="Y24" s="2">
        <f>IF(AllData!S24="","",AllData!S24)</f>
        <v>-77.790360000000007</v>
      </c>
      <c r="Z24" s="2" t="str">
        <f>IF(AllData!T24="","",AllData!T24)</f>
        <v>POINT (-77.79036 42.25359)</v>
      </c>
      <c r="AA24" s="16"/>
    </row>
    <row r="25" spans="1:27" hidden="1" x14ac:dyDescent="0.25">
      <c r="A25" t="str">
        <f>IF(AllData!A25="","",AllData!A25)</f>
        <v>Allegany</v>
      </c>
      <c r="B25" t="str">
        <f>IF(AllData!B25="","",AllData!B25)</f>
        <v>Angelica Farmers' Market</v>
      </c>
      <c r="C25" t="str">
        <f>IF(AllData!C25="","",AllData!C25)</f>
        <v>49 Park Circle Angelica</v>
      </c>
      <c r="D25" t="str">
        <f>IF(AllData!D25="","",AllData!D25)</f>
        <v>49 Park Circle</v>
      </c>
      <c r="E25" t="str">
        <f>IF(AllData!E25="","",AllData!E25)</f>
        <v>Angelica</v>
      </c>
      <c r="F25" t="str">
        <f>IF(AllData!F25="","",AllData!F25)</f>
        <v>NY</v>
      </c>
      <c r="G25">
        <f>IF(AllData!G25="","",AllData!G25)</f>
        <v>14709</v>
      </c>
      <c r="H25" t="str">
        <f>IF(AllData!H25="","",AllData!H25)</f>
        <v>Michael Whitney</v>
      </c>
      <c r="I25">
        <f>IF(AllData!I25="","",AllData!I25)</f>
        <v>5855969449</v>
      </c>
      <c r="J25" t="str">
        <f>IF(AllData!J25="","",AllData!J25)</f>
        <v/>
      </c>
      <c r="K25" t="str">
        <f>IF(AllData!K25="","",AllData!K25)</f>
        <v>Sat 9am-2pm</v>
      </c>
      <c r="L25" t="str">
        <f>IF(AllData!L25="","",AllData!L25)</f>
        <v>May 28-October 21</v>
      </c>
      <c r="M25" s="4" t="str">
        <f>IF(Table1[[#This Row],[Operation Season]]="","",LEFT(Table1[[#This Row],[Operation Season]],SEARCH("-",Table1[[#This Row],[Operation Season]])-1))</f>
        <v>May 28</v>
      </c>
      <c r="N25" s="10" t="str">
        <f t="shared" si="0"/>
        <v>05/28/2022</v>
      </c>
      <c r="O25" t="str">
        <f>IF(Table1[[#This Row],[Operation Season]]="","",RIGHT(Table1[[#This Row],[Operation Season]],LEN(Table1[[#This Row],[Operation Season]])-FIND("-",Table1[[#This Row],[Operation Season]])))</f>
        <v>October 21</v>
      </c>
      <c r="P25" s="4" t="str">
        <f t="shared" si="1"/>
        <v>10/21/2022</v>
      </c>
      <c r="Q25" s="7">
        <f ca="1">IF(OR(P25="Mid November",P25="round",P25="",),"",Table1[[#This Row],[End Date]]-SystemData!$A$2+1)</f>
        <v>-61.851523726851156</v>
      </c>
      <c r="R25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25" s="2" t="str">
        <f>IF(AllData!M25="","",AllData!M25)</f>
        <v>P/M</v>
      </c>
      <c r="T25" s="2" t="str">
        <f>IF(AllData!N25="","",AllData!N25)</f>
        <v>Y</v>
      </c>
      <c r="U25" s="2" t="str">
        <f>IF(AllData!O25="","",AllData!O25)</f>
        <v>N</v>
      </c>
      <c r="V25" s="2" t="str">
        <f>IF(AllData!P25="","",AllData!P25)</f>
        <v>N</v>
      </c>
      <c r="W25" s="2" t="str">
        <f>IF(AllData!Q25="","",AllData!Q25)</f>
        <v>Y</v>
      </c>
      <c r="X25" s="2">
        <f>IF(AllData!R25="","",AllData!R25)</f>
        <v>42.305370000000003</v>
      </c>
      <c r="Y25" s="2">
        <f>IF(AllData!S25="","",AllData!S25)</f>
        <v>-78.015510000000006</v>
      </c>
      <c r="Z25" s="2" t="str">
        <f>IF(AllData!T25="","",AllData!T25)</f>
        <v>POINT (-78.01551 42.30537)</v>
      </c>
      <c r="AA25" s="16"/>
    </row>
    <row r="26" spans="1:27" x14ac:dyDescent="0.25">
      <c r="A26" t="str">
        <f>IF(AllData!A26="","",AllData!A26)</f>
        <v>Allegany</v>
      </c>
      <c r="B26" t="str">
        <f>IF(AllData!B26="","",AllData!B26)</f>
        <v>Backporch Produce</v>
      </c>
      <c r="C26" t="str">
        <f>IF(AllData!C26="","",AllData!C26)</f>
        <v>10260 Fairview Rd Farmersville Station</v>
      </c>
      <c r="D26" t="str">
        <f>IF(AllData!D26="","",AllData!D26)</f>
        <v>10260 Fairview Rd</v>
      </c>
      <c r="E26" t="str">
        <f>IF(AllData!E26="","",AllData!E26)</f>
        <v>Farmersville Station</v>
      </c>
      <c r="F26" t="str">
        <f>IF(AllData!F26="","",AllData!F26)</f>
        <v>NY</v>
      </c>
      <c r="G26">
        <f>IF(AllData!G26="","",AllData!G26)</f>
        <v>14060</v>
      </c>
      <c r="H26" t="str">
        <f>IF(AllData!H26="","",AllData!H26)</f>
        <v>Cheri Stresing</v>
      </c>
      <c r="I26">
        <f>IF(AllData!I26="","",AllData!I26)</f>
        <v>7169468308</v>
      </c>
      <c r="J26" t="str">
        <f>IF(AllData!J26="","",AllData!J26)</f>
        <v>http://www.backporchproduce.com</v>
      </c>
      <c r="K26" t="str">
        <f>IF(AllData!K26="","",AllData!K26)</f>
        <v>Daily  9am-8pm</v>
      </c>
      <c r="L26" t="str">
        <f>IF(AllData!L26="","",AllData!L26)</f>
        <v>Year-round</v>
      </c>
      <c r="M26" s="4" t="str">
        <f>IF(Table1[[#This Row],[Operation Season]]="","",LEFT(Table1[[#This Row],[Operation Season]],SEARCH("-",Table1[[#This Row],[Operation Season]])-1))</f>
        <v>Year</v>
      </c>
      <c r="N26" s="10" t="str">
        <f t="shared" si="0"/>
        <v>Year</v>
      </c>
      <c r="O26" t="str">
        <f>IF(Table1[[#This Row],[Operation Season]]="","",RIGHT(Table1[[#This Row],[Operation Season]],LEN(Table1[[#This Row],[Operation Season]])-FIND("-",Table1[[#This Row],[Operation Season]])))</f>
        <v>round</v>
      </c>
      <c r="P26" s="4" t="str">
        <f t="shared" si="1"/>
        <v>round</v>
      </c>
      <c r="Q26" s="7" t="str">
        <f>IF(OR(P26="Mid November",P26="round",P26="",),"",Table1[[#This Row],[End Date]]-SystemData!$A$2+1)</f>
        <v/>
      </c>
      <c r="R26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FALSE</v>
      </c>
      <c r="S26" s="2" t="str">
        <f>IF(AllData!M26="","",AllData!M26)</f>
        <v>YR</v>
      </c>
      <c r="T26" s="2" t="str">
        <f>IF(AllData!N26="","",AllData!N26)</f>
        <v>N</v>
      </c>
      <c r="U26" s="2" t="str">
        <f>IF(AllData!O26="","",AllData!O26)</f>
        <v>N</v>
      </c>
      <c r="V26" s="2" t="str">
        <f>IF(AllData!P26="","",AllData!P26)</f>
        <v>N</v>
      </c>
      <c r="W26" s="2" t="str">
        <f>IF(AllData!Q26="","",AllData!Q26)</f>
        <v>Y</v>
      </c>
      <c r="X26" s="2">
        <f>IF(AllData!R26="","",AllData!R26)</f>
        <v>42.447919970000001</v>
      </c>
      <c r="Y26" s="2">
        <f>IF(AllData!S26="","",AllData!S26)</f>
        <v>-78.292981130000001</v>
      </c>
      <c r="Z26" s="2" t="str">
        <f>IF(AllData!T26="","",AllData!T26)</f>
        <v>POINT (-78.29298113 42.44791997)</v>
      </c>
      <c r="AA26" s="16"/>
    </row>
    <row r="27" spans="1:27" hidden="1" x14ac:dyDescent="0.25">
      <c r="A27" t="str">
        <f>IF(AllData!A27="","",AllData!A27)</f>
        <v>Allegany</v>
      </c>
      <c r="B27" t="str">
        <f>IF(AllData!B27="","",AllData!B27)</f>
        <v>Belmont Farmers' Market</v>
      </c>
      <c r="C27" t="str">
        <f>IF(AllData!C27="","",AllData!C27)</f>
        <v>5429 NYS Route 19N</v>
      </c>
      <c r="D27" t="str">
        <f>IF(AllData!D27="","",AllData!D27)</f>
        <v>5429 NYS Route 19 N</v>
      </c>
      <c r="E27" t="str">
        <f>IF(AllData!E27="","",AllData!E27)</f>
        <v>Belmont</v>
      </c>
      <c r="F27" t="str">
        <f>IF(AllData!F27="","",AllData!F27)</f>
        <v>NY</v>
      </c>
      <c r="G27">
        <f>IF(AllData!G27="","",AllData!G27)</f>
        <v>14813</v>
      </c>
      <c r="H27" t="str">
        <f>IF(AllData!H27="","",AllData!H27)</f>
        <v>Debra Wagoner</v>
      </c>
      <c r="I27">
        <f>IF(AllData!I27="","",AllData!I27)</f>
        <v>5856108836</v>
      </c>
      <c r="J27" t="str">
        <f>IF(AllData!J27="","",AllData!J27)</f>
        <v/>
      </c>
      <c r="K27" t="str">
        <f>IF(AllData!K27="","",AllData!K27)</f>
        <v>Thu 11am-4pm</v>
      </c>
      <c r="L27" t="str">
        <f>IF(AllData!L27="","",AllData!L27)</f>
        <v>June 2-October 13</v>
      </c>
      <c r="M27" s="4" t="str">
        <f>IF(Table1[[#This Row],[Operation Season]]="","",LEFT(Table1[[#This Row],[Operation Season]],SEARCH("-",Table1[[#This Row],[Operation Season]])-1))</f>
        <v>June 2</v>
      </c>
      <c r="N27" s="10" t="str">
        <f t="shared" si="0"/>
        <v>06/02/2022</v>
      </c>
      <c r="O27" t="str">
        <f>IF(Table1[[#This Row],[Operation Season]]="","",RIGHT(Table1[[#This Row],[Operation Season]],LEN(Table1[[#This Row],[Operation Season]])-FIND("-",Table1[[#This Row],[Operation Season]])))</f>
        <v>October 13</v>
      </c>
      <c r="P27" s="4" t="str">
        <f t="shared" si="1"/>
        <v>10/13/2022</v>
      </c>
      <c r="Q27" s="7">
        <f ca="1">IF(OR(P27="Mid November",P27="round",P27="",),"",Table1[[#This Row],[End Date]]-SystemData!$A$2+1)</f>
        <v>-69.851523726851156</v>
      </c>
      <c r="R27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27" s="2" t="str">
        <f>IF(AllData!M27="","",AllData!M27)</f>
        <v>M</v>
      </c>
      <c r="T27" s="2" t="str">
        <f>IF(AllData!N27="","",AllData!N27)</f>
        <v>Y</v>
      </c>
      <c r="U27" s="2" t="str">
        <f>IF(AllData!O27="","",AllData!O27)</f>
        <v>Y</v>
      </c>
      <c r="V27" s="2" t="str">
        <f>IF(AllData!P27="","",AllData!P27)</f>
        <v>Y</v>
      </c>
      <c r="W27" s="2" t="str">
        <f>IF(AllData!Q27="","",AllData!Q27)</f>
        <v>Y</v>
      </c>
      <c r="X27" s="2">
        <f>IF(AllData!R27="","",AllData!R27)</f>
        <v>42.235599999999998</v>
      </c>
      <c r="Y27" s="2">
        <f>IF(AllData!S27="","",AllData!S27)</f>
        <v>-78.052120000000002</v>
      </c>
      <c r="Z27" s="2" t="str">
        <f>IF(AllData!T27="","",AllData!T27)</f>
        <v>POINT (-78.05212 42.2356)</v>
      </c>
      <c r="AA27" s="16"/>
    </row>
    <row r="28" spans="1:27" hidden="1" x14ac:dyDescent="0.25">
      <c r="A28" t="str">
        <f>IF(AllData!A28="","",AllData!A28)</f>
        <v>Allegany</v>
      </c>
      <c r="B28" t="str">
        <f>IF(AllData!B28="","",AllData!B28)</f>
        <v>Fillmore Farmers' Market</v>
      </c>
      <c r="C28" t="str">
        <f>IF(AllData!C28="","",AllData!C28)</f>
        <v>Fillmore Central School , 35 S Genesee St</v>
      </c>
      <c r="D28" t="str">
        <f>IF(AllData!D28="","",AllData!D28)</f>
        <v>35 South Genesee Street</v>
      </c>
      <c r="E28" t="str">
        <f>IF(AllData!E28="","",AllData!E28)</f>
        <v>Fillmore</v>
      </c>
      <c r="F28" t="str">
        <f>IF(AllData!F28="","",AllData!F28)</f>
        <v>NY</v>
      </c>
      <c r="G28">
        <f>IF(AllData!G28="","",AllData!G28)</f>
        <v>14735</v>
      </c>
      <c r="H28" t="str">
        <f>IF(AllData!H28="","",AllData!H28)</f>
        <v>Debra Wagoner</v>
      </c>
      <c r="I28">
        <f>IF(AllData!I28="","",AllData!I28)</f>
        <v>5856108836</v>
      </c>
      <c r="J28" t="str">
        <f>IF(AllData!J28="","",AllData!J28)</f>
        <v/>
      </c>
      <c r="K28" t="str">
        <f>IF(AllData!K28="","",AllData!K28)</f>
        <v>Sat 9am-1pm</v>
      </c>
      <c r="L28" t="str">
        <f>IF(AllData!L28="","",AllData!L28)</f>
        <v>May 28-October 1</v>
      </c>
      <c r="M28" s="4" t="str">
        <f>IF(Table1[[#This Row],[Operation Season]]="","",LEFT(Table1[[#This Row],[Operation Season]],SEARCH("-",Table1[[#This Row],[Operation Season]])-1))</f>
        <v>May 28</v>
      </c>
      <c r="N28" s="10" t="str">
        <f t="shared" si="0"/>
        <v>05/28/2022</v>
      </c>
      <c r="O28" t="str">
        <f>IF(Table1[[#This Row],[Operation Season]]="","",RIGHT(Table1[[#This Row],[Operation Season]],LEN(Table1[[#This Row],[Operation Season]])-FIND("-",Table1[[#This Row],[Operation Season]])))</f>
        <v>October 1</v>
      </c>
      <c r="P28" s="4" t="str">
        <f t="shared" si="1"/>
        <v>10/01/2022</v>
      </c>
      <c r="Q28" s="7">
        <f ca="1">IF(OR(P28="Mid November",P28="round",P28="",),"",Table1[[#This Row],[End Date]]-SystemData!$A$2+1)</f>
        <v>-81.851523726851156</v>
      </c>
      <c r="R28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28" s="2" t="str">
        <f>IF(AllData!M28="","",AllData!M28)</f>
        <v>M</v>
      </c>
      <c r="T28" s="2" t="str">
        <f>IF(AllData!N28="","",AllData!N28)</f>
        <v>Y</v>
      </c>
      <c r="U28" s="2" t="str">
        <f>IF(AllData!O28="","",AllData!O28)</f>
        <v>Y</v>
      </c>
      <c r="V28" s="2" t="str">
        <f>IF(AllData!P28="","",AllData!P28)</f>
        <v>Y</v>
      </c>
      <c r="W28" s="2" t="str">
        <f>IF(AllData!Q28="","",AllData!Q28)</f>
        <v>Y</v>
      </c>
      <c r="X28" s="2">
        <f>IF(AllData!R28="","",AllData!R28)</f>
        <v>42.46481</v>
      </c>
      <c r="Y28" s="2">
        <f>IF(AllData!S28="","",AllData!S28)</f>
        <v>-78.112179999999995</v>
      </c>
      <c r="Z28" s="2" t="str">
        <f>IF(AllData!T28="","",AllData!T28)</f>
        <v>POINT (-78.11218 42.46481)</v>
      </c>
      <c r="AA28" s="16"/>
    </row>
    <row r="29" spans="1:27" hidden="1" x14ac:dyDescent="0.25">
      <c r="A29" t="str">
        <f>IF(AllData!A29="","",AllData!A29)</f>
        <v>Allegany</v>
      </c>
      <c r="B29" t="str">
        <f>IF(AllData!B29="","",AllData!B29)</f>
        <v>On the River Farm Stand</v>
      </c>
      <c r="C29" t="str">
        <f>IF(AllData!C29="","",AllData!C29)</f>
        <v>7579 Route 19 Belfast</v>
      </c>
      <c r="D29" t="str">
        <f>IF(AllData!D29="","",AllData!D29)</f>
        <v>7579 Route 19</v>
      </c>
      <c r="E29" t="str">
        <f>IF(AllData!E29="","",AllData!E29)</f>
        <v>Belfast</v>
      </c>
      <c r="F29" t="str">
        <f>IF(AllData!F29="","",AllData!F29)</f>
        <v>NY</v>
      </c>
      <c r="G29">
        <f>IF(AllData!G29="","",AllData!G29)</f>
        <v>14711</v>
      </c>
      <c r="H29" t="str">
        <f>IF(AllData!H29="","",AllData!H29)</f>
        <v>Stephen Demarte</v>
      </c>
      <c r="I29">
        <f>IF(AllData!I29="","",AllData!I29)</f>
        <v>7165605594</v>
      </c>
      <c r="J29" t="str">
        <f>IF(AllData!J29="","",AllData!J29)</f>
        <v/>
      </c>
      <c r="K29" t="str">
        <f>IF(AllData!K29="","",AllData!K29)</f>
        <v>Fri 5am-7pm, Sat/Sun 8am-7pm</v>
      </c>
      <c r="L29" t="str">
        <f>IF(AllData!L29="","",AllData!L29)</f>
        <v>May 1-November 26</v>
      </c>
      <c r="M29" s="4" t="str">
        <f>IF(Table1[[#This Row],[Operation Season]]="","",LEFT(Table1[[#This Row],[Operation Season]],SEARCH("-",Table1[[#This Row],[Operation Season]])-1))</f>
        <v>May 1</v>
      </c>
      <c r="N29" s="10" t="str">
        <f t="shared" si="0"/>
        <v>05/01/2022</v>
      </c>
      <c r="O29" t="str">
        <f>IF(Table1[[#This Row],[Operation Season]]="","",RIGHT(Table1[[#This Row],[Operation Season]],LEN(Table1[[#This Row],[Operation Season]])-FIND("-",Table1[[#This Row],[Operation Season]])))</f>
        <v>November 26</v>
      </c>
      <c r="P29" s="4" t="str">
        <f t="shared" si="1"/>
        <v>11/26/2022</v>
      </c>
      <c r="Q29" s="7">
        <f ca="1">IF(OR(P29="Mid November",P29="round",P29="",),"",Table1[[#This Row],[End Date]]-SystemData!$A$2+1)</f>
        <v>-25.851523726851156</v>
      </c>
      <c r="R29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29" s="2" t="str">
        <f>IF(AllData!M29="","",AllData!M29)</f>
        <v>P/M</v>
      </c>
      <c r="T29" s="2" t="str">
        <f>IF(AllData!N29="","",AllData!N29)</f>
        <v>Y</v>
      </c>
      <c r="U29" s="2" t="str">
        <f>IF(AllData!O29="","",AllData!O29)</f>
        <v>N</v>
      </c>
      <c r="V29" s="2" t="str">
        <f>IF(AllData!P29="","",AllData!P29)</f>
        <v>N</v>
      </c>
      <c r="W29" s="2" t="str">
        <f>IF(AllData!Q29="","",AllData!Q29)</f>
        <v>Y</v>
      </c>
      <c r="X29" s="2">
        <f>IF(AllData!R29="","",AllData!R29)</f>
        <v>42.344850000000001</v>
      </c>
      <c r="Y29" s="2">
        <f>IF(AllData!S29="","",AllData!S29)</f>
        <v>-78.115629999999996</v>
      </c>
      <c r="Z29" s="2" t="str">
        <f>IF(AllData!T29="","",AllData!T29)</f>
        <v>POINT (-78.11563 42.34485)</v>
      </c>
      <c r="AA29" s="16"/>
    </row>
    <row r="30" spans="1:27" hidden="1" x14ac:dyDescent="0.25">
      <c r="A30" t="str">
        <f>IF(AllData!A30="","",AllData!A30)</f>
        <v>Allegany</v>
      </c>
      <c r="B30" t="str">
        <f>IF(AllData!B30="","",AllData!B30)</f>
        <v>Ramsey Fresh Foods Farm Stand</v>
      </c>
      <c r="C30" t="str">
        <f>IF(AllData!C30="","",AllData!C30)</f>
        <v>3702 State Route 19 Scio</v>
      </c>
      <c r="D30" t="str">
        <f>IF(AllData!D30="","",AllData!D30)</f>
        <v>3702 State Route 19</v>
      </c>
      <c r="E30" t="str">
        <f>IF(AllData!E30="","",AllData!E30)</f>
        <v>Scio</v>
      </c>
      <c r="F30" t="str">
        <f>IF(AllData!F30="","",AllData!F30)</f>
        <v>NY</v>
      </c>
      <c r="G30">
        <f>IF(AllData!G30="","",AllData!G30)</f>
        <v>14880</v>
      </c>
      <c r="H30" t="str">
        <f>IF(AllData!H30="","",AllData!H30)</f>
        <v>Alissa &amp; John Ramsey</v>
      </c>
      <c r="I30">
        <f>IF(AllData!I30="","",AllData!I30)</f>
        <v>5855969151</v>
      </c>
      <c r="J30" t="str">
        <f>IF(AllData!J30="","",AllData!J30)</f>
        <v/>
      </c>
      <c r="K30" t="str">
        <f>IF(AllData!K30="","",AllData!K30)</f>
        <v>Daily 9am-8pm</v>
      </c>
      <c r="L30" t="str">
        <f>IF(AllData!L30="","",AllData!L30)</f>
        <v>June 1-November 1</v>
      </c>
      <c r="M30" s="4" t="str">
        <f>IF(Table1[[#This Row],[Operation Season]]="","",LEFT(Table1[[#This Row],[Operation Season]],SEARCH("-",Table1[[#This Row],[Operation Season]])-1))</f>
        <v>June 1</v>
      </c>
      <c r="N30" s="10" t="str">
        <f t="shared" si="0"/>
        <v>06/01/2022</v>
      </c>
      <c r="O30" t="str">
        <f>IF(Table1[[#This Row],[Operation Season]]="","",RIGHT(Table1[[#This Row],[Operation Season]],LEN(Table1[[#This Row],[Operation Season]])-FIND("-",Table1[[#This Row],[Operation Season]])))</f>
        <v>November 1</v>
      </c>
      <c r="P30" s="4" t="str">
        <f t="shared" si="1"/>
        <v>11/01/2022</v>
      </c>
      <c r="Q30" s="7">
        <f ca="1">IF(OR(P30="Mid November",P30="round",P30="",),"",Table1[[#This Row],[End Date]]-SystemData!$A$2+1)</f>
        <v>-50.851523726851156</v>
      </c>
      <c r="R30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30" s="2" t="str">
        <f>IF(AllData!M30="","",AllData!M30)</f>
        <v>M</v>
      </c>
      <c r="T30" s="2" t="str">
        <f>IF(AllData!N30="","",AllData!N30)</f>
        <v>Y</v>
      </c>
      <c r="U30" s="2" t="str">
        <f>IF(AllData!O30="","",AllData!O30)</f>
        <v>N</v>
      </c>
      <c r="V30" s="2" t="str">
        <f>IF(AllData!P30="","",AllData!P30)</f>
        <v>N</v>
      </c>
      <c r="W30" s="2" t="str">
        <f>IF(AllData!Q30="","",AllData!Q30)</f>
        <v>Y</v>
      </c>
      <c r="X30" s="2">
        <f>IF(AllData!R30="","",AllData!R30)</f>
        <v>42.160760000000003</v>
      </c>
      <c r="Y30" s="2">
        <f>IF(AllData!S30="","",AllData!S30)</f>
        <v>-77.980630000000005</v>
      </c>
      <c r="Z30" s="2" t="str">
        <f>IF(AllData!T30="","",AllData!T30)</f>
        <v>POINT (-77.98063 42.16076)</v>
      </c>
      <c r="AA30" s="16"/>
    </row>
    <row r="31" spans="1:27" hidden="1" x14ac:dyDescent="0.25">
      <c r="A31" t="str">
        <f>IF(AllData!A31="","",AllData!A31)</f>
        <v>Allegany</v>
      </c>
      <c r="B31" t="str">
        <f>IF(AllData!B31="","",AllData!B31)</f>
        <v>Riverside Farms Farm Market</v>
      </c>
      <c r="C31" t="str">
        <f>IF(AllData!C31="","",AllData!C31)</f>
        <v>3314 Riverside Drive  Scio</v>
      </c>
      <c r="D31" t="str">
        <f>IF(AllData!D31="","",AllData!D31)</f>
        <v>3314 Riverside Drive</v>
      </c>
      <c r="E31" t="str">
        <f>IF(AllData!E31="","",AllData!E31)</f>
        <v>Scio</v>
      </c>
      <c r="F31" t="str">
        <f>IF(AllData!F31="","",AllData!F31)</f>
        <v>NY</v>
      </c>
      <c r="G31">
        <f>IF(AllData!G31="","",AllData!G31)</f>
        <v>14895</v>
      </c>
      <c r="H31" t="str">
        <f>IF(AllData!H31="","",AllData!H31)</f>
        <v>Stephen Demarte</v>
      </c>
      <c r="I31">
        <f>IF(AllData!I31="","",AllData!I31)</f>
        <v>7165605594</v>
      </c>
      <c r="J31" t="str">
        <f>IF(AllData!J31="","",AllData!J31)</f>
        <v/>
      </c>
      <c r="K31" t="str">
        <f>IF(AllData!K31="","",AllData!K31)</f>
        <v>Mon-Sat  10am-6pm, Sun  12pm-5pm</v>
      </c>
      <c r="L31" t="str">
        <f>IF(AllData!L31="","",AllData!L31)</f>
        <v>May 1-Nov 26</v>
      </c>
      <c r="M31" s="4" t="str">
        <f>IF(Table1[[#This Row],[Operation Season]]="","",LEFT(Table1[[#This Row],[Operation Season]],SEARCH("-",Table1[[#This Row],[Operation Season]])-1))</f>
        <v>May 1</v>
      </c>
      <c r="N31" s="10" t="str">
        <f t="shared" si="0"/>
        <v>05/01/2022</v>
      </c>
      <c r="O31" t="str">
        <f>IF(Table1[[#This Row],[Operation Season]]="","",RIGHT(Table1[[#This Row],[Operation Season]],LEN(Table1[[#This Row],[Operation Season]])-FIND("-",Table1[[#This Row],[Operation Season]])))</f>
        <v>Nov 26</v>
      </c>
      <c r="P31" s="4" t="str">
        <f t="shared" si="1"/>
        <v>11/26/2022</v>
      </c>
      <c r="Q31" s="7">
        <f ca="1">IF(OR(P31="Mid November",P31="round",P31="",),"",Table1[[#This Row],[End Date]]-SystemData!$A$2+1)</f>
        <v>-25.851523726851156</v>
      </c>
      <c r="R31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31" s="2" t="str">
        <f>IF(AllData!M31="","",AllData!M31)</f>
        <v>P/M</v>
      </c>
      <c r="T31" s="2" t="str">
        <f>IF(AllData!N31="","",AllData!N31)</f>
        <v>N</v>
      </c>
      <c r="U31" s="2" t="str">
        <f>IF(AllData!O31="","",AllData!O31)</f>
        <v>N</v>
      </c>
      <c r="V31" s="2" t="str">
        <f>IF(AllData!P31="","",AllData!P31)</f>
        <v>N</v>
      </c>
      <c r="W31" s="2" t="str">
        <f>IF(AllData!Q31="","",AllData!Q31)</f>
        <v>Y</v>
      </c>
      <c r="X31" s="2">
        <f>IF(AllData!R31="","",AllData!R31)</f>
        <v>42.140929999999997</v>
      </c>
      <c r="Y31" s="2">
        <f>IF(AllData!S31="","",AllData!S31)</f>
        <v>-77.975530000000006</v>
      </c>
      <c r="Z31" s="2" t="str">
        <f>IF(AllData!T31="","",AllData!T31)</f>
        <v>POINT (-77.97553 42.14093)</v>
      </c>
      <c r="AA31" s="16"/>
    </row>
    <row r="32" spans="1:27" hidden="1" x14ac:dyDescent="0.25">
      <c r="A32" t="str">
        <f>IF(AllData!A32="","",AllData!A32)</f>
        <v>Allegany</v>
      </c>
      <c r="B32" t="str">
        <f>IF(AllData!B32="","",AllData!B32)</f>
        <v>Wagoner Bees &amp; Produce Farm Stand</v>
      </c>
      <c r="C32" t="str">
        <f>IF(AllData!C32="","",AllData!C32)</f>
        <v>11137 Wayne Rd Fillmore</v>
      </c>
      <c r="D32" t="str">
        <f>IF(AllData!D32="","",AllData!D32)</f>
        <v>11137 Wayne Rd.</v>
      </c>
      <c r="E32" t="str">
        <f>IF(AllData!E32="","",AllData!E32)</f>
        <v>Fillmore</v>
      </c>
      <c r="F32" t="str">
        <f>IF(AllData!F32="","",AllData!F32)</f>
        <v>ny</v>
      </c>
      <c r="G32">
        <f>IF(AllData!G32="","",AllData!G32)</f>
        <v>14735</v>
      </c>
      <c r="H32" t="str">
        <f>IF(AllData!H32="","",AllData!H32)</f>
        <v>Terry Wagoner</v>
      </c>
      <c r="I32">
        <f>IF(AllData!I32="","",AllData!I32)</f>
        <v>5856108836</v>
      </c>
      <c r="J32" t="str">
        <f>IF(AllData!J32="","",AllData!J32)</f>
        <v/>
      </c>
      <c r="K32" t="str">
        <f>IF(AllData!K32="","",AllData!K32)</f>
        <v>M/W 2-6, T 3-7, F 1-6, Sat 12-6  Sun 1-5</v>
      </c>
      <c r="L32" t="str">
        <f>IF(AllData!L32="","",AllData!L32)</f>
        <v>May 15-October 31</v>
      </c>
      <c r="M32" s="4" t="str">
        <f>IF(Table1[[#This Row],[Operation Season]]="","",LEFT(Table1[[#This Row],[Operation Season]],SEARCH("-",Table1[[#This Row],[Operation Season]])-1))</f>
        <v>May 15</v>
      </c>
      <c r="N32" s="10" t="str">
        <f t="shared" si="0"/>
        <v>05/15/2022</v>
      </c>
      <c r="O32" t="str">
        <f>IF(Table1[[#This Row],[Operation Season]]="","",RIGHT(Table1[[#This Row],[Operation Season]],LEN(Table1[[#This Row],[Operation Season]])-FIND("-",Table1[[#This Row],[Operation Season]])))</f>
        <v>October 31</v>
      </c>
      <c r="P32" s="4" t="str">
        <f t="shared" si="1"/>
        <v>10/31/2022</v>
      </c>
      <c r="Q32" s="7">
        <f ca="1">IF(OR(P32="Mid November",P32="round",P32="",),"",Table1[[#This Row],[End Date]]-SystemData!$A$2+1)</f>
        <v>-51.851523726851156</v>
      </c>
      <c r="R32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32" s="2" t="str">
        <f>IF(AllData!M32="","",AllData!M32)</f>
        <v>P/M</v>
      </c>
      <c r="T32" s="2" t="str">
        <f>IF(AllData!N32="","",AllData!N32)</f>
        <v>Y</v>
      </c>
      <c r="U32" s="2" t="str">
        <f>IF(AllData!O32="","",AllData!O32)</f>
        <v>Y</v>
      </c>
      <c r="V32" s="2" t="str">
        <f>IF(AllData!P32="","",AllData!P32)</f>
        <v>N</v>
      </c>
      <c r="W32" s="2" t="str">
        <f>IF(AllData!Q32="","",AllData!Q32)</f>
        <v>Y</v>
      </c>
      <c r="X32" s="2">
        <f>IF(AllData!R32="","",AllData!R32)</f>
        <v>42.48057</v>
      </c>
      <c r="Y32" s="2">
        <f>IF(AllData!S32="","",AllData!S32)</f>
        <v>-78.090419999999995</v>
      </c>
      <c r="Z32" s="2" t="str">
        <f>IF(AllData!T32="","",AllData!T32)</f>
        <v>POINT (-78.09042 42.48057)</v>
      </c>
      <c r="AA32" s="16"/>
    </row>
    <row r="33" spans="1:27" hidden="1" x14ac:dyDescent="0.25">
      <c r="A33" t="str">
        <f>IF(AllData!A33="","",AllData!A33)</f>
        <v>Bronx</v>
      </c>
      <c r="B33" t="str">
        <f>IF(AllData!B33="","",AllData!B33)</f>
        <v>170 Farm Stand</v>
      </c>
      <c r="C33" t="str">
        <f>IF(AllData!C33="","",AllData!C33)</f>
        <v>1411 Townsend Ave and 170th st</v>
      </c>
      <c r="D33" t="str">
        <f>IF(AllData!D33="","",AllData!D33)</f>
        <v>1411 Townsend Ave</v>
      </c>
      <c r="E33" t="str">
        <f>IF(AllData!E33="","",AllData!E33)</f>
        <v>Bronx</v>
      </c>
      <c r="F33" t="str">
        <f>IF(AllData!F33="","",AllData!F33)</f>
        <v>NY</v>
      </c>
      <c r="G33">
        <f>IF(AllData!G33="","",AllData!G33)</f>
        <v>10452</v>
      </c>
      <c r="H33" t="str">
        <f>IF(AllData!H33="","",AllData!H33)</f>
        <v>Gus Stavroulakis</v>
      </c>
      <c r="I33">
        <f>IF(AllData!I33="","",AllData!I33)</f>
        <v>7187585901</v>
      </c>
      <c r="J33" t="str">
        <f>IF(AllData!J33="","",AllData!J33)</f>
        <v>http://www.newsettlement.org/170FarmStand</v>
      </c>
      <c r="K33" t="str">
        <f>IF(AllData!K33="","",AllData!K33)</f>
        <v>Wed 2:30-6pm</v>
      </c>
      <c r="L33" t="str">
        <f>IF(AllData!L33="","",AllData!L33)</f>
        <v>July 13-November 23</v>
      </c>
      <c r="M33" s="4" t="str">
        <f>IF(Table1[[#This Row],[Operation Season]]="","",LEFT(Table1[[#This Row],[Operation Season]],SEARCH("-",Table1[[#This Row],[Operation Season]])-1))</f>
        <v>July 13</v>
      </c>
      <c r="N33" s="10" t="str">
        <f t="shared" si="0"/>
        <v>07/13/2022</v>
      </c>
      <c r="O33" t="str">
        <f>IF(Table1[[#This Row],[Operation Season]]="","",RIGHT(Table1[[#This Row],[Operation Season]],LEN(Table1[[#This Row],[Operation Season]])-FIND("-",Table1[[#This Row],[Operation Season]])))</f>
        <v>November 23</v>
      </c>
      <c r="P33" s="4" t="str">
        <f t="shared" si="1"/>
        <v>11/23/2022</v>
      </c>
      <c r="Q33" s="7">
        <f ca="1">IF(OR(P33="Mid November",P33="round",P33="",),"",Table1[[#This Row],[End Date]]-SystemData!$A$2+1)</f>
        <v>-28.851523726851156</v>
      </c>
      <c r="R33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33" s="2" t="str">
        <f>IF(AllData!M33="","",AllData!M33)</f>
        <v>M</v>
      </c>
      <c r="T33" s="2" t="str">
        <f>IF(AllData!N33="","",AllData!N33)</f>
        <v>Y</v>
      </c>
      <c r="U33" s="2" t="str">
        <f>IF(AllData!O33="","",AllData!O33)</f>
        <v>Y</v>
      </c>
      <c r="V33" s="2" t="str">
        <f>IF(AllData!P33="","",AllData!P33)</f>
        <v>N</v>
      </c>
      <c r="W33" s="2" t="str">
        <f>IF(AllData!Q33="","",AllData!Q33)</f>
        <v>Y</v>
      </c>
      <c r="X33" s="2">
        <f>IF(AllData!R33="","",AllData!R33)</f>
        <v>40.840089999999996</v>
      </c>
      <c r="Y33" s="2">
        <f>IF(AllData!S33="","",AllData!S33)</f>
        <v>-73.916600000000003</v>
      </c>
      <c r="Z33" s="2" t="str">
        <f>IF(AllData!T33="","",AllData!T33)</f>
        <v>POINT (-73.9166 40.84009)</v>
      </c>
      <c r="AA33" s="16"/>
    </row>
    <row r="34" spans="1:27" hidden="1" x14ac:dyDescent="0.25">
      <c r="A34" t="str">
        <f>IF(AllData!A34="","",AllData!A34)</f>
        <v>Bronx</v>
      </c>
      <c r="B34" t="str">
        <f>IF(AllData!B34="","",AllData!B34)</f>
        <v>Bissel Gardens Farmers' Market-Sat</v>
      </c>
      <c r="C34" t="str">
        <f>IF(AllData!C34="","",AllData!C34)</f>
        <v>Baychester Ave below the E 241 St intersection</v>
      </c>
      <c r="D34" t="str">
        <f>IF(AllData!D34="","",AllData!D34)</f>
        <v>Baychester Ave and East 241st St</v>
      </c>
      <c r="E34" t="str">
        <f>IF(AllData!E34="","",AllData!E34)</f>
        <v>Bronx</v>
      </c>
      <c r="F34" t="str">
        <f>IF(AllData!F34="","",AllData!F34)</f>
        <v>NY</v>
      </c>
      <c r="G34">
        <f>IF(AllData!G34="","",AllData!G34)</f>
        <v>10470</v>
      </c>
      <c r="H34" t="str">
        <f>IF(AllData!H34="","",AllData!H34)</f>
        <v>Heather Dombrowa</v>
      </c>
      <c r="I34">
        <f>IF(AllData!I34="","",AllData!I34)</f>
        <v>3474272547</v>
      </c>
      <c r="J34" t="str">
        <f>IF(AllData!J34="","",AllData!J34)</f>
        <v>http://www.bisselgardens.org</v>
      </c>
      <c r="K34" t="str">
        <f>IF(AllData!K34="","",AllData!K34)</f>
        <v>Sat 10am-4pm</v>
      </c>
      <c r="L34" t="str">
        <f>IF(AllData!L34="","",AllData!L34)</f>
        <v>July 9-November 1</v>
      </c>
      <c r="M34" s="4" t="str">
        <f>IF(Table1[[#This Row],[Operation Season]]="","",LEFT(Table1[[#This Row],[Operation Season]],SEARCH("-",Table1[[#This Row],[Operation Season]])-1))</f>
        <v>July 9</v>
      </c>
      <c r="N34" s="10" t="str">
        <f t="shared" si="0"/>
        <v>07/09/2022</v>
      </c>
      <c r="O34" t="str">
        <f>IF(Table1[[#This Row],[Operation Season]]="","",RIGHT(Table1[[#This Row],[Operation Season]],LEN(Table1[[#This Row],[Operation Season]])-FIND("-",Table1[[#This Row],[Operation Season]])))</f>
        <v>November 1</v>
      </c>
      <c r="P34" s="4" t="str">
        <f t="shared" si="1"/>
        <v>11/01/2022</v>
      </c>
      <c r="Q34" s="7">
        <f ca="1">IF(OR(P34="Mid November",P34="round",P34="",),"",Table1[[#This Row],[End Date]]-SystemData!$A$2+1)</f>
        <v>-50.851523726851156</v>
      </c>
      <c r="R34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34" s="2" t="str">
        <f>IF(AllData!M34="","",AllData!M34)</f>
        <v>M</v>
      </c>
      <c r="T34" s="2" t="str">
        <f>IF(AllData!N34="","",AllData!N34)</f>
        <v>Y</v>
      </c>
      <c r="U34" s="2" t="str">
        <f>IF(AllData!O34="","",AllData!O34)</f>
        <v>N</v>
      </c>
      <c r="V34" s="2" t="str">
        <f>IF(AllData!P34="","",AllData!P34)</f>
        <v>N</v>
      </c>
      <c r="W34" s="2" t="str">
        <f>IF(AllData!Q34="","",AllData!Q34)</f>
        <v>Y</v>
      </c>
      <c r="X34" s="2">
        <f>IF(AllData!R34="","",AllData!R34)</f>
        <v>40.901510000000002</v>
      </c>
      <c r="Y34" s="2">
        <f>IF(AllData!S34="","",AllData!S34)</f>
        <v>-73.847020000000001</v>
      </c>
      <c r="Z34" s="2" t="str">
        <f>IF(AllData!T34="","",AllData!T34)</f>
        <v>POINT (-73.84702 40.90151)</v>
      </c>
      <c r="AA34" s="16"/>
    </row>
    <row r="35" spans="1:27" hidden="1" x14ac:dyDescent="0.25">
      <c r="A35" t="str">
        <f>IF(AllData!A35="","",AllData!A35)</f>
        <v>Bronx</v>
      </c>
      <c r="B35" t="str">
        <f>IF(AllData!B35="","",AllData!B35)</f>
        <v>Bronx Borough Hall Greenmarket</v>
      </c>
      <c r="C35" t="str">
        <f>IF(AllData!C35="","",AllData!C35)</f>
        <v>900 Concourse Plaza</v>
      </c>
      <c r="D35" t="str">
        <f>IF(AllData!D35="","",AllData!D35)</f>
        <v>901 Grand Concourse</v>
      </c>
      <c r="E35" t="str">
        <f>IF(AllData!E35="","",AllData!E35)</f>
        <v>Bronx</v>
      </c>
      <c r="F35" t="str">
        <f>IF(AllData!F35="","",AllData!F35)</f>
        <v>NY</v>
      </c>
      <c r="G35">
        <f>IF(AllData!G35="","",AllData!G35)</f>
        <v>10451</v>
      </c>
      <c r="H35" t="str">
        <f>IF(AllData!H35="","",AllData!H35)</f>
        <v>Siobahn Keys</v>
      </c>
      <c r="I35">
        <f>IF(AllData!I35="","",AllData!I35)</f>
        <v>2127887476</v>
      </c>
      <c r="J35" t="str">
        <f>IF(AllData!J35="","",AllData!J35)</f>
        <v>http://www.grownyc.org/greenmarket</v>
      </c>
      <c r="K35" t="str">
        <f>IF(AllData!K35="","",AllData!K35)</f>
        <v>Tue 8am-4pm</v>
      </c>
      <c r="L35" t="str">
        <f>IF(AllData!L35="","",AllData!L35)</f>
        <v>June 7-November 27</v>
      </c>
      <c r="M35" s="4" t="str">
        <f>IF(Table1[[#This Row],[Operation Season]]="","",LEFT(Table1[[#This Row],[Operation Season]],SEARCH("-",Table1[[#This Row],[Operation Season]])-1))</f>
        <v>June 7</v>
      </c>
      <c r="N35" s="10" t="str">
        <f t="shared" si="0"/>
        <v>06/07/2022</v>
      </c>
      <c r="O35" t="str">
        <f>IF(Table1[[#This Row],[Operation Season]]="","",RIGHT(Table1[[#This Row],[Operation Season]],LEN(Table1[[#This Row],[Operation Season]])-FIND("-",Table1[[#This Row],[Operation Season]])))</f>
        <v>November 27</v>
      </c>
      <c r="P35" s="4" t="str">
        <f t="shared" si="1"/>
        <v>11/27/2022</v>
      </c>
      <c r="Q35" s="7">
        <f ca="1">IF(OR(P35="Mid November",P35="round",P35="",),"",Table1[[#This Row],[End Date]]-SystemData!$A$2+1)</f>
        <v>-24.851523726851156</v>
      </c>
      <c r="R35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35" s="2" t="str">
        <f>IF(AllData!M35="","",AllData!M35)</f>
        <v>M</v>
      </c>
      <c r="T35" s="2" t="str">
        <f>IF(AllData!N35="","",AllData!N35)</f>
        <v>Y</v>
      </c>
      <c r="U35" s="2" t="str">
        <f>IF(AllData!O35="","",AllData!O35)</f>
        <v>Y</v>
      </c>
      <c r="V35" s="2" t="str">
        <f>IF(AllData!P35="","",AllData!P35)</f>
        <v>N</v>
      </c>
      <c r="W35" s="2" t="str">
        <f>IF(AllData!Q35="","",AllData!Q35)</f>
        <v>Y</v>
      </c>
      <c r="X35" s="2">
        <f>IF(AllData!R35="","",AllData!R35)</f>
        <v>40.827150000000003</v>
      </c>
      <c r="Y35" s="2">
        <f>IF(AllData!S35="","",AllData!S35)</f>
        <v>-73.922759999999997</v>
      </c>
      <c r="Z35" s="2" t="str">
        <f>IF(AllData!T35="","",AllData!T35)</f>
        <v>POINT (-73.92276 40.82715)</v>
      </c>
      <c r="AA35" s="16"/>
    </row>
    <row r="36" spans="1:27" hidden="1" x14ac:dyDescent="0.25">
      <c r="A36" t="str">
        <f>IF(AllData!A36="","",AllData!A36)</f>
        <v>Bronx</v>
      </c>
      <c r="B36" t="str">
        <f>IF(AllData!B36="","",AllData!B36)</f>
        <v>Bronx Park East Farmers' Market</v>
      </c>
      <c r="C36" t="str">
        <f>IF(AllData!C36="","",AllData!C36)</f>
        <v>2222 Bronx Park E</v>
      </c>
      <c r="D36" t="str">
        <f>IF(AllData!D36="","",AllData!D36)</f>
        <v>2222 Bronx Park E</v>
      </c>
      <c r="E36" t="str">
        <f>IF(AllData!E36="","",AllData!E36)</f>
        <v>Bronx</v>
      </c>
      <c r="F36" t="str">
        <f>IF(AllData!F36="","",AllData!F36)</f>
        <v>NY</v>
      </c>
      <c r="G36">
        <f>IF(AllData!G36="","",AllData!G36)</f>
        <v>12748</v>
      </c>
      <c r="H36" t="str">
        <f>IF(AllData!H36="","",AllData!H36)</f>
        <v>Judith Desire</v>
      </c>
      <c r="I36">
        <f>IF(AllData!I36="","",AllData!I36)</f>
        <v>3473917189</v>
      </c>
      <c r="J36" t="str">
        <f>IF(AllData!J36="","",AllData!J36)</f>
        <v>http://bxpemarket.com</v>
      </c>
      <c r="K36" t="str">
        <f>IF(AllData!K36="","",AllData!K36)</f>
        <v>Sun 9am-1pm</v>
      </c>
      <c r="L36" t="str">
        <f>IF(AllData!L36="","",AllData!L36)</f>
        <v>May 8-October 30</v>
      </c>
      <c r="M36" s="4" t="str">
        <f>IF(Table1[[#This Row],[Operation Season]]="","",LEFT(Table1[[#This Row],[Operation Season]],SEARCH("-",Table1[[#This Row],[Operation Season]])-1))</f>
        <v>May 8</v>
      </c>
      <c r="N36" s="10" t="str">
        <f t="shared" si="0"/>
        <v>05/08/2022</v>
      </c>
      <c r="O36" t="str">
        <f>IF(Table1[[#This Row],[Operation Season]]="","",RIGHT(Table1[[#This Row],[Operation Season]],LEN(Table1[[#This Row],[Operation Season]])-FIND("-",Table1[[#This Row],[Operation Season]])))</f>
        <v>October 30</v>
      </c>
      <c r="P36" s="4" t="str">
        <f t="shared" si="1"/>
        <v>10/30/2022</v>
      </c>
      <c r="Q36" s="7">
        <f ca="1">IF(OR(P36="Mid November",P36="round",P36="",),"",Table1[[#This Row],[End Date]]-SystemData!$A$2+1)</f>
        <v>-52.851523726851156</v>
      </c>
      <c r="R36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36" s="2" t="str">
        <f>IF(AllData!M36="","",AllData!M36)</f>
        <v>P/M</v>
      </c>
      <c r="T36" s="2" t="str">
        <f>IF(AllData!N36="","",AllData!N36)</f>
        <v>Y</v>
      </c>
      <c r="U36" s="2" t="str">
        <f>IF(AllData!O36="","",AllData!O36)</f>
        <v>N</v>
      </c>
      <c r="V36" s="2" t="str">
        <f>IF(AllData!P36="","",AllData!P36)</f>
        <v>N</v>
      </c>
      <c r="W36" s="2" t="str">
        <f>IF(AllData!Q36="","",AllData!Q36)</f>
        <v>Y</v>
      </c>
      <c r="X36" s="2">
        <f>IF(AllData!R36="","",AllData!R36)</f>
        <v>40.8521</v>
      </c>
      <c r="Y36" s="2">
        <f>IF(AllData!S36="","",AllData!S36)</f>
        <v>-73.868690000000001</v>
      </c>
      <c r="Z36" s="2" t="str">
        <f>IF(AllData!T36="","",AllData!T36)</f>
        <v>POINT (-73.86869 40.8521)</v>
      </c>
      <c r="AA36" s="16"/>
    </row>
    <row r="37" spans="1:27" hidden="1" x14ac:dyDescent="0.25">
      <c r="A37" t="str">
        <f>IF(AllData!A37="","",AllData!A37)</f>
        <v>Bronx</v>
      </c>
      <c r="B37" t="str">
        <f>IF(AllData!B37="","",AllData!B37)</f>
        <v>BronxWorks Farm Stand</v>
      </c>
      <c r="C37" t="str">
        <f>IF(AllData!C37="","",AllData!C37)</f>
        <v>1130 Grand Concourse</v>
      </c>
      <c r="D37" t="str">
        <f>IF(AllData!D37="","",AllData!D37)</f>
        <v>1130 Grand Concourse</v>
      </c>
      <c r="E37" t="str">
        <f>IF(AllData!E37="","",AllData!E37)</f>
        <v>Bronx</v>
      </c>
      <c r="F37" t="str">
        <f>IF(AllData!F37="","",AllData!F37)</f>
        <v>NY</v>
      </c>
      <c r="G37">
        <f>IF(AllData!G37="","",AllData!G37)</f>
        <v>10456</v>
      </c>
      <c r="H37" t="str">
        <f>IF(AllData!H37="","",AllData!H37)</f>
        <v>Rachel Gill</v>
      </c>
      <c r="I37">
        <f>IF(AllData!I37="","",AllData!I37)</f>
        <v>7185083156</v>
      </c>
      <c r="J37" t="str">
        <f>IF(AllData!J37="","",AllData!J37)</f>
        <v/>
      </c>
      <c r="K37" t="str">
        <f>IF(AllData!K37="","",AllData!K37)</f>
        <v>Thu 10am-4pm</v>
      </c>
      <c r="L37" t="str">
        <f>IF(AllData!L37="","",AllData!L37)</f>
        <v>July 7-November 17</v>
      </c>
      <c r="M37" s="4" t="str">
        <f>IF(Table1[[#This Row],[Operation Season]]="","",LEFT(Table1[[#This Row],[Operation Season]],SEARCH("-",Table1[[#This Row],[Operation Season]])-1))</f>
        <v>July 7</v>
      </c>
      <c r="N37" s="10" t="str">
        <f t="shared" si="0"/>
        <v>07/07/2022</v>
      </c>
      <c r="O37" t="str">
        <f>IF(Table1[[#This Row],[Operation Season]]="","",RIGHT(Table1[[#This Row],[Operation Season]],LEN(Table1[[#This Row],[Operation Season]])-FIND("-",Table1[[#This Row],[Operation Season]])))</f>
        <v>November 17</v>
      </c>
      <c r="P37" s="4" t="str">
        <f t="shared" si="1"/>
        <v>11/17/2022</v>
      </c>
      <c r="Q37" s="7">
        <f ca="1">IF(OR(P37="Mid November",P37="round",P37="",),"",Table1[[#This Row],[End Date]]-SystemData!$A$2+1)</f>
        <v>-34.851523726851156</v>
      </c>
      <c r="R37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37" s="2" t="str">
        <f>IF(AllData!M37="","",AllData!M37)</f>
        <v>M</v>
      </c>
      <c r="T37" s="2" t="str">
        <f>IF(AllData!N37="","",AllData!N37)</f>
        <v>Y</v>
      </c>
      <c r="U37" s="2" t="str">
        <f>IF(AllData!O37="","",AllData!O37)</f>
        <v>Y</v>
      </c>
      <c r="V37" s="2" t="str">
        <f>IF(AllData!P37="","",AllData!P37)</f>
        <v>N</v>
      </c>
      <c r="W37" s="2" t="str">
        <f>IF(AllData!Q37="","",AllData!Q37)</f>
        <v>Y</v>
      </c>
      <c r="X37" s="2">
        <f>IF(AllData!R37="","",AllData!R37)</f>
        <v>40.832560000000001</v>
      </c>
      <c r="Y37" s="2">
        <f>IF(AllData!S37="","",AllData!S37)</f>
        <v>-73.919200000000004</v>
      </c>
      <c r="Z37" s="2" t="str">
        <f>IF(AllData!T37="","",AllData!T37)</f>
        <v>POINT (-73.9192 40.83256)</v>
      </c>
      <c r="AA37" s="16"/>
    </row>
    <row r="38" spans="1:27" hidden="1" x14ac:dyDescent="0.25">
      <c r="A38" t="str">
        <f>IF(AllData!A38="","",AllData!A38)</f>
        <v>Bronx</v>
      </c>
      <c r="B38" t="str">
        <f>IF(AllData!B38="","",AllData!B38)</f>
        <v>Castle Hill GrowNYC Farm Stand</v>
      </c>
      <c r="C38" t="str">
        <f>IF(AllData!C38="","",AllData!C38)</f>
        <v>625 Castle Hill Ave Bronx</v>
      </c>
      <c r="D38" t="str">
        <f>IF(AllData!D38="","",AllData!D38)</f>
        <v>625 Castle Hill Avenue</v>
      </c>
      <c r="E38" t="str">
        <f>IF(AllData!E38="","",AllData!E38)</f>
        <v>Bronx</v>
      </c>
      <c r="F38" t="str">
        <f>IF(AllData!F38="","",AllData!F38)</f>
        <v>NY</v>
      </c>
      <c r="G38">
        <f>IF(AllData!G38="","",AllData!G38)</f>
        <v>10473</v>
      </c>
      <c r="H38" t="str">
        <f>IF(AllData!H38="","",AllData!H38)</f>
        <v>Andrei Kozlov</v>
      </c>
      <c r="I38">
        <f>IF(AllData!I38="","",AllData!I38)</f>
        <v>2127887476</v>
      </c>
      <c r="J38" t="str">
        <f>IF(AllData!J38="","",AllData!J38)</f>
        <v>http://grownyc.org/farmstands</v>
      </c>
      <c r="K38" t="str">
        <f>IF(AllData!K38="","",AllData!K38)</f>
        <v>Sat 10am-3pm</v>
      </c>
      <c r="L38" t="str">
        <f>IF(AllData!L38="","",AllData!L38)</f>
        <v>July 16-November 18</v>
      </c>
      <c r="M38" s="4" t="str">
        <f>IF(Table1[[#This Row],[Operation Season]]="","",LEFT(Table1[[#This Row],[Operation Season]],SEARCH("-",Table1[[#This Row],[Operation Season]])-1))</f>
        <v>July 16</v>
      </c>
      <c r="N38" s="10" t="str">
        <f t="shared" si="0"/>
        <v>07/16/2022</v>
      </c>
      <c r="O38" t="str">
        <f>IF(Table1[[#This Row],[Operation Season]]="","",RIGHT(Table1[[#This Row],[Operation Season]],LEN(Table1[[#This Row],[Operation Season]])-FIND("-",Table1[[#This Row],[Operation Season]])))</f>
        <v>November 18</v>
      </c>
      <c r="P38" s="4" t="str">
        <f t="shared" si="1"/>
        <v>11/18/2022</v>
      </c>
      <c r="Q38" s="7">
        <f ca="1">IF(OR(P38="Mid November",P38="round",P38="",),"",Table1[[#This Row],[End Date]]-SystemData!$A$2+1)</f>
        <v>-33.851523726851156</v>
      </c>
      <c r="R38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38" s="2" t="str">
        <f>IF(AllData!M38="","",AllData!M38)</f>
        <v>M</v>
      </c>
      <c r="T38" s="2" t="str">
        <f>IF(AllData!N38="","",AllData!N38)</f>
        <v>Y</v>
      </c>
      <c r="U38" s="2" t="str">
        <f>IF(AllData!O38="","",AllData!O38)</f>
        <v>Y</v>
      </c>
      <c r="V38" s="2" t="str">
        <f>IF(AllData!P38="","",AllData!P38)</f>
        <v>N</v>
      </c>
      <c r="W38" s="2" t="str">
        <f>IF(AllData!Q38="","",AllData!Q38)</f>
        <v>Y</v>
      </c>
      <c r="X38" s="2">
        <f>IF(AllData!R38="","",AllData!R38)</f>
        <v>40.819580000000002</v>
      </c>
      <c r="Y38" s="2">
        <f>IF(AllData!S38="","",AllData!S38)</f>
        <v>-73.848830000000007</v>
      </c>
      <c r="Z38" s="2" t="str">
        <f>IF(AllData!T38="","",AllData!T38)</f>
        <v>POINT (-73.84883 40.81958)</v>
      </c>
      <c r="AA38" s="16"/>
    </row>
    <row r="39" spans="1:27" hidden="1" x14ac:dyDescent="0.25">
      <c r="A39" t="str">
        <f>IF(AllData!A39="","",AllData!A39)</f>
        <v>Bronx</v>
      </c>
      <c r="B39" t="str">
        <f>IF(AllData!B39="","",AllData!B39)</f>
        <v>Eastchester GrowNYC Farm Stand</v>
      </c>
      <c r="C39" t="str">
        <f>IF(AllData!C39="","",AllData!C39)</f>
        <v>E 229th St at Schieffelin Ave Bronx</v>
      </c>
      <c r="D39" t="str">
        <f>IF(AllData!D39="","",AllData!D39)</f>
        <v>E 229th St at Schieffelin Ave</v>
      </c>
      <c r="E39" t="str">
        <f>IF(AllData!E39="","",AllData!E39)</f>
        <v>Bronx</v>
      </c>
      <c r="F39" t="str">
        <f>IF(AllData!F39="","",AllData!F39)</f>
        <v>NY</v>
      </c>
      <c r="G39">
        <f>IF(AllData!G39="","",AllData!G39)</f>
        <v>10466</v>
      </c>
      <c r="H39" t="str">
        <f>IF(AllData!H39="","",AllData!H39)</f>
        <v>Siobahn Keys</v>
      </c>
      <c r="I39">
        <f>IF(AllData!I39="","",AllData!I39)</f>
        <v>2127887476</v>
      </c>
      <c r="J39" t="str">
        <f>IF(AllData!J39="","",AllData!J39)</f>
        <v>http://www.grownyc.org</v>
      </c>
      <c r="K39" t="str">
        <f>IF(AllData!K39="","",AllData!K39)</f>
        <v>Thu 9:30am-3pm</v>
      </c>
      <c r="L39" t="str">
        <f>IF(AllData!L39="","",AllData!L39)</f>
        <v>July 7-November 17</v>
      </c>
      <c r="M39" s="4" t="str">
        <f>IF(Table1[[#This Row],[Operation Season]]="","",LEFT(Table1[[#This Row],[Operation Season]],SEARCH("-",Table1[[#This Row],[Operation Season]])-1))</f>
        <v>July 7</v>
      </c>
      <c r="N39" s="10" t="str">
        <f t="shared" si="0"/>
        <v>07/07/2022</v>
      </c>
      <c r="O39" t="str">
        <f>IF(Table1[[#This Row],[Operation Season]]="","",RIGHT(Table1[[#This Row],[Operation Season]],LEN(Table1[[#This Row],[Operation Season]])-FIND("-",Table1[[#This Row],[Operation Season]])))</f>
        <v>November 17</v>
      </c>
      <c r="P39" s="4" t="str">
        <f t="shared" si="1"/>
        <v>11/17/2022</v>
      </c>
      <c r="Q39" s="7">
        <f ca="1">IF(OR(P39="Mid November",P39="round",P39="",),"",Table1[[#This Row],[End Date]]-SystemData!$A$2+1)</f>
        <v>-34.851523726851156</v>
      </c>
      <c r="R39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39" s="2" t="str">
        <f>IF(AllData!M39="","",AllData!M39)</f>
        <v>M</v>
      </c>
      <c r="T39" s="2" t="str">
        <f>IF(AllData!N39="","",AllData!N39)</f>
        <v>Y</v>
      </c>
      <c r="U39" s="2" t="str">
        <f>IF(AllData!O39="","",AllData!O39)</f>
        <v>Y</v>
      </c>
      <c r="V39" s="2" t="str">
        <f>IF(AllData!P39="","",AllData!P39)</f>
        <v>N</v>
      </c>
      <c r="W39" s="2" t="str">
        <f>IF(AllData!Q39="","",AllData!Q39)</f>
        <v>Y</v>
      </c>
      <c r="X39" s="2">
        <f>IF(AllData!R39="","",AllData!R39)</f>
        <v>40.885039999999996</v>
      </c>
      <c r="Y39" s="2">
        <f>IF(AllData!S39="","",AllData!S39)</f>
        <v>-73.843140000000005</v>
      </c>
      <c r="Z39" s="2" t="str">
        <f>IF(AllData!T39="","",AllData!T39)</f>
        <v>POINT (-73.84314 40.88504)</v>
      </c>
      <c r="AA39" s="16"/>
    </row>
    <row r="40" spans="1:27" hidden="1" x14ac:dyDescent="0.25">
      <c r="A40" t="str">
        <f>IF(AllData!A40="","",AllData!A40)</f>
        <v>Bronx</v>
      </c>
      <c r="B40" t="str">
        <f>IF(AllData!B40="","",AllData!B40)</f>
        <v>Harvest Home Co-op City Farm Stand</v>
      </c>
      <c r="C40" t="str">
        <f>IF(AllData!C40="","",AllData!C40)</f>
        <v>Asch Loop &amp; Aldrich St.</v>
      </c>
      <c r="D40" t="str">
        <f>IF(AllData!D40="","",AllData!D40)</f>
        <v>199 Aldrich St.</v>
      </c>
      <c r="E40" t="str">
        <f>IF(AllData!E40="","",AllData!E40)</f>
        <v>Bronx</v>
      </c>
      <c r="F40" t="str">
        <f>IF(AllData!F40="","",AllData!F40)</f>
        <v>NY</v>
      </c>
      <c r="G40">
        <f>IF(AllData!G40="","",AllData!G40)</f>
        <v>10475</v>
      </c>
      <c r="H40" t="str">
        <f>IF(AllData!H40="","",AllData!H40)</f>
        <v>Maritza Owens</v>
      </c>
      <c r="I40">
        <f>IF(AllData!I40="","",AllData!I40)</f>
        <v>2128283361</v>
      </c>
      <c r="J40" t="str">
        <f>IF(AllData!J40="","",AllData!J40)</f>
        <v>http://www.harvesthomefm.org</v>
      </c>
      <c r="K40" t="str">
        <f>IF(AllData!K40="","",AllData!K40)</f>
        <v>Wed 8am-4pm</v>
      </c>
      <c r="L40" t="str">
        <f>IF(AllData!L40="","",AllData!L40)</f>
        <v>June 15-November 23</v>
      </c>
      <c r="M40" s="4" t="str">
        <f>IF(Table1[[#This Row],[Operation Season]]="","",LEFT(Table1[[#This Row],[Operation Season]],SEARCH("-",Table1[[#This Row],[Operation Season]])-1))</f>
        <v>June 15</v>
      </c>
      <c r="N40" s="10" t="str">
        <f t="shared" si="0"/>
        <v>06/15/2022</v>
      </c>
      <c r="O40" t="str">
        <f>IF(Table1[[#This Row],[Operation Season]]="","",RIGHT(Table1[[#This Row],[Operation Season]],LEN(Table1[[#This Row],[Operation Season]])-FIND("-",Table1[[#This Row],[Operation Season]])))</f>
        <v>November 23</v>
      </c>
      <c r="P40" s="4" t="str">
        <f t="shared" si="1"/>
        <v>11/23/2022</v>
      </c>
      <c r="Q40" s="7">
        <f ca="1">IF(OR(P40="Mid November",P40="round",P40="",),"",Table1[[#This Row],[End Date]]-SystemData!$A$2+1)</f>
        <v>-28.851523726851156</v>
      </c>
      <c r="R40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40" s="2" t="str">
        <f>IF(AllData!M40="","",AllData!M40)</f>
        <v>M</v>
      </c>
      <c r="T40" s="2" t="str">
        <f>IF(AllData!N40="","",AllData!N40)</f>
        <v>Y</v>
      </c>
      <c r="U40" s="2" t="str">
        <f>IF(AllData!O40="","",AllData!O40)</f>
        <v>Y</v>
      </c>
      <c r="V40" s="2" t="str">
        <f>IF(AllData!P40="","",AllData!P40)</f>
        <v>N</v>
      </c>
      <c r="W40" s="2" t="str">
        <f>IF(AllData!Q40="","",AllData!Q40)</f>
        <v>Y</v>
      </c>
      <c r="X40" s="2">
        <f>IF(AllData!R40="","",AllData!R40)</f>
        <v>40.870249999999999</v>
      </c>
      <c r="Y40" s="2">
        <f>IF(AllData!S40="","",AllData!S40)</f>
        <v>-73.830969999999994</v>
      </c>
      <c r="Z40" s="2" t="str">
        <f>IF(AllData!T40="","",AllData!T40)</f>
        <v>POINT (-73.83097 40.87025)</v>
      </c>
      <c r="AA40" s="16"/>
    </row>
    <row r="41" spans="1:27" hidden="1" x14ac:dyDescent="0.25">
      <c r="A41" t="str">
        <f>IF(AllData!A41="","",AllData!A41)</f>
        <v>Bronx</v>
      </c>
      <c r="B41" t="str">
        <f>IF(AllData!B41="","",AllData!B41)</f>
        <v>Harvest Home Hunts Point Farmers' Market</v>
      </c>
      <c r="C41" t="str">
        <f>IF(AllData!C41="","",AllData!C41)</f>
        <v>Monsignor Del Valle Park, E 163 St btwn Southern &amp; Bruckner Blvds</v>
      </c>
      <c r="D41" t="str">
        <f>IF(AllData!D41="","",AllData!D41)</f>
        <v>925 Hunts Point Ave.</v>
      </c>
      <c r="E41" t="str">
        <f>IF(AllData!E41="","",AllData!E41)</f>
        <v>Bronx</v>
      </c>
      <c r="F41" t="str">
        <f>IF(AllData!F41="","",AllData!F41)</f>
        <v>NY</v>
      </c>
      <c r="G41">
        <f>IF(AllData!G41="","",AllData!G41)</f>
        <v>10474</v>
      </c>
      <c r="H41" t="str">
        <f>IF(AllData!H41="","",AllData!H41)</f>
        <v>Maritza Owens</v>
      </c>
      <c r="I41">
        <f>IF(AllData!I41="","",AllData!I41)</f>
        <v>2128283361</v>
      </c>
      <c r="J41" t="str">
        <f>IF(AllData!J41="","",AllData!J41)</f>
        <v>http://www.harvesthomefm.org</v>
      </c>
      <c r="K41" t="str">
        <f>IF(AllData!K41="","",AllData!K41)</f>
        <v>Wed 8am-4pm</v>
      </c>
      <c r="L41" t="str">
        <f>IF(AllData!L41="","",AllData!L41)</f>
        <v>June 15-November 23</v>
      </c>
      <c r="M41" s="4" t="str">
        <f>IF(Table1[[#This Row],[Operation Season]]="","",LEFT(Table1[[#This Row],[Operation Season]],SEARCH("-",Table1[[#This Row],[Operation Season]])-1))</f>
        <v>June 15</v>
      </c>
      <c r="N41" s="10" t="str">
        <f t="shared" si="0"/>
        <v>06/15/2022</v>
      </c>
      <c r="O41" t="str">
        <f>IF(Table1[[#This Row],[Operation Season]]="","",RIGHT(Table1[[#This Row],[Operation Season]],LEN(Table1[[#This Row],[Operation Season]])-FIND("-",Table1[[#This Row],[Operation Season]])))</f>
        <v>November 23</v>
      </c>
      <c r="P41" s="4" t="str">
        <f t="shared" si="1"/>
        <v>11/23/2022</v>
      </c>
      <c r="Q41" s="7">
        <f ca="1">IF(OR(P41="Mid November",P41="round",P41="",),"",Table1[[#This Row],[End Date]]-SystemData!$A$2+1)</f>
        <v>-28.851523726851156</v>
      </c>
      <c r="R41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41" s="2" t="str">
        <f>IF(AllData!M41="","",AllData!M41)</f>
        <v>M</v>
      </c>
      <c r="T41" s="2" t="str">
        <f>IF(AllData!N41="","",AllData!N41)</f>
        <v>Y</v>
      </c>
      <c r="U41" s="2" t="str">
        <f>IF(AllData!O41="","",AllData!O41)</f>
        <v>Y</v>
      </c>
      <c r="V41" s="2" t="str">
        <f>IF(AllData!P41="","",AllData!P41)</f>
        <v>N</v>
      </c>
      <c r="W41" s="2" t="str">
        <f>IF(AllData!Q41="","",AllData!Q41)</f>
        <v>Y</v>
      </c>
      <c r="X41" s="2">
        <f>IF(AllData!R41="","",AllData!R41)</f>
        <v>40.820729999999998</v>
      </c>
      <c r="Y41" s="2">
        <f>IF(AllData!S41="","",AllData!S41)</f>
        <v>-73.890879999999996</v>
      </c>
      <c r="Z41" s="2" t="str">
        <f>IF(AllData!T41="","",AllData!T41)</f>
        <v>POINT (-73.89088 40.82073)</v>
      </c>
      <c r="AA41" s="16"/>
    </row>
    <row r="42" spans="1:27" hidden="1" x14ac:dyDescent="0.25">
      <c r="A42" t="str">
        <f>IF(AllData!A42="","",AllData!A42)</f>
        <v>Bronx</v>
      </c>
      <c r="B42" t="str">
        <f>IF(AllData!B42="","",AllData!B42)</f>
        <v>Harvest Home Jacobi Hospital Fri Farmers' Market</v>
      </c>
      <c r="C42" t="str">
        <f>IF(AllData!C42="","",AllData!C42)</f>
        <v>1400 Pelham Parkway</v>
      </c>
      <c r="D42" t="str">
        <f>IF(AllData!D42="","",AllData!D42)</f>
        <v>1400 Pelham Parkway</v>
      </c>
      <c r="E42" t="str">
        <f>IF(AllData!E42="","",AllData!E42)</f>
        <v>Bronx</v>
      </c>
      <c r="F42" t="str">
        <f>IF(AllData!F42="","",AllData!F42)</f>
        <v>NY</v>
      </c>
      <c r="G42">
        <f>IF(AllData!G42="","",AllData!G42)</f>
        <v>10461</v>
      </c>
      <c r="H42" t="str">
        <f>IF(AllData!H42="","",AllData!H42)</f>
        <v>Maritza Owens</v>
      </c>
      <c r="I42">
        <f>IF(AllData!I42="","",AllData!I42)</f>
        <v>2128283361</v>
      </c>
      <c r="J42" t="str">
        <f>IF(AllData!J42="","",AllData!J42)</f>
        <v>http://www.harvesthomefm.org</v>
      </c>
      <c r="K42" t="str">
        <f>IF(AllData!K42="","",AllData!K42)</f>
        <v>Fri  8am-4pm</v>
      </c>
      <c r="L42" t="str">
        <f>IF(AllData!L42="","",AllData!L42)</f>
        <v>June 24-November 18</v>
      </c>
      <c r="M42" s="4" t="str">
        <f>IF(Table1[[#This Row],[Operation Season]]="","",LEFT(Table1[[#This Row],[Operation Season]],SEARCH("-",Table1[[#This Row],[Operation Season]])-1))</f>
        <v>June 24</v>
      </c>
      <c r="N42" s="10" t="str">
        <f t="shared" si="0"/>
        <v>06/24/2022</v>
      </c>
      <c r="O42" t="str">
        <f>IF(Table1[[#This Row],[Operation Season]]="","",RIGHT(Table1[[#This Row],[Operation Season]],LEN(Table1[[#This Row],[Operation Season]])-FIND("-",Table1[[#This Row],[Operation Season]])))</f>
        <v>November 18</v>
      </c>
      <c r="P42" s="4" t="str">
        <f t="shared" si="1"/>
        <v>11/18/2022</v>
      </c>
      <c r="Q42" s="7">
        <f ca="1">IF(OR(P42="Mid November",P42="round",P42="",),"",Table1[[#This Row],[End Date]]-SystemData!$A$2+1)</f>
        <v>-33.851523726851156</v>
      </c>
      <c r="R42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42" s="2" t="str">
        <f>IF(AllData!M42="","",AllData!M42)</f>
        <v>M</v>
      </c>
      <c r="T42" s="2" t="str">
        <f>IF(AllData!N42="","",AllData!N42)</f>
        <v>Y</v>
      </c>
      <c r="U42" s="2" t="str">
        <f>IF(AllData!O42="","",AllData!O42)</f>
        <v>Y</v>
      </c>
      <c r="V42" s="2" t="str">
        <f>IF(AllData!P42="","",AllData!P42)</f>
        <v>N</v>
      </c>
      <c r="W42" s="2" t="str">
        <f>IF(AllData!Q42="","",AllData!Q42)</f>
        <v>Y</v>
      </c>
      <c r="X42" s="2">
        <f>IF(AllData!R42="","",AllData!R42)</f>
        <v>40.857379999999999</v>
      </c>
      <c r="Y42" s="2">
        <f>IF(AllData!S42="","",AllData!S42)</f>
        <v>-73.846310000000003</v>
      </c>
      <c r="Z42" s="2" t="str">
        <f>IF(AllData!T42="","",AllData!T42)</f>
        <v>POINT (-73.84631 40.85738)</v>
      </c>
      <c r="AA42" s="16"/>
    </row>
    <row r="43" spans="1:27" hidden="1" x14ac:dyDescent="0.25">
      <c r="A43" t="str">
        <f>IF(AllData!A43="","",AllData!A43)</f>
        <v>Bronx</v>
      </c>
      <c r="B43" t="str">
        <f>IF(AllData!B43="","",AllData!B43)</f>
        <v>Harvest Home Mt. Eden Farmers' Market</v>
      </c>
      <c r="C43" t="str">
        <f>IF(AllData!C43="","",AllData!C43)</f>
        <v>Claremont Park, Mt. Eden PKWY  &amp; Morris Ave</v>
      </c>
      <c r="D43" t="str">
        <f>IF(AllData!D43="","",AllData!D43)</f>
        <v>Mt Eden Pkwy and Morris Ave</v>
      </c>
      <c r="E43" t="str">
        <f>IF(AllData!E43="","",AllData!E43)</f>
        <v>Bronx</v>
      </c>
      <c r="F43" t="str">
        <f>IF(AllData!F43="","",AllData!F43)</f>
        <v>NY</v>
      </c>
      <c r="G43">
        <f>IF(AllData!G43="","",AllData!G43)</f>
        <v>10457</v>
      </c>
      <c r="H43" t="str">
        <f>IF(AllData!H43="","",AllData!H43)</f>
        <v>Maritza Owens</v>
      </c>
      <c r="I43">
        <f>IF(AllData!I43="","",AllData!I43)</f>
        <v>2128283361</v>
      </c>
      <c r="J43" t="str">
        <f>IF(AllData!J43="","",AllData!J43)</f>
        <v>http://www.harvesthomefm.org</v>
      </c>
      <c r="K43" t="str">
        <f>IF(AllData!K43="","",AllData!K43)</f>
        <v>Tue/Thu 8am-4pm</v>
      </c>
      <c r="L43" t="str">
        <f>IF(AllData!L43="","",AllData!L43)</f>
        <v>June 7-November 22</v>
      </c>
      <c r="M43" s="4" t="str">
        <f>IF(Table1[[#This Row],[Operation Season]]="","",LEFT(Table1[[#This Row],[Operation Season]],SEARCH("-",Table1[[#This Row],[Operation Season]])-1))</f>
        <v>June 7</v>
      </c>
      <c r="N43" s="10" t="str">
        <f t="shared" si="0"/>
        <v>06/07/2022</v>
      </c>
      <c r="O43" t="str">
        <f>IF(Table1[[#This Row],[Operation Season]]="","",RIGHT(Table1[[#This Row],[Operation Season]],LEN(Table1[[#This Row],[Operation Season]])-FIND("-",Table1[[#This Row],[Operation Season]])))</f>
        <v>November 22</v>
      </c>
      <c r="P43" s="4" t="str">
        <f t="shared" si="1"/>
        <v>11/22/2022</v>
      </c>
      <c r="Q43" s="7">
        <f ca="1">IF(OR(P43="Mid November",P43="round",P43="",),"",Table1[[#This Row],[End Date]]-SystemData!$A$2+1)</f>
        <v>-29.851523726851156</v>
      </c>
      <c r="R43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43" s="2" t="str">
        <f>IF(AllData!M43="","",AllData!M43)</f>
        <v>M</v>
      </c>
      <c r="T43" s="2" t="str">
        <f>IF(AllData!N43="","",AllData!N43)</f>
        <v>Y</v>
      </c>
      <c r="U43" s="2" t="str">
        <f>IF(AllData!O43="","",AllData!O43)</f>
        <v>Y</v>
      </c>
      <c r="V43" s="2" t="str">
        <f>IF(AllData!P43="","",AllData!P43)</f>
        <v>N</v>
      </c>
      <c r="W43" s="2" t="str">
        <f>IF(AllData!Q43="","",AllData!Q43)</f>
        <v>Y</v>
      </c>
      <c r="X43" s="2">
        <f>IF(AllData!R43="","",AllData!R43)</f>
        <v>40.843049999999998</v>
      </c>
      <c r="Y43" s="2">
        <f>IF(AllData!S43="","",AllData!S43)</f>
        <v>-73.909469999999999</v>
      </c>
      <c r="Z43" s="2" t="str">
        <f>IF(AllData!T43="","",AllData!T43)</f>
        <v>POINT (-73.90947 40.84305)</v>
      </c>
      <c r="AA43" s="16"/>
    </row>
    <row r="44" spans="1:27" hidden="1" x14ac:dyDescent="0.25">
      <c r="A44" t="str">
        <f>IF(AllData!A44="","",AllData!A44)</f>
        <v>Bronx</v>
      </c>
      <c r="B44" t="str">
        <f>IF(AllData!B44="","",AllData!B44)</f>
        <v>Harvest Home N Central Bronx Farmers' Market</v>
      </c>
      <c r="C44" t="str">
        <f>IF(AllData!C44="","",AllData!C44)</f>
        <v>E. Mosholu Parkway N. &amp; Jerome Ave.</v>
      </c>
      <c r="D44" t="str">
        <f>IF(AllData!D44="","",AllData!D44)</f>
        <v>Jerome Ave and East Mosholu Pkwy North</v>
      </c>
      <c r="E44" t="str">
        <f>IF(AllData!E44="","",AllData!E44)</f>
        <v>Bronx</v>
      </c>
      <c r="F44" t="str">
        <f>IF(AllData!F44="","",AllData!F44)</f>
        <v>NY</v>
      </c>
      <c r="G44">
        <f>IF(AllData!G44="","",AllData!G44)</f>
        <v>10467</v>
      </c>
      <c r="H44" t="str">
        <f>IF(AllData!H44="","",AllData!H44)</f>
        <v>Maritza Owens</v>
      </c>
      <c r="I44">
        <f>IF(AllData!I44="","",AllData!I44)</f>
        <v>2128283361</v>
      </c>
      <c r="J44" t="str">
        <f>IF(AllData!J44="","",AllData!J44)</f>
        <v>http://www.harvesthomefm.org</v>
      </c>
      <c r="K44" t="str">
        <f>IF(AllData!K44="","",AllData!K44)</f>
        <v>Wed 8am-4pm</v>
      </c>
      <c r="L44" t="str">
        <f>IF(AllData!L44="","",AllData!L44)</f>
        <v>June 15-November 23</v>
      </c>
      <c r="M44" s="4" t="str">
        <f>IF(Table1[[#This Row],[Operation Season]]="","",LEFT(Table1[[#This Row],[Operation Season]],SEARCH("-",Table1[[#This Row],[Operation Season]])-1))</f>
        <v>June 15</v>
      </c>
      <c r="N44" s="10" t="str">
        <f t="shared" si="0"/>
        <v>06/15/2022</v>
      </c>
      <c r="O44" t="str">
        <f>IF(Table1[[#This Row],[Operation Season]]="","",RIGHT(Table1[[#This Row],[Operation Season]],LEN(Table1[[#This Row],[Operation Season]])-FIND("-",Table1[[#This Row],[Operation Season]])))</f>
        <v>November 23</v>
      </c>
      <c r="P44" s="4" t="str">
        <f t="shared" si="1"/>
        <v>11/23/2022</v>
      </c>
      <c r="Q44" s="7">
        <f ca="1">IF(OR(P44="Mid November",P44="round",P44="",),"",Table1[[#This Row],[End Date]]-SystemData!$A$2+1)</f>
        <v>-28.851523726851156</v>
      </c>
      <c r="R44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44" s="2" t="str">
        <f>IF(AllData!M44="","",AllData!M44)</f>
        <v>M</v>
      </c>
      <c r="T44" s="2" t="str">
        <f>IF(AllData!N44="","",AllData!N44)</f>
        <v>Y</v>
      </c>
      <c r="U44" s="2" t="str">
        <f>IF(AllData!O44="","",AllData!O44)</f>
        <v>Y</v>
      </c>
      <c r="V44" s="2" t="str">
        <f>IF(AllData!P44="","",AllData!P44)</f>
        <v>N</v>
      </c>
      <c r="W44" s="2" t="str">
        <f>IF(AllData!Q44="","",AllData!Q44)</f>
        <v>Y</v>
      </c>
      <c r="X44" s="2">
        <f>IF(AllData!R44="","",AllData!R44)</f>
        <v>40.880459999999999</v>
      </c>
      <c r="Y44" s="2">
        <f>IF(AllData!S44="","",AllData!S44)</f>
        <v>-73.883849999999995</v>
      </c>
      <c r="Z44" s="2" t="str">
        <f>IF(AllData!T44="","",AllData!T44)</f>
        <v>POINT (-73.88385 40.88046)</v>
      </c>
      <c r="AA44" s="16"/>
    </row>
    <row r="45" spans="1:27" hidden="1" x14ac:dyDescent="0.25">
      <c r="A45" t="str">
        <f>IF(AllData!A45="","",AllData!A45)</f>
        <v>Bronx</v>
      </c>
      <c r="B45" t="str">
        <f>IF(AllData!B45="","",AllData!B45)</f>
        <v>Harvest Home St. Marys Park Farm Stand</v>
      </c>
      <c r="C45" t="str">
        <f>IF(AllData!C45="","",AllData!C45)</f>
        <v>E 149th St. &amp; Eagle Ave</v>
      </c>
      <c r="D45" t="str">
        <f>IF(AllData!D45="","",AllData!D45)</f>
        <v>646 E 149th St</v>
      </c>
      <c r="E45" t="str">
        <f>IF(AllData!E45="","",AllData!E45)</f>
        <v>Bronx</v>
      </c>
      <c r="F45" t="str">
        <f>IF(AllData!F45="","",AllData!F45)</f>
        <v>NY</v>
      </c>
      <c r="G45">
        <f>IF(AllData!G45="","",AllData!G45)</f>
        <v>10455</v>
      </c>
      <c r="H45" t="str">
        <f>IF(AllData!H45="","",AllData!H45)</f>
        <v>Maritza Owens</v>
      </c>
      <c r="I45">
        <f>IF(AllData!I45="","",AllData!I45)</f>
        <v>2128283361</v>
      </c>
      <c r="J45" t="str">
        <f>IF(AllData!J45="","",AllData!J45)</f>
        <v>http://www.harvesthomefm.org</v>
      </c>
      <c r="K45" t="str">
        <f>IF(AllData!K45="","",AllData!K45)</f>
        <v>Thursday  8am-4pm</v>
      </c>
      <c r="L45" t="str">
        <f>IF(AllData!L45="","",AllData!L45)</f>
        <v>July 7-November 17</v>
      </c>
      <c r="M45" s="4" t="str">
        <f>IF(Table1[[#This Row],[Operation Season]]="","",LEFT(Table1[[#This Row],[Operation Season]],SEARCH("-",Table1[[#This Row],[Operation Season]])-1))</f>
        <v>July 7</v>
      </c>
      <c r="N45" s="10" t="str">
        <f t="shared" si="0"/>
        <v>07/07/2022</v>
      </c>
      <c r="O45" t="str">
        <f>IF(Table1[[#This Row],[Operation Season]]="","",RIGHT(Table1[[#This Row],[Operation Season]],LEN(Table1[[#This Row],[Operation Season]])-FIND("-",Table1[[#This Row],[Operation Season]])))</f>
        <v>November 17</v>
      </c>
      <c r="P45" s="4" t="str">
        <f t="shared" si="1"/>
        <v>11/17/2022</v>
      </c>
      <c r="Q45" s="7">
        <f ca="1">IF(OR(P45="Mid November",P45="round",P45="",),"",Table1[[#This Row],[End Date]]-SystemData!$A$2+1)</f>
        <v>-34.851523726851156</v>
      </c>
      <c r="R45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45" s="2" t="str">
        <f>IF(AllData!M45="","",AllData!M45)</f>
        <v>M</v>
      </c>
      <c r="T45" s="2" t="str">
        <f>IF(AllData!N45="","",AllData!N45)</f>
        <v>Y</v>
      </c>
      <c r="U45" s="2" t="str">
        <f>IF(AllData!O45="","",AllData!O45)</f>
        <v>Y</v>
      </c>
      <c r="V45" s="2" t="str">
        <f>IF(AllData!P45="","",AllData!P45)</f>
        <v>N</v>
      </c>
      <c r="W45" s="2" t="str">
        <f>IF(AllData!Q45="","",AllData!Q45)</f>
        <v>Y</v>
      </c>
      <c r="X45" s="2">
        <f>IF(AllData!R45="","",AllData!R45)</f>
        <v>40.810989999999997</v>
      </c>
      <c r="Y45" s="2">
        <f>IF(AllData!S45="","",AllData!S45)</f>
        <v>-73.911730000000006</v>
      </c>
      <c r="Z45" s="2" t="str">
        <f>IF(AllData!T45="","",AllData!T45)</f>
        <v>POINT (-73.91173 40.81099)</v>
      </c>
      <c r="AA45" s="16"/>
    </row>
    <row r="46" spans="1:27" hidden="1" x14ac:dyDescent="0.25">
      <c r="A46" t="str">
        <f>IF(AllData!A46="","",AllData!A46)</f>
        <v>Bronx</v>
      </c>
      <c r="B46" t="str">
        <f>IF(AllData!B46="","",AllData!B46)</f>
        <v>Healthy Choice Farmers' Market Farm Stand</v>
      </c>
      <c r="C46" t="str">
        <f>IF(AllData!C46="","",AllData!C46)</f>
        <v>1434 Longfellow Ave Bronx</v>
      </c>
      <c r="D46" t="str">
        <f>IF(AllData!D46="","",AllData!D46)</f>
        <v>1434 Longfellow Ave.</v>
      </c>
      <c r="E46" t="str">
        <f>IF(AllData!E46="","",AllData!E46)</f>
        <v>Bronx</v>
      </c>
      <c r="F46" t="str">
        <f>IF(AllData!F46="","",AllData!F46)</f>
        <v>NY</v>
      </c>
      <c r="G46">
        <f>IF(AllData!G46="","",AllData!G46)</f>
        <v>10459</v>
      </c>
      <c r="H46" t="str">
        <f>IF(AllData!H46="","",AllData!H46)</f>
        <v>Sandy Helms</v>
      </c>
      <c r="I46">
        <f>IF(AllData!I46="","",AllData!I46)</f>
        <v>7185893060</v>
      </c>
      <c r="J46" t="str">
        <f>IF(AllData!J46="","",AllData!J46)</f>
        <v/>
      </c>
      <c r="K46" t="str">
        <f>IF(AllData!K46="","",AllData!K46)</f>
        <v>Thu 10:30am-1:30pm</v>
      </c>
      <c r="L46" t="str">
        <f>IF(AllData!L46="","",AllData!L46)</f>
        <v>July 18-November 17</v>
      </c>
      <c r="M46" s="4" t="str">
        <f>IF(Table1[[#This Row],[Operation Season]]="","",LEFT(Table1[[#This Row],[Operation Season]],SEARCH("-",Table1[[#This Row],[Operation Season]])-1))</f>
        <v>July 18</v>
      </c>
      <c r="N46" s="10" t="str">
        <f t="shared" si="0"/>
        <v>07/18/2022</v>
      </c>
      <c r="O46" t="str">
        <f>IF(Table1[[#This Row],[Operation Season]]="","",RIGHT(Table1[[#This Row],[Operation Season]],LEN(Table1[[#This Row],[Operation Season]])-FIND("-",Table1[[#This Row],[Operation Season]])))</f>
        <v>November 17</v>
      </c>
      <c r="P46" s="4" t="str">
        <f t="shared" si="1"/>
        <v>11/17/2022</v>
      </c>
      <c r="Q46" s="7">
        <f ca="1">IF(OR(P46="Mid November",P46="round",P46="",),"",Table1[[#This Row],[End Date]]-SystemData!$A$2+1)</f>
        <v>-34.851523726851156</v>
      </c>
      <c r="R46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46" s="2" t="str">
        <f>IF(AllData!M48="","",AllData!M48)</f>
        <v>M</v>
      </c>
      <c r="T46" s="2" t="str">
        <f>IF(AllData!N48="","",AllData!N48)</f>
        <v>Y</v>
      </c>
      <c r="U46" s="2" t="str">
        <f>IF(AllData!O48="","",AllData!O48)</f>
        <v>Y</v>
      </c>
      <c r="V46" s="2" t="str">
        <f>IF(AllData!P48="","",AllData!P48)</f>
        <v>N</v>
      </c>
      <c r="W46" s="2" t="str">
        <f>IF(AllData!Q48="","",AllData!Q48)</f>
        <v>Y</v>
      </c>
      <c r="X46" s="2">
        <f>IF(AllData!R48="","",AllData!R48)</f>
        <v>40.846429999999998</v>
      </c>
      <c r="Y46" s="2">
        <f>IF(AllData!S48="","",AllData!S48)</f>
        <v>-73.893339999999995</v>
      </c>
      <c r="Z46" s="2" t="str">
        <f>IF(AllData!T48="","",AllData!T48)</f>
        <v>POINT (-73.89334 40.84643)</v>
      </c>
      <c r="AA46" s="16"/>
    </row>
    <row r="47" spans="1:27" hidden="1" x14ac:dyDescent="0.25">
      <c r="A47" t="str">
        <f>IF(AllData!A47="","",AllData!A47)</f>
        <v>Bronx</v>
      </c>
      <c r="B47" t="str">
        <f>IF(AllData!B47="","",AllData!B47)</f>
        <v>James Baldwin OLC Farmers' Market</v>
      </c>
      <c r="C47" t="str">
        <f>IF(AllData!C47="","",AllData!C47)</f>
        <v>Sedgwick at Goulden Ave Bronx</v>
      </c>
      <c r="D47" t="str">
        <f>IF(AllData!D47="","",AllData!D47)</f>
        <v>Sedgwick @ Goulden Ave Bronx</v>
      </c>
      <c r="E47" t="str">
        <f>IF(AllData!E47="","",AllData!E47)</f>
        <v>Bronx</v>
      </c>
      <c r="F47" t="str">
        <f>IF(AllData!F47="","",AllData!F47)</f>
        <v>NY</v>
      </c>
      <c r="G47">
        <f>IF(AllData!G47="","",AllData!G47)</f>
        <v>10463</v>
      </c>
      <c r="H47" t="str">
        <f>IF(AllData!H47="","",AllData!H47)</f>
        <v>Ray Pultinas</v>
      </c>
      <c r="I47">
        <f>IF(AllData!I47="","",AllData!I47)</f>
        <v>9177553559</v>
      </c>
      <c r="J47" t="str">
        <f>IF(AllData!J47="","",AllData!J47)</f>
        <v>http://www.jamesbaldwinoutdoorlearningcenter.org</v>
      </c>
      <c r="K47" t="str">
        <f>IF(AllData!K47="","",AllData!K47)</f>
        <v>Sat 10am-3pm</v>
      </c>
      <c r="L47" t="str">
        <f>IF(AllData!L47="","",AllData!L47)</f>
        <v>June 18-October 29</v>
      </c>
      <c r="M47" s="4" t="str">
        <f>IF(Table1[[#This Row],[Operation Season]]="","",LEFT(Table1[[#This Row],[Operation Season]],SEARCH("-",Table1[[#This Row],[Operation Season]])-1))</f>
        <v>June 18</v>
      </c>
      <c r="N47" s="10" t="str">
        <f t="shared" si="0"/>
        <v>06/18/2022</v>
      </c>
      <c r="O47" t="str">
        <f>IF(Table1[[#This Row],[Operation Season]]="","",RIGHT(Table1[[#This Row],[Operation Season]],LEN(Table1[[#This Row],[Operation Season]])-FIND("-",Table1[[#This Row],[Operation Season]])))</f>
        <v>October 29</v>
      </c>
      <c r="P47" s="4" t="str">
        <f t="shared" si="1"/>
        <v>10/29/2022</v>
      </c>
      <c r="Q47" s="7">
        <f ca="1">IF(OR(P47="Mid November",P47="round",P47="",),"",Table1[[#This Row],[End Date]]-SystemData!$A$2+1)</f>
        <v>-53.851523726851156</v>
      </c>
      <c r="R47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47" s="2" t="str">
        <f>IF(AllData!L49="","",AllData!L49)</f>
        <v>September 21-November 16</v>
      </c>
      <c r="T47" s="2" t="str">
        <f>IF(AllData!N49="","",AllData!N49)</f>
        <v>Y</v>
      </c>
      <c r="U47" s="2" t="str">
        <f>IF(AllData!O49="","",AllData!O49)</f>
        <v>Y</v>
      </c>
      <c r="V47" s="2" t="str">
        <f>IF(AllData!P49="","",AllData!P49)</f>
        <v>N</v>
      </c>
      <c r="W47" s="2" t="str">
        <f>IF(AllData!Q49="","",AllData!Q49)</f>
        <v>Y</v>
      </c>
      <c r="X47" s="2">
        <f>IF(AllData!R49="","",AllData!R49)</f>
        <v>40.843299999999999</v>
      </c>
      <c r="Y47" s="2">
        <f>IF(AllData!S49="","",AllData!S49)</f>
        <v>-73.922129999999996</v>
      </c>
      <c r="Z47" s="2" t="str">
        <f>IF(AllData!T49="","",AllData!T49)</f>
        <v>POINT (-73.92213 40.8433)</v>
      </c>
      <c r="AA47" s="18"/>
    </row>
    <row r="48" spans="1:27" hidden="1" x14ac:dyDescent="0.25">
      <c r="A48" t="str">
        <f>IF(AllData!A48="","",AllData!A48)</f>
        <v>Bronx</v>
      </c>
      <c r="B48" t="str">
        <f>IF(AllData!B48="","",AllData!B48)</f>
        <v>La Familia Verde Farmers' Market</v>
      </c>
      <c r="C48" t="str">
        <f>IF(AllData!C48="","",AllData!C48)</f>
        <v>Walter Gladwin Park</v>
      </c>
      <c r="D48" t="str">
        <f>IF(AllData!D48="","",AllData!D48)</f>
        <v>East Tremont Ave and Arthur Ave</v>
      </c>
      <c r="E48" t="str">
        <f>IF(AllData!E48="","",AllData!E48)</f>
        <v>Bronx</v>
      </c>
      <c r="F48" t="str">
        <f>IF(AllData!F48="","",AllData!F48)</f>
        <v>NY</v>
      </c>
      <c r="G48">
        <f>IF(AllData!G48="","",AllData!G48)</f>
        <v>10457</v>
      </c>
      <c r="H48" t="str">
        <f>IF(AllData!H48="","",AllData!H48)</f>
        <v>Aleyna Rodriguez</v>
      </c>
      <c r="I48">
        <f>IF(AllData!I48="","",AllData!I48)</f>
        <v>7185831765</v>
      </c>
      <c r="J48" t="str">
        <f>IF(AllData!J48="","",AllData!J48)</f>
        <v>http://www.lafamiliaverde.org</v>
      </c>
      <c r="K48" t="str">
        <f>IF(AllData!K48="","",AllData!K48)</f>
        <v>Tue 8am-2pm</v>
      </c>
      <c r="L48" t="str">
        <f>IF(AllData!L48="","",AllData!L48)</f>
        <v>July 12-November 15</v>
      </c>
      <c r="M48" s="4" t="str">
        <f>IF(Table1[[#This Row],[Operation Season]]="","",LEFT(Table1[[#This Row],[Operation Season]],SEARCH("-",Table1[[#This Row],[Operation Season]])-1))</f>
        <v>July 12</v>
      </c>
      <c r="N48" s="10" t="str">
        <f t="shared" si="0"/>
        <v>07/12/2022</v>
      </c>
      <c r="O48" t="str">
        <f>IF(Table1[[#This Row],[Operation Season]]="","",RIGHT(Table1[[#This Row],[Operation Season]],LEN(Table1[[#This Row],[Operation Season]])-FIND("-",Table1[[#This Row],[Operation Season]])))</f>
        <v>November 15</v>
      </c>
      <c r="P48" s="4" t="str">
        <f t="shared" si="1"/>
        <v>11/15/2022</v>
      </c>
      <c r="Q48" s="7">
        <f ca="1">IF(OR(P48="Mid November",P48="round",P48="",),"",Table1[[#This Row],[End Date]]-SystemData!$A$2+1)</f>
        <v>-36.851523726851156</v>
      </c>
      <c r="R48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48" s="2" t="str">
        <f>IF(AllData!M50="","",AllData!M50)</f>
        <v>YR</v>
      </c>
      <c r="T48" s="2" t="str">
        <f>IF(AllData!N50="","",AllData!N50)</f>
        <v>Y</v>
      </c>
      <c r="U48" s="2" t="str">
        <f>IF(AllData!O50="","",AllData!O50)</f>
        <v>Y</v>
      </c>
      <c r="V48" s="2" t="str">
        <f>IF(AllData!P50="","",AllData!P50)</f>
        <v>N</v>
      </c>
      <c r="W48" s="2" t="str">
        <f>IF(AllData!Q50="","",AllData!Q50)</f>
        <v>Y</v>
      </c>
      <c r="X48" s="2">
        <f>IF(AllData!R50="","",AllData!R50)</f>
        <v>40.817399999999999</v>
      </c>
      <c r="Y48" s="2">
        <f>IF(AllData!S50="","",AllData!S50)</f>
        <v>-73.922759999999997</v>
      </c>
      <c r="Z48" s="2" t="str">
        <f>IF(AllData!T50="","",AllData!T50)</f>
        <v>POINT (-73.92276 40.8174)</v>
      </c>
      <c r="AA48" s="16"/>
    </row>
    <row r="49" spans="1:27" hidden="1" x14ac:dyDescent="0.25">
      <c r="A49" t="str">
        <f>IF(AllData!A49="","",AllData!A49)</f>
        <v>Bronx</v>
      </c>
      <c r="B49" t="str">
        <f>IF(AllData!B49="","",AllData!B49)</f>
        <v>La Familia Verde/ Highbridge Farmers' Market</v>
      </c>
      <c r="C49" t="str">
        <f>IF(AllData!C49="","",AllData!C49)</f>
        <v>1430 Plimpon Ave Bronx</v>
      </c>
      <c r="D49" t="str">
        <f>IF(AllData!D49="","",AllData!D49)</f>
        <v>1430 Plimpon Ave</v>
      </c>
      <c r="E49" t="str">
        <f>IF(AllData!E49="","",AllData!E49)</f>
        <v>Bronx</v>
      </c>
      <c r="F49" t="str">
        <f>IF(AllData!F49="","",AllData!F49)</f>
        <v>NY</v>
      </c>
      <c r="G49">
        <f>IF(AllData!G49="","",AllData!G49)</f>
        <v>10452</v>
      </c>
      <c r="H49" t="str">
        <f>IF(AllData!H49="","",AllData!H49)</f>
        <v>Aleyna Rodriguez</v>
      </c>
      <c r="I49">
        <f>IF(AllData!I49="","",AllData!I49)</f>
        <v>7185831765</v>
      </c>
      <c r="J49" t="str">
        <f>IF(AllData!J49="","",AllData!J49)</f>
        <v>http://lafamiliaverde.com</v>
      </c>
      <c r="K49" t="str">
        <f>IF(AllData!K49="","",AllData!K49)</f>
        <v>Wed 9am-2pm</v>
      </c>
      <c r="L49" t="str">
        <f>IF(AllData!L49="","",AllData!L49)</f>
        <v>September 21-November 16</v>
      </c>
      <c r="M49" s="4" t="str">
        <f>IF(Table1[[#This Row],[Operation Season]]="","",LEFT(Table1[[#This Row],[Operation Season]],SEARCH("-",Table1[[#This Row],[Operation Season]])-1))</f>
        <v>September 21</v>
      </c>
      <c r="N49" s="10" t="str">
        <f t="shared" si="0"/>
        <v>09/21/2022</v>
      </c>
      <c r="O49" t="str">
        <f>IF(Table1[[#This Row],[Operation Season]]="","",RIGHT(Table1[[#This Row],[Operation Season]],LEN(Table1[[#This Row],[Operation Season]])-FIND("-",Table1[[#This Row],[Operation Season]])))</f>
        <v>November 16</v>
      </c>
      <c r="P49" s="4" t="str">
        <f t="shared" si="1"/>
        <v>11/16/2022</v>
      </c>
      <c r="Q49" s="7">
        <f ca="1">IF(OR(P49="Mid November",P49="round",P49="",),"",Table1[[#This Row],[End Date]]-SystemData!$A$2+1)</f>
        <v>-35.851523726851156</v>
      </c>
      <c r="R49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49" s="2" t="str">
        <f>IF(AllData!M51="","",AllData!M51)</f>
        <v>M</v>
      </c>
      <c r="T49" s="2" t="str">
        <f>IF(AllData!N51="","",AllData!N51)</f>
        <v>Y</v>
      </c>
      <c r="U49" s="2" t="str">
        <f>IF(AllData!O51="","",AllData!O51)</f>
        <v>Y</v>
      </c>
      <c r="V49" s="2" t="str">
        <f>IF(AllData!P51="","",AllData!P51)</f>
        <v>N</v>
      </c>
      <c r="W49" s="2" t="str">
        <f>IF(AllData!Q51="","",AllData!Q51)</f>
        <v>Y</v>
      </c>
      <c r="X49" s="2">
        <f>IF(AllData!R51="","",AllData!R51)</f>
        <v>40.817390000000003</v>
      </c>
      <c r="Y49" s="2">
        <f>IF(AllData!S51="","",AllData!S51)</f>
        <v>-73.922740000000005</v>
      </c>
      <c r="Z49" s="2" t="str">
        <f>IF(AllData!T51="","",AllData!T51)</f>
        <v>POINT (-73.92274 40.81739)</v>
      </c>
      <c r="AA49" s="16"/>
    </row>
    <row r="50" spans="1:27" x14ac:dyDescent="0.25">
      <c r="A50" t="str">
        <f>IF(AllData!A50="","",AllData!A50)</f>
        <v>Bronx</v>
      </c>
      <c r="B50" t="str">
        <f>IF(AllData!B50="","",AllData!B50)</f>
        <v>Lincoln Hospital Fri Greenmarket</v>
      </c>
      <c r="C50" t="str">
        <f>IF(AllData!C50="","",AllData!C50)</f>
        <v>234 E 149th St btwn Park and Morris Aves</v>
      </c>
      <c r="D50" t="str">
        <f>IF(AllData!D50="","",AllData!D50)</f>
        <v>East 149th St and Morris Ave</v>
      </c>
      <c r="E50" t="str">
        <f>IF(AllData!E50="","",AllData!E50)</f>
        <v>Bronx</v>
      </c>
      <c r="F50" t="str">
        <f>IF(AllData!F50="","",AllData!F50)</f>
        <v>NY</v>
      </c>
      <c r="G50">
        <f>IF(AllData!G50="","",AllData!G50)</f>
        <v>10451</v>
      </c>
      <c r="H50" t="str">
        <f>IF(AllData!H50="","",AllData!H50)</f>
        <v>Siobahn Keys</v>
      </c>
      <c r="I50">
        <f>IF(AllData!I50="","",AllData!I50)</f>
        <v>2127887476</v>
      </c>
      <c r="J50" t="str">
        <f>IF(AllData!J50="","",AllData!J50)</f>
        <v>http://www.grownyc.org/greenmarket</v>
      </c>
      <c r="K50" t="str">
        <f>IF(AllData!K50="","",AllData!K50)</f>
        <v>Fri 8am-3pm</v>
      </c>
      <c r="L50" t="str">
        <f>IF(AllData!L50="","",AllData!L50)</f>
        <v>Year-round</v>
      </c>
      <c r="M50" s="4" t="str">
        <f>IF(Table1[[#This Row],[Operation Season]]="","",LEFT(Table1[[#This Row],[Operation Season]],SEARCH("-",Table1[[#This Row],[Operation Season]])-1))</f>
        <v>Year</v>
      </c>
      <c r="N50" s="10" t="str">
        <f t="shared" si="0"/>
        <v>Year</v>
      </c>
      <c r="O50" t="str">
        <f>IF(Table1[[#This Row],[Operation Season]]="","",RIGHT(Table1[[#This Row],[Operation Season]],LEN(Table1[[#This Row],[Operation Season]])-FIND("-",Table1[[#This Row],[Operation Season]])))</f>
        <v>round</v>
      </c>
      <c r="P50" s="4" t="str">
        <f t="shared" si="1"/>
        <v>round</v>
      </c>
      <c r="Q50" s="7" t="str">
        <f>IF(OR(P50="Mid November",P50="round",P50="",),"",Table1[[#This Row],[End Date]]-SystemData!$A$2+1)</f>
        <v/>
      </c>
      <c r="R50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FALSE</v>
      </c>
      <c r="S50" s="2" t="str">
        <f>IF(AllData!M52="","",AllData!M52)</f>
        <v>M</v>
      </c>
      <c r="T50" s="2" t="str">
        <f>IF(AllData!N52="","",AllData!N52)</f>
        <v>Y</v>
      </c>
      <c r="U50" s="2" t="str">
        <f>IF(AllData!O52="","",AllData!O52)</f>
        <v>Y</v>
      </c>
      <c r="V50" s="2" t="str">
        <f>IF(AllData!P52="","",AllData!P52)</f>
        <v>N</v>
      </c>
      <c r="W50" s="2" t="str">
        <f>IF(AllData!Q52="","",AllData!Q52)</f>
        <v>Y</v>
      </c>
      <c r="X50" s="2">
        <f>IF(AllData!R52="","",AllData!R52)</f>
        <v>40.854700000000001</v>
      </c>
      <c r="Y50" s="2">
        <f>IF(AllData!S52="","",AllData!S52)</f>
        <v>-73.910349999999994</v>
      </c>
      <c r="Z50" s="2" t="str">
        <f>IF(AllData!T52="","",AllData!T52)</f>
        <v>POINT (-73.91035 40.8547)</v>
      </c>
      <c r="AA50" s="16"/>
    </row>
    <row r="51" spans="1:27" hidden="1" x14ac:dyDescent="0.25">
      <c r="A51" t="str">
        <f>IF(AllData!A51="","",AllData!A51)</f>
        <v>Bronx</v>
      </c>
      <c r="B51" t="str">
        <f>IF(AllData!B51="","",AllData!B51)</f>
        <v>Lincoln Hospital Tue Greenmarket</v>
      </c>
      <c r="C51" t="str">
        <f>IF(AllData!C51="","",AllData!C51)</f>
        <v>234 E 149th St btwn Park and Morris Aves</v>
      </c>
      <c r="D51" t="str">
        <f>IF(AllData!D51="","",AllData!D51)</f>
        <v>East 149th St and Morris Ave</v>
      </c>
      <c r="E51" t="str">
        <f>IF(AllData!E51="","",AllData!E51)</f>
        <v>Bronx</v>
      </c>
      <c r="F51" t="str">
        <f>IF(AllData!F51="","",AllData!F51)</f>
        <v>NY</v>
      </c>
      <c r="G51">
        <f>IF(AllData!G51="","",AllData!G51)</f>
        <v>10451</v>
      </c>
      <c r="H51" t="str">
        <f>IF(AllData!H51="","",AllData!H51)</f>
        <v>Siobahn Keys</v>
      </c>
      <c r="I51">
        <f>IF(AllData!I51="","",AllData!I51)</f>
        <v>2127887476</v>
      </c>
      <c r="J51" t="str">
        <f>IF(AllData!J51="","",AllData!J51)</f>
        <v>http://www.grownyc.org/greenmarket</v>
      </c>
      <c r="K51" t="str">
        <f>IF(AllData!K51="","",AllData!K51)</f>
        <v>Tue 8am-3pm</v>
      </c>
      <c r="L51" t="str">
        <f>IF(AllData!L51="","",AllData!L51)</f>
        <v>June 28-November 22</v>
      </c>
      <c r="M51" s="4" t="str">
        <f>IF(Table1[[#This Row],[Operation Season]]="","",LEFT(Table1[[#This Row],[Operation Season]],SEARCH("-",Table1[[#This Row],[Operation Season]])-1))</f>
        <v>June 28</v>
      </c>
      <c r="N51" s="10" t="str">
        <f t="shared" si="0"/>
        <v>06/28/2022</v>
      </c>
      <c r="O51" t="str">
        <f>IF(Table1[[#This Row],[Operation Season]]="","",RIGHT(Table1[[#This Row],[Operation Season]],LEN(Table1[[#This Row],[Operation Season]])-FIND("-",Table1[[#This Row],[Operation Season]])))</f>
        <v>November 22</v>
      </c>
      <c r="P51" s="4" t="str">
        <f t="shared" si="1"/>
        <v>11/22/2022</v>
      </c>
      <c r="Q51" s="7">
        <f ca="1">IF(OR(P51="Mid November",P51="round",P51="",),"",Table1[[#This Row],[End Date]]-SystemData!$A$2+1)</f>
        <v>-29.851523726851156</v>
      </c>
      <c r="R51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51" s="2" t="str">
        <f>IF(AllData!M53="","",AllData!M53)</f>
        <v>M</v>
      </c>
      <c r="T51" s="2" t="str">
        <f>IF(AllData!N53="","",AllData!N53)</f>
        <v>Y</v>
      </c>
      <c r="U51" s="2" t="str">
        <f>IF(AllData!O53="","",AllData!O53)</f>
        <v>Y</v>
      </c>
      <c r="V51" s="2" t="str">
        <f>IF(AllData!P53="","",AllData!P53)</f>
        <v>N</v>
      </c>
      <c r="W51" s="2" t="str">
        <f>IF(AllData!Q53="","",AllData!Q53)</f>
        <v>Y</v>
      </c>
      <c r="X51" s="2">
        <f>IF(AllData!R53="","",AllData!R53)</f>
        <v>40.831209999999999</v>
      </c>
      <c r="Y51" s="2">
        <f>IF(AllData!S53="","",AllData!S53)</f>
        <v>-73.900220000000004</v>
      </c>
      <c r="Z51" s="2" t="str">
        <f>IF(AllData!T53="","",AllData!T53)</f>
        <v>POINT (-73.90022 40.83121)</v>
      </c>
      <c r="AA51" s="16"/>
    </row>
    <row r="52" spans="1:27" hidden="1" x14ac:dyDescent="0.25">
      <c r="A52" t="str">
        <f>IF(AllData!A52="","",AllData!A52)</f>
        <v>Bronx</v>
      </c>
      <c r="B52" t="str">
        <f>IF(AllData!B52="","",AllData!B52)</f>
        <v>Morris Heights GrowNYC Farm Stand</v>
      </c>
      <c r="C52" t="str">
        <f>IF(AllData!C52="","",AllData!C52)</f>
        <v>85 W Burnside Ave Bronx</v>
      </c>
      <c r="D52" t="str">
        <f>IF(AllData!D52="","",AllData!D52)</f>
        <v>85 W Burnside Ave</v>
      </c>
      <c r="E52" t="str">
        <f>IF(AllData!E52="","",AllData!E52)</f>
        <v>Bronx</v>
      </c>
      <c r="F52" t="str">
        <f>IF(AllData!F52="","",AllData!F52)</f>
        <v>NY</v>
      </c>
      <c r="G52">
        <f>IF(AllData!G52="","",AllData!G52)</f>
        <v>10453</v>
      </c>
      <c r="H52" t="str">
        <f>IF(AllData!H52="","",AllData!H52)</f>
        <v>Andrei Kozlov</v>
      </c>
      <c r="I52">
        <f>IF(AllData!I52="","",AllData!I52)</f>
        <v>2127887476</v>
      </c>
      <c r="J52" t="str">
        <f>IF(AllData!J52="","",AllData!J52)</f>
        <v>http://grownyc.org/farmstands</v>
      </c>
      <c r="K52" t="str">
        <f>IF(AllData!K52="","",AllData!K52)</f>
        <v>Wed 11am-3pm</v>
      </c>
      <c r="L52" t="str">
        <f>IF(AllData!L52="","",AllData!L52)</f>
        <v>July 6-November 23</v>
      </c>
      <c r="M52" s="4" t="str">
        <f>IF(Table1[[#This Row],[Operation Season]]="","",LEFT(Table1[[#This Row],[Operation Season]],SEARCH("-",Table1[[#This Row],[Operation Season]])-1))</f>
        <v>July 6</v>
      </c>
      <c r="N52" s="10" t="str">
        <f t="shared" si="0"/>
        <v>07/06/2022</v>
      </c>
      <c r="O52" t="str">
        <f>IF(Table1[[#This Row],[Operation Season]]="","",RIGHT(Table1[[#This Row],[Operation Season]],LEN(Table1[[#This Row],[Operation Season]])-FIND("-",Table1[[#This Row],[Operation Season]])))</f>
        <v>November 23</v>
      </c>
      <c r="P52" s="4" t="str">
        <f t="shared" si="1"/>
        <v>11/23/2022</v>
      </c>
      <c r="Q52" s="7">
        <f ca="1">IF(OR(P52="Mid November",P52="round",P52="",),"",Table1[[#This Row],[End Date]]-SystemData!$A$2+1)</f>
        <v>-28.851523726851156</v>
      </c>
      <c r="R52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52" s="2" t="str">
        <f>IF(AllData!M54="","",AllData!M54)</f>
        <v>M</v>
      </c>
      <c r="T52" s="2" t="str">
        <f>IF(AllData!N54="","",AllData!N54)</f>
        <v>Y</v>
      </c>
      <c r="U52" s="2" t="str">
        <f>IF(AllData!O54="","",AllData!O54)</f>
        <v>Y</v>
      </c>
      <c r="V52" s="2" t="str">
        <f>IF(AllData!P54="","",AllData!P54)</f>
        <v>N</v>
      </c>
      <c r="W52" s="2" t="str">
        <f>IF(AllData!Q54="","",AllData!Q54)</f>
        <v>Y</v>
      </c>
      <c r="X52" s="2">
        <f>IF(AllData!R54="","",AllData!R54)</f>
        <v>40.80979</v>
      </c>
      <c r="Y52" s="2">
        <f>IF(AllData!S54="","",AllData!S54)</f>
        <v>-73.915850000000006</v>
      </c>
      <c r="Z52" s="2" t="str">
        <f>IF(AllData!T54="","",AllData!T54)</f>
        <v>POINT (-73.91585 40.80979)</v>
      </c>
      <c r="AA52" s="16"/>
    </row>
    <row r="53" spans="1:27" hidden="1" x14ac:dyDescent="0.25">
      <c r="A53" t="str">
        <f>IF(AllData!A53="","",AllData!A53)</f>
        <v>Bronx</v>
      </c>
      <c r="B53" t="str">
        <f>IF(AllData!B53="","",AllData!B53)</f>
        <v>Morrisania GrowNYC Farm Stand</v>
      </c>
      <c r="C53" t="str">
        <f>IF(AllData!C53="","",AllData!C53)</f>
        <v>169th St &amp; Boston Rd at McKinley Square</v>
      </c>
      <c r="D53" t="str">
        <f>IF(AllData!D53="","",AllData!D53)</f>
        <v>E. 169th St. and Boston Rd.</v>
      </c>
      <c r="E53" t="str">
        <f>IF(AllData!E53="","",AllData!E53)</f>
        <v>Bronx</v>
      </c>
      <c r="F53" t="str">
        <f>IF(AllData!F53="","",AllData!F53)</f>
        <v>NY</v>
      </c>
      <c r="G53">
        <f>IF(AllData!G53="","",AllData!G53)</f>
        <v>10456</v>
      </c>
      <c r="H53" t="str">
        <f>IF(AllData!H53="","",AllData!H53)</f>
        <v>Siobahn Keys</v>
      </c>
      <c r="I53">
        <f>IF(AllData!I53="","",AllData!I53)</f>
        <v>2127887476</v>
      </c>
      <c r="J53" t="str">
        <f>IF(AllData!J53="","",AllData!J53)</f>
        <v>https://www.grownyc.org/farmstands</v>
      </c>
      <c r="K53" t="str">
        <f>IF(AllData!K53="","",AllData!K53)</f>
        <v>Wed 8am-3pm</v>
      </c>
      <c r="L53" t="str">
        <f>IF(AllData!L53="","",AllData!L53)</f>
        <v>July 6-November 23</v>
      </c>
      <c r="M53" s="4" t="str">
        <f>IF(Table1[[#This Row],[Operation Season]]="","",LEFT(Table1[[#This Row],[Operation Season]],SEARCH("-",Table1[[#This Row],[Operation Season]])-1))</f>
        <v>July 6</v>
      </c>
      <c r="N53" s="10" t="str">
        <f t="shared" si="0"/>
        <v>07/06/2022</v>
      </c>
      <c r="O53" t="str">
        <f>IF(Table1[[#This Row],[Operation Season]]="","",RIGHT(Table1[[#This Row],[Operation Season]],LEN(Table1[[#This Row],[Operation Season]])-FIND("-",Table1[[#This Row],[Operation Season]])))</f>
        <v>November 23</v>
      </c>
      <c r="P53" s="4" t="str">
        <f t="shared" si="1"/>
        <v>11/23/2022</v>
      </c>
      <c r="Q53" s="7">
        <f ca="1">IF(OR(P53="Mid November",P53="round",P53="",),"",Table1[[#This Row],[End Date]]-SystemData!$A$2+1)</f>
        <v>-28.851523726851156</v>
      </c>
      <c r="R53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53" s="2" t="str">
        <f>IF(AllData!M55="","",AllData!M55)</f>
        <v>M</v>
      </c>
      <c r="T53" s="2" t="str">
        <f>IF(AllData!N55="","",AllData!N55)</f>
        <v>Y</v>
      </c>
      <c r="U53" s="2" t="str">
        <f>IF(AllData!O55="","",AllData!O55)</f>
        <v>Y</v>
      </c>
      <c r="V53" s="2" t="str">
        <f>IF(AllData!P55="","",AllData!P55)</f>
        <v>N</v>
      </c>
      <c r="W53" s="2" t="str">
        <f>IF(AllData!Q55="","",AllData!Q55)</f>
        <v>Y</v>
      </c>
      <c r="X53" s="2">
        <f>IF(AllData!R55="","",AllData!R55)</f>
        <v>40.821719999999999</v>
      </c>
      <c r="Y53" s="2">
        <f>IF(AllData!S55="","",AllData!S55)</f>
        <v>-73.925240000000002</v>
      </c>
      <c r="Z53" s="2" t="str">
        <f>IF(AllData!T55="","",AllData!T55)</f>
        <v>POINT (-73.92524 40.82172)</v>
      </c>
      <c r="AA53" s="16"/>
    </row>
    <row r="54" spans="1:27" hidden="1" x14ac:dyDescent="0.25">
      <c r="A54" t="str">
        <f>IF(AllData!A54="","",AllData!A54)</f>
        <v>Bronx</v>
      </c>
      <c r="B54" t="str">
        <f>IF(AllData!B54="","",AllData!B54)</f>
        <v>Mott Haven Farm Stand</v>
      </c>
      <c r="C54" t="str">
        <f>IF(AllData!C54="","",AllData!C54)</f>
        <v>541 East 139th Street</v>
      </c>
      <c r="D54" t="str">
        <f>IF(AllData!D54="","",AllData!D54)</f>
        <v>545 East 142nd Street</v>
      </c>
      <c r="E54" t="str">
        <f>IF(AllData!E54="","",AllData!E54)</f>
        <v>Bronx</v>
      </c>
      <c r="F54" t="str">
        <f>IF(AllData!F54="","",AllData!F54)</f>
        <v>NY</v>
      </c>
      <c r="G54">
        <f>IF(AllData!G54="","",AllData!G54)</f>
        <v>10454</v>
      </c>
      <c r="H54" t="str">
        <f>IF(AllData!H54="","",AllData!H54)</f>
        <v>Rachel Gill</v>
      </c>
      <c r="I54">
        <f>IF(AllData!I54="","",AllData!I54)</f>
        <v>7185083156</v>
      </c>
      <c r="J54" t="str">
        <f>IF(AllData!J54="","",AllData!J54)</f>
        <v>http://www.bronxworks.org</v>
      </c>
      <c r="K54" t="str">
        <f>IF(AllData!K54="","",AllData!K54)</f>
        <v>Wed 9am-1pm</v>
      </c>
      <c r="L54" t="str">
        <f>IF(AllData!L54="","",AllData!L54)</f>
        <v>July 6-November 16</v>
      </c>
      <c r="M54" s="4" t="str">
        <f>IF(Table1[[#This Row],[Operation Season]]="","",LEFT(Table1[[#This Row],[Operation Season]],SEARCH("-",Table1[[#This Row],[Operation Season]])-1))</f>
        <v>July 6</v>
      </c>
      <c r="N54" s="10" t="str">
        <f t="shared" si="0"/>
        <v>07/06/2022</v>
      </c>
      <c r="O54" t="str">
        <f>IF(Table1[[#This Row],[Operation Season]]="","",RIGHT(Table1[[#This Row],[Operation Season]],LEN(Table1[[#This Row],[Operation Season]])-FIND("-",Table1[[#This Row],[Operation Season]])))</f>
        <v>November 16</v>
      </c>
      <c r="P54" s="4" t="str">
        <f t="shared" si="1"/>
        <v>11/16/2022</v>
      </c>
      <c r="Q54" s="7">
        <f ca="1">IF(OR(P54="Mid November",P54="round",P54="",),"",Table1[[#This Row],[End Date]]-SystemData!$A$2+1)</f>
        <v>-35.851523726851156</v>
      </c>
      <c r="R54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54" s="2" t="str">
        <f>IF(AllData!M56="","",AllData!M56)</f>
        <v>M</v>
      </c>
      <c r="T54" s="2" t="str">
        <f>IF(AllData!N56="","",AllData!N56)</f>
        <v>Y</v>
      </c>
      <c r="U54" s="2" t="str">
        <f>IF(AllData!O56="","",AllData!O56)</f>
        <v>Y</v>
      </c>
      <c r="V54" s="2" t="str">
        <f>IF(AllData!P56="","",AllData!P56)</f>
        <v>N</v>
      </c>
      <c r="W54" s="2" t="str">
        <f>IF(AllData!Q56="","",AllData!Q56)</f>
        <v>Y</v>
      </c>
      <c r="X54" s="2">
        <f>IF(AllData!R56="","",AllData!R56)</f>
        <v>40.866889999999998</v>
      </c>
      <c r="Y54" s="2">
        <f>IF(AllData!S56="","",AllData!S56)</f>
        <v>-73.880610000000004</v>
      </c>
      <c r="Z54" s="2" t="str">
        <f>IF(AllData!T56="","",AllData!T56)</f>
        <v>POINT (-73.88061 40.86689)</v>
      </c>
      <c r="AA54" s="16"/>
    </row>
    <row r="55" spans="1:27" hidden="1" x14ac:dyDescent="0.25">
      <c r="A55" t="str">
        <f>IF(AllData!A55="","",AllData!A55)</f>
        <v>Bronx</v>
      </c>
      <c r="B55" t="str">
        <f>IF(AllData!B55="","",AllData!B55)</f>
        <v>New Roots Community Farm Stand</v>
      </c>
      <c r="C55" t="str">
        <f>IF(AllData!C55="","",AllData!C55)</f>
        <v>670 Grand Concourse Bronx</v>
      </c>
      <c r="D55" t="str">
        <f>IF(AllData!D55="","",AllData!D55)</f>
        <v>670 Grand Concourse</v>
      </c>
      <c r="E55" t="str">
        <f>IF(AllData!E55="","",AllData!E55)</f>
        <v>Bronx</v>
      </c>
      <c r="F55" t="str">
        <f>IF(AllData!F55="","",AllData!F55)</f>
        <v>NY</v>
      </c>
      <c r="G55">
        <f>IF(AllData!G55="","",AllData!G55)</f>
        <v>10451</v>
      </c>
      <c r="H55" t="str">
        <f>IF(AllData!H55="","",AllData!H55)</f>
        <v>Sheryll Durrant</v>
      </c>
      <c r="I55">
        <f>IF(AllData!I55="","",AllData!I55)</f>
        <v>2123774747</v>
      </c>
      <c r="J55" t="str">
        <f>IF(AllData!J55="","",AllData!J55)</f>
        <v/>
      </c>
      <c r="K55" t="str">
        <f>IF(AllData!K55="","",AllData!K55)</f>
        <v>Sat 10am-3pm</v>
      </c>
      <c r="L55" t="str">
        <f>IF(AllData!L55="","",AllData!L55)</f>
        <v>July 9-October 29</v>
      </c>
      <c r="M55" s="4" t="str">
        <f>IF(Table1[[#This Row],[Operation Season]]="","",LEFT(Table1[[#This Row],[Operation Season]],SEARCH("-",Table1[[#This Row],[Operation Season]])-1))</f>
        <v>July 9</v>
      </c>
      <c r="N55" s="10" t="str">
        <f t="shared" si="0"/>
        <v>07/09/2022</v>
      </c>
      <c r="O55" t="str">
        <f>IF(Table1[[#This Row],[Operation Season]]="","",RIGHT(Table1[[#This Row],[Operation Season]],LEN(Table1[[#This Row],[Operation Season]])-FIND("-",Table1[[#This Row],[Operation Season]])))</f>
        <v>October 29</v>
      </c>
      <c r="P55" s="4" t="str">
        <f t="shared" si="1"/>
        <v>10/29/2022</v>
      </c>
      <c r="Q55" s="7">
        <f ca="1">IF(OR(P55="Mid November",P55="round",P55="",),"",Table1[[#This Row],[End Date]]-SystemData!$A$2+1)</f>
        <v>-53.851523726851156</v>
      </c>
      <c r="R55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55" s="2" t="str">
        <f>IF(AllData!M57="","",AllData!M57)</f>
        <v>YR</v>
      </c>
      <c r="T55" s="2" t="str">
        <f>IF(AllData!N57="","",AllData!N57)</f>
        <v>Y</v>
      </c>
      <c r="U55" s="2" t="str">
        <f>IF(AllData!O57="","",AllData!O57)</f>
        <v>Y</v>
      </c>
      <c r="V55" s="2" t="str">
        <f>IF(AllData!P57="","",AllData!P57)</f>
        <v>N</v>
      </c>
      <c r="W55" s="2" t="str">
        <f>IF(AllData!Q57="","",AllData!Q57)</f>
        <v>Y</v>
      </c>
      <c r="X55" s="2">
        <f>IF(AllData!R57="","",AllData!R57)</f>
        <v>40.88223</v>
      </c>
      <c r="Y55" s="2">
        <f>IF(AllData!S57="","",AllData!S57)</f>
        <v>-73.880480000000006</v>
      </c>
      <c r="Z55" s="2" t="str">
        <f>IF(AllData!T57="","",AllData!T57)</f>
        <v>POINT (-73.88048 40.88223)</v>
      </c>
      <c r="AA55" s="16"/>
    </row>
    <row r="56" spans="1:27" hidden="1" x14ac:dyDescent="0.25">
      <c r="A56" t="str">
        <f>IF(AllData!A56="","",AllData!A56)</f>
        <v>Bronx</v>
      </c>
      <c r="B56" t="str">
        <f>IF(AllData!B56="","",AllData!B56)</f>
        <v>New York Botanical Garden Farmers' Market</v>
      </c>
      <c r="C56" t="str">
        <f>IF(AllData!C56="","",AllData!C56)</f>
        <v>2950 Southern Boulevard Mosholu Gate</v>
      </c>
      <c r="D56" t="str">
        <f>IF(AllData!D56="","",AllData!D56)</f>
        <v>2950 Southern Boulevard</v>
      </c>
      <c r="E56" t="str">
        <f>IF(AllData!E56="","",AllData!E56)</f>
        <v>Bronx</v>
      </c>
      <c r="F56" t="str">
        <f>IF(AllData!F56="","",AllData!F56)</f>
        <v>NY</v>
      </c>
      <c r="G56" t="str">
        <f>IF(AllData!G56="","",AllData!G56)</f>
        <v>10458-5126</v>
      </c>
      <c r="H56" t="str">
        <f>IF(AllData!H56="","",AllData!H56)</f>
        <v>Pascale Le Draoulec</v>
      </c>
      <c r="I56">
        <f>IF(AllData!I56="","",AllData!I56)</f>
        <v>9148063380</v>
      </c>
      <c r="J56" t="str">
        <f>IF(AllData!J56="","",AllData!J56)</f>
        <v/>
      </c>
      <c r="K56" t="str">
        <f>IF(AllData!K56="","",AllData!K56)</f>
        <v>Wed 10am-3pm</v>
      </c>
      <c r="L56" t="str">
        <f>IF(AllData!L56="","",AllData!L56)</f>
        <v>June 1-October 26</v>
      </c>
      <c r="M56" s="4" t="str">
        <f>IF(Table1[[#This Row],[Operation Season]]="","",LEFT(Table1[[#This Row],[Operation Season]],SEARCH("-",Table1[[#This Row],[Operation Season]])-1))</f>
        <v>June 1</v>
      </c>
      <c r="N56" s="10" t="str">
        <f t="shared" si="0"/>
        <v>06/01/2022</v>
      </c>
      <c r="O56" t="str">
        <f>IF(Table1[[#This Row],[Operation Season]]="","",RIGHT(Table1[[#This Row],[Operation Season]],LEN(Table1[[#This Row],[Operation Season]])-FIND("-",Table1[[#This Row],[Operation Season]])))</f>
        <v>October 26</v>
      </c>
      <c r="P56" s="4" t="str">
        <f t="shared" si="1"/>
        <v>10/26/2022</v>
      </c>
      <c r="Q56" s="7">
        <f ca="1">IF(OR(P56="Mid November",P56="round",P56="",),"",Table1[[#This Row],[End Date]]-SystemData!$A$2+1)</f>
        <v>-56.851523726851156</v>
      </c>
      <c r="R56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56" s="2" t="str">
        <f>IF(AllData!M58="","",AllData!M58)</f>
        <v>M</v>
      </c>
      <c r="T56" s="2" t="str">
        <f>IF(AllData!N58="","",AllData!N58)</f>
        <v>Y</v>
      </c>
      <c r="U56" s="2" t="str">
        <f>IF(AllData!O58="","",AllData!O58)</f>
        <v>Y</v>
      </c>
      <c r="V56" s="2" t="str">
        <f>IF(AllData!P58="","",AllData!P58)</f>
        <v>N</v>
      </c>
      <c r="W56" s="2" t="str">
        <f>IF(AllData!Q58="","",AllData!Q58)</f>
        <v>Y</v>
      </c>
      <c r="X56" s="2">
        <f>IF(AllData!R58="","",AllData!R58)</f>
        <v>40.833190000000002</v>
      </c>
      <c r="Y56" s="2">
        <f>IF(AllData!S58="","",AllData!S58)</f>
        <v>-73.862570000000005</v>
      </c>
      <c r="Z56" s="2" t="str">
        <f>IF(AllData!T58="","",AllData!T58)</f>
        <v>POINT (-73.86257 40.83319)</v>
      </c>
      <c r="AA56" s="16"/>
    </row>
    <row r="57" spans="1:27" x14ac:dyDescent="0.25">
      <c r="A57" t="str">
        <f>IF(AllData!A57="","",AllData!A57)</f>
        <v>Bronx</v>
      </c>
      <c r="B57" t="str">
        <f>IF(AllData!B57="","",AllData!B57)</f>
        <v>Norwood GrowNYC Farm Stand</v>
      </c>
      <c r="C57" t="str">
        <f>IF(AllData!C57="","",AllData!C57)</f>
        <v>E Gun Hill Rd &amp; Dekalb Ave</v>
      </c>
      <c r="D57" t="str">
        <f>IF(AllData!D57="","",AllData!D57)</f>
        <v>Dekalb Ave. and East Gun Hill Rd.</v>
      </c>
      <c r="E57" t="str">
        <f>IF(AllData!E57="","",AllData!E57)</f>
        <v>Bronx</v>
      </c>
      <c r="F57" t="str">
        <f>IF(AllData!F57="","",AllData!F57)</f>
        <v>NY</v>
      </c>
      <c r="G57">
        <f>IF(AllData!G57="","",AllData!G57)</f>
        <v>10467</v>
      </c>
      <c r="H57" t="str">
        <f>IF(AllData!H57="","",AllData!H57)</f>
        <v>Siobahn Keys</v>
      </c>
      <c r="I57">
        <f>IF(AllData!I57="","",AllData!I57)</f>
        <v>2127887476</v>
      </c>
      <c r="J57" t="str">
        <f>IF(AllData!J57="","",AllData!J57)</f>
        <v>https://www.grownyc.org/farmstands</v>
      </c>
      <c r="K57" t="str">
        <f>IF(AllData!K57="","",AllData!K57)</f>
        <v>Thu 8:30am-4pm</v>
      </c>
      <c r="L57" t="str">
        <f>IF(AllData!L57="","",AllData!L57)</f>
        <v>Year-round</v>
      </c>
      <c r="M57" s="4" t="str">
        <f>IF(Table1[[#This Row],[Operation Season]]="","",LEFT(Table1[[#This Row],[Operation Season]],SEARCH("-",Table1[[#This Row],[Operation Season]])-1))</f>
        <v>Year</v>
      </c>
      <c r="N57" s="10" t="str">
        <f t="shared" si="0"/>
        <v>Year</v>
      </c>
      <c r="O57" t="str">
        <f>IF(Table1[[#This Row],[Operation Season]]="","",RIGHT(Table1[[#This Row],[Operation Season]],LEN(Table1[[#This Row],[Operation Season]])-FIND("-",Table1[[#This Row],[Operation Season]])))</f>
        <v>round</v>
      </c>
      <c r="P57" s="4" t="str">
        <f t="shared" si="1"/>
        <v>round</v>
      </c>
      <c r="Q57" s="7" t="str">
        <f>IF(OR(P57="Mid November",P57="round",P57="",),"",Table1[[#This Row],[End Date]]-SystemData!$A$2+1)</f>
        <v/>
      </c>
      <c r="R57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FALSE</v>
      </c>
      <c r="S57" s="2" t="str">
        <f>IF(AllData!M59="","",AllData!M59)</f>
        <v>M</v>
      </c>
      <c r="T57" s="2" t="str">
        <f>IF(AllData!N59="","",AllData!N59)</f>
        <v>Y</v>
      </c>
      <c r="U57" s="2" t="str">
        <f>IF(AllData!O59="","",AllData!O59)</f>
        <v>Y</v>
      </c>
      <c r="V57" s="2" t="str">
        <f>IF(AllData!P59="","",AllData!P59)</f>
        <v>N</v>
      </c>
      <c r="W57" s="2" t="str">
        <f>IF(AllData!Q59="","",AllData!Q59)</f>
        <v>Y</v>
      </c>
      <c r="X57" s="2">
        <f>IF(AllData!R59="","",AllData!R59)</f>
        <v>40.86412</v>
      </c>
      <c r="Y57" s="2">
        <f>IF(AllData!S59="","",AllData!S59)</f>
        <v>-73.895499999999998</v>
      </c>
      <c r="Z57" s="2" t="str">
        <f>IF(AllData!T59="","",AllData!T59)</f>
        <v>POINT (-73.8955 40.86412)</v>
      </c>
      <c r="AA57" s="16"/>
    </row>
    <row r="58" spans="1:27" hidden="1" x14ac:dyDescent="0.25">
      <c r="A58" t="str">
        <f>IF(AllData!A58="","",AllData!A58)</f>
        <v>Bronx</v>
      </c>
      <c r="B58" t="str">
        <f>IF(AllData!B58="","",AllData!B58)</f>
        <v>Parkchester Greenmarket</v>
      </c>
      <c r="C58" t="str">
        <f>IF(AllData!C58="","",AllData!C58)</f>
        <v>1878 Cross Bx Service Rd South</v>
      </c>
      <c r="D58" t="str">
        <f>IF(AllData!D58="","",AllData!D58)</f>
        <v>White Plains Rd &amp; Westchester Ave</v>
      </c>
      <c r="E58" t="str">
        <f>IF(AllData!E58="","",AllData!E58)</f>
        <v>Bronx</v>
      </c>
      <c r="F58" t="str">
        <f>IF(AllData!F58="","",AllData!F58)</f>
        <v>NY</v>
      </c>
      <c r="G58">
        <f>IF(AllData!G58="","",AllData!G58)</f>
        <v>10472</v>
      </c>
      <c r="H58" t="str">
        <f>IF(AllData!H58="","",AllData!H58)</f>
        <v>Siobahn Keys</v>
      </c>
      <c r="I58">
        <f>IF(AllData!I58="","",AllData!I58)</f>
        <v>2127887476</v>
      </c>
      <c r="J58" t="str">
        <f>IF(AllData!J58="","",AllData!J58)</f>
        <v>http://www.grownyc.org/greenmarket</v>
      </c>
      <c r="K58" t="str">
        <f>IF(AllData!K58="","",AllData!K58)</f>
        <v>Fri 8am-4pm</v>
      </c>
      <c r="L58" t="str">
        <f>IF(AllData!L58="","",AllData!L58)</f>
        <v>June 10-November 23</v>
      </c>
      <c r="M58" s="4" t="str">
        <f>IF(Table1[[#This Row],[Operation Season]]="","",LEFT(Table1[[#This Row],[Operation Season]],SEARCH("-",Table1[[#This Row],[Operation Season]])-1))</f>
        <v>June 10</v>
      </c>
      <c r="N58" s="10" t="str">
        <f t="shared" si="0"/>
        <v>06/10/2022</v>
      </c>
      <c r="O58" t="str">
        <f>IF(Table1[[#This Row],[Operation Season]]="","",RIGHT(Table1[[#This Row],[Operation Season]],LEN(Table1[[#This Row],[Operation Season]])-FIND("-",Table1[[#This Row],[Operation Season]])))</f>
        <v>November 23</v>
      </c>
      <c r="P58" s="4" t="str">
        <f t="shared" si="1"/>
        <v>11/23/2022</v>
      </c>
      <c r="Q58" s="7">
        <f ca="1">IF(OR(P58="Mid November",P58="round",P58="",),"",Table1[[#This Row],[End Date]]-SystemData!$A$2+1)</f>
        <v>-28.851523726851156</v>
      </c>
      <c r="R58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58" s="2" t="str">
        <f>IF(AllData!M60="","",AllData!M60)</f>
        <v>P/M/X/W</v>
      </c>
      <c r="T58" s="2" t="str">
        <f>IF(AllData!N60="","",AllData!N60)</f>
        <v>Y</v>
      </c>
      <c r="U58" s="2" t="str">
        <f>IF(AllData!O60="","",AllData!O60)</f>
        <v>Y</v>
      </c>
      <c r="V58" s="2" t="str">
        <f>IF(AllData!P60="","",AllData!P60)</f>
        <v>N</v>
      </c>
      <c r="W58" s="2" t="str">
        <f>IF(AllData!Q60="","",AllData!Q60)</f>
        <v>Y</v>
      </c>
      <c r="X58" s="2">
        <f>IF(AllData!R60="","",AllData!R60)</f>
        <v>40.888441999999998</v>
      </c>
      <c r="Y58" s="2">
        <f>IF(AllData!S60="","",AllData!S60)</f>
        <v>-73.912784000000002</v>
      </c>
      <c r="Z58" s="2" t="str">
        <f>IF(AllData!T60="","",AllData!T60)</f>
        <v>POINT (-73.912784 40.888442)</v>
      </c>
      <c r="AA58" s="16"/>
    </row>
    <row r="59" spans="1:27" hidden="1" x14ac:dyDescent="0.25">
      <c r="A59" t="str">
        <f>IF(AllData!A59="","",AllData!A59)</f>
        <v>Bronx</v>
      </c>
      <c r="B59" t="str">
        <f>IF(AllData!B59="","",AllData!B59)</f>
        <v>Poe Park Greenmarket</v>
      </c>
      <c r="C59" t="str">
        <f>IF(AllData!C59="","",AllData!C59)</f>
        <v>2580 Grand Concourse at Valentine Ave</v>
      </c>
      <c r="D59" t="str">
        <f>IF(AllData!D59="","",AllData!D59)</f>
        <v>2580 Grand Concourse</v>
      </c>
      <c r="E59" t="str">
        <f>IF(AllData!E59="","",AllData!E59)</f>
        <v>Bronx</v>
      </c>
      <c r="F59" t="str">
        <f>IF(AllData!F59="","",AllData!F59)</f>
        <v>NY</v>
      </c>
      <c r="G59">
        <f>IF(AllData!G59="","",AllData!G59)</f>
        <v>10458</v>
      </c>
      <c r="H59" t="str">
        <f>IF(AllData!H59="","",AllData!H59)</f>
        <v>Siobahn Keys</v>
      </c>
      <c r="I59">
        <f>IF(AllData!I59="","",AllData!I59)</f>
        <v>2127887476</v>
      </c>
      <c r="J59" t="str">
        <f>IF(AllData!J59="","",AllData!J59)</f>
        <v>http://www.grownyc.org</v>
      </c>
      <c r="K59" t="str">
        <f>IF(AllData!K59="","",AllData!K59)</f>
        <v>Tue 8am-3pm</v>
      </c>
      <c r="L59" t="str">
        <f>IF(AllData!L59="","",AllData!L59)</f>
        <v>June 28-November 22</v>
      </c>
      <c r="M59" s="4" t="str">
        <f>IF(Table1[[#This Row],[Operation Season]]="","",LEFT(Table1[[#This Row],[Operation Season]],SEARCH("-",Table1[[#This Row],[Operation Season]])-1))</f>
        <v>June 28</v>
      </c>
      <c r="N59" s="10" t="str">
        <f t="shared" si="0"/>
        <v>06/28/2022</v>
      </c>
      <c r="O59" t="str">
        <f>IF(Table1[[#This Row],[Operation Season]]="","",RIGHT(Table1[[#This Row],[Operation Season]],LEN(Table1[[#This Row],[Operation Season]])-FIND("-",Table1[[#This Row],[Operation Season]])))</f>
        <v>November 22</v>
      </c>
      <c r="P59" s="4" t="str">
        <f t="shared" si="1"/>
        <v>11/22/2022</v>
      </c>
      <c r="Q59" s="7">
        <f ca="1">IF(OR(P59="Mid November",P59="round",P59="",),"",Table1[[#This Row],[End Date]]-SystemData!$A$2+1)</f>
        <v>-29.851523726851156</v>
      </c>
      <c r="R59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59" s="2" t="str">
        <f>IF(AllData!M61="","",AllData!M61)</f>
        <v>M</v>
      </c>
      <c r="T59" s="2" t="str">
        <f>IF(AllData!N61="","",AllData!N61)</f>
        <v>Y</v>
      </c>
      <c r="U59" s="2" t="str">
        <f>IF(AllData!O61="","",AllData!O61)</f>
        <v>N</v>
      </c>
      <c r="V59" s="2" t="str">
        <f>IF(AllData!P61="","",AllData!P61)</f>
        <v>N</v>
      </c>
      <c r="W59" s="2" t="str">
        <f>IF(AllData!Q61="","",AllData!Q61)</f>
        <v>Y</v>
      </c>
      <c r="X59" s="2">
        <f>IF(AllData!R61="","",AllData!R61)</f>
        <v>40.814070000000001</v>
      </c>
      <c r="Y59" s="2">
        <f>IF(AllData!S61="","",AllData!S61)</f>
        <v>-73.819299999999998</v>
      </c>
      <c r="Z59" s="2" t="str">
        <f>IF(AllData!T61="","",AllData!T61)</f>
        <v>POINT (-73.8193 40.81407)</v>
      </c>
      <c r="AA59" s="16"/>
    </row>
    <row r="60" spans="1:27" hidden="1" x14ac:dyDescent="0.25">
      <c r="A60" t="str">
        <f>IF(AllData!A60="","",AllData!A60)</f>
        <v>Bronx</v>
      </c>
      <c r="B60" t="str">
        <f>IF(AllData!B60="","",AllData!B60)</f>
        <v>Riverdale Y Sunday Farmers' Market</v>
      </c>
      <c r="C60" t="str">
        <f>IF(AllData!C60="","",AllData!C60)</f>
        <v>4545 Independence Ave. Bronx</v>
      </c>
      <c r="D60" t="str">
        <f>IF(AllData!D60="","",AllData!D60)</f>
        <v>649 W 237th St</v>
      </c>
      <c r="E60" t="str">
        <f>IF(AllData!E60="","",AllData!E60)</f>
        <v>Bronx</v>
      </c>
      <c r="F60" t="str">
        <f>IF(AllData!F60="","",AllData!F60)</f>
        <v>NY</v>
      </c>
      <c r="G60">
        <f>IF(AllData!G60="","",AllData!G60)</f>
        <v>10463</v>
      </c>
      <c r="H60" t="str">
        <f>IF(AllData!H60="","",AllData!H60)</f>
        <v>Shira Silverman</v>
      </c>
      <c r="I60">
        <f>IF(AllData!I60="","",AllData!I60)</f>
        <v>7188771270</v>
      </c>
      <c r="J60" t="str">
        <f>IF(AllData!J60="","",AllData!J60)</f>
        <v>http://www.riverdaley.org/community/Sunday-market</v>
      </c>
      <c r="K60" t="str">
        <f>IF(AllData!K60="","",AllData!K60)</f>
        <v>Sun 9am-2pm</v>
      </c>
      <c r="L60" t="str">
        <f>IF(AllData!L60="","",AllData!L60)</f>
        <v>April 3-December 18</v>
      </c>
      <c r="M60" s="4" t="str">
        <f>IF(Table1[[#This Row],[Operation Season]]="","",LEFT(Table1[[#This Row],[Operation Season]],SEARCH("-",Table1[[#This Row],[Operation Season]])-1))</f>
        <v>April 3</v>
      </c>
      <c r="N60" s="10" t="str">
        <f t="shared" si="0"/>
        <v>04/03/2022</v>
      </c>
      <c r="O60" t="str">
        <f>IF(Table1[[#This Row],[Operation Season]]="","",RIGHT(Table1[[#This Row],[Operation Season]],LEN(Table1[[#This Row],[Operation Season]])-FIND("-",Table1[[#This Row],[Operation Season]])))</f>
        <v>December 18</v>
      </c>
      <c r="P60" s="4" t="str">
        <f t="shared" si="1"/>
        <v>12/18/2022</v>
      </c>
      <c r="Q60" s="7">
        <f ca="1">IF(OR(P60="Mid November",P60="round",P60="",),"",Table1[[#This Row],[End Date]]-SystemData!$A$2+1)</f>
        <v>-3.8515237268511555</v>
      </c>
      <c r="R60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60" s="2" t="str">
        <f>IF(AllData!M62="","",AllData!M62)</f>
        <v>M</v>
      </c>
      <c r="T60" s="2" t="str">
        <f>IF(AllData!N62="","",AllData!N62)</f>
        <v>Y</v>
      </c>
      <c r="U60" s="2" t="str">
        <f>IF(AllData!O62="","",AllData!O62)</f>
        <v>Y</v>
      </c>
      <c r="V60" s="2" t="str">
        <f>IF(AllData!P62="","",AllData!P62)</f>
        <v>N</v>
      </c>
      <c r="W60" s="2" t="str">
        <f>IF(AllData!Q62="","",AllData!Q62)</f>
        <v>Y</v>
      </c>
      <c r="X60" s="2">
        <f>IF(AllData!R62="","",AllData!R62)</f>
        <v>40.88485</v>
      </c>
      <c r="Y60" s="2">
        <f>IF(AllData!S62="","",AllData!S62)</f>
        <v>-73.891239999999996</v>
      </c>
      <c r="Z60" s="2" t="str">
        <f>IF(AllData!T62="","",AllData!T62)</f>
        <v>POINT (-73.89124 40.88485)</v>
      </c>
      <c r="AA60" s="16"/>
    </row>
    <row r="61" spans="1:27" hidden="1" x14ac:dyDescent="0.25">
      <c r="A61" t="str">
        <f>IF(AllData!A61="","",AllData!A61)</f>
        <v>Bronx</v>
      </c>
      <c r="B61" t="str">
        <f>IF(AllData!B61="","",AllData!B61)</f>
        <v>The Market at Preston</v>
      </c>
      <c r="C61" t="str">
        <f>IF(AllData!C61="","",AllData!C61)</f>
        <v>2780 Schurz Ave</v>
      </c>
      <c r="D61" t="str">
        <f>IF(AllData!D61="","",AllData!D61)</f>
        <v>2780 Schurz Ave</v>
      </c>
      <c r="E61" t="str">
        <f>IF(AllData!E61="","",AllData!E61)</f>
        <v>Bronx</v>
      </c>
      <c r="F61" t="str">
        <f>IF(AllData!F61="","",AllData!F61)</f>
        <v>NY</v>
      </c>
      <c r="G61">
        <f>IF(AllData!G61="","",AllData!G61)</f>
        <v>10465</v>
      </c>
      <c r="H61" t="str">
        <f>IF(AllData!H61="","",AllData!H61)</f>
        <v>Heather Warren-Dombrowa</v>
      </c>
      <c r="I61">
        <f>IF(AllData!I61="","",AllData!I61)</f>
        <v>3476077705</v>
      </c>
      <c r="J61" t="str">
        <f>IF(AllData!J61="","",AllData!J61)</f>
        <v/>
      </c>
      <c r="K61" t="str">
        <f>IF(AllData!K61="","",AllData!K61)</f>
        <v>Tue 4pm-7pm</v>
      </c>
      <c r="L61" t="str">
        <f>IF(AllData!L61="","",AllData!L61)</f>
        <v>June 28-October 4</v>
      </c>
      <c r="M61" s="4" t="str">
        <f>IF(Table1[[#This Row],[Operation Season]]="","",LEFT(Table1[[#This Row],[Operation Season]],SEARCH("-",Table1[[#This Row],[Operation Season]])-1))</f>
        <v>June 28</v>
      </c>
      <c r="N61" s="10" t="str">
        <f t="shared" si="0"/>
        <v>06/28/2022</v>
      </c>
      <c r="O61" t="str">
        <f>IF(Table1[[#This Row],[Operation Season]]="","",RIGHT(Table1[[#This Row],[Operation Season]],LEN(Table1[[#This Row],[Operation Season]])-FIND("-",Table1[[#This Row],[Operation Season]])))</f>
        <v>October 4</v>
      </c>
      <c r="P61" s="4" t="str">
        <f t="shared" si="1"/>
        <v>10/04/2022</v>
      </c>
      <c r="Q61" s="7">
        <f ca="1">IF(OR(P61="Mid November",P61="round",P61="",),"",Table1[[#This Row],[End Date]]-SystemData!$A$2+1)</f>
        <v>-78.851523726851156</v>
      </c>
      <c r="R61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61" s="2" t="str">
        <f>IF(AllData!M63="","",AllData!M63)</f>
        <v>YR</v>
      </c>
      <c r="T61" s="2" t="str">
        <f>IF(AllData!N63="","",AllData!N63)</f>
        <v>Y</v>
      </c>
      <c r="U61" s="2" t="str">
        <f>IF(AllData!O63="","",AllData!O63)</f>
        <v>Y</v>
      </c>
      <c r="V61" s="2" t="str">
        <f>IF(AllData!P63="","",AllData!P63)</f>
        <v>N</v>
      </c>
      <c r="W61" s="2" t="str">
        <f>IF(AllData!Q63="","",AllData!Q63)</f>
        <v>Y</v>
      </c>
      <c r="X61" s="2">
        <f>IF(AllData!R63="","",AllData!R63)</f>
        <v>42.12921</v>
      </c>
      <c r="Y61" s="2">
        <f>IF(AllData!S63="","",AllData!S63)</f>
        <v>-75.906090000000006</v>
      </c>
      <c r="Z61" s="2" t="str">
        <f>IF(AllData!T63="","",AllData!T63)</f>
        <v>POINT (-75.90609 42.12921)</v>
      </c>
      <c r="AA61" s="16"/>
    </row>
    <row r="62" spans="1:27" hidden="1" x14ac:dyDescent="0.25">
      <c r="A62" t="str">
        <f>IF(AllData!A62="","",AllData!A62)</f>
        <v>Bronx</v>
      </c>
      <c r="B62" t="str">
        <f>IF(AllData!B62="","",AllData!B62)</f>
        <v>Van Cortlandt Park Alliance Farm Stand</v>
      </c>
      <c r="C62" t="str">
        <f>IF(AllData!C62="","",AllData!C62)</f>
        <v>Corner of Gale Place and Orloff Ave</v>
      </c>
      <c r="D62" t="str">
        <f>IF(AllData!D62="","",AllData!D62)</f>
        <v>98 Van Cortlandt Park South</v>
      </c>
      <c r="E62" t="str">
        <f>IF(AllData!E62="","",AllData!E62)</f>
        <v>Bronx</v>
      </c>
      <c r="F62" t="str">
        <f>IF(AllData!F62="","",AllData!F62)</f>
        <v>NY</v>
      </c>
      <c r="G62">
        <f>IF(AllData!G62="","",AllData!G62)</f>
        <v>10563</v>
      </c>
      <c r="H62" t="str">
        <f>IF(AllData!H62="","",AllData!H62)</f>
        <v>Sara Kempton</v>
      </c>
      <c r="I62">
        <f>IF(AllData!I62="","",AllData!I62)</f>
        <v>7186011553</v>
      </c>
      <c r="J62" t="str">
        <f>IF(AllData!J62="","",AllData!J62)</f>
        <v/>
      </c>
      <c r="K62" t="str">
        <f>IF(AllData!K62="","",AllData!K62)</f>
        <v>Wed 2pm-7pm</v>
      </c>
      <c r="L62" t="str">
        <f>IF(AllData!L62="","",AllData!L62)</f>
        <v>July 6-October 26</v>
      </c>
      <c r="M62" s="4" t="str">
        <f>IF(Table1[[#This Row],[Operation Season]]="","",LEFT(Table1[[#This Row],[Operation Season]],SEARCH("-",Table1[[#This Row],[Operation Season]])-1))</f>
        <v>July 6</v>
      </c>
      <c r="N62" s="10" t="str">
        <f t="shared" si="0"/>
        <v>07/06/2022</v>
      </c>
      <c r="O62" t="str">
        <f>IF(Table1[[#This Row],[Operation Season]]="","",RIGHT(Table1[[#This Row],[Operation Season]],LEN(Table1[[#This Row],[Operation Season]])-FIND("-",Table1[[#This Row],[Operation Season]])))</f>
        <v>October 26</v>
      </c>
      <c r="P62" s="4" t="str">
        <f t="shared" si="1"/>
        <v>10/26/2022</v>
      </c>
      <c r="Q62" s="7">
        <f ca="1">IF(OR(P62="Mid November",P62="round",P62="",),"",Table1[[#This Row],[End Date]]-SystemData!$A$2+1)</f>
        <v>-56.851523726851156</v>
      </c>
      <c r="R62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62" s="2" t="str">
        <f>IF(AllData!M64="","",AllData!M64)</f>
        <v>M</v>
      </c>
      <c r="T62" s="2" t="str">
        <f>IF(AllData!N64="","",AllData!N64)</f>
        <v>Y</v>
      </c>
      <c r="U62" s="2" t="str">
        <f>IF(AllData!O64="","",AllData!O64)</f>
        <v>N</v>
      </c>
      <c r="V62" s="2" t="str">
        <f>IF(AllData!P64="","",AllData!P64)</f>
        <v>N</v>
      </c>
      <c r="W62" s="2" t="str">
        <f>IF(AllData!Q64="","",AllData!Q64)</f>
        <v>Y</v>
      </c>
      <c r="X62" s="2">
        <f>IF(AllData!R64="","",AllData!R64)</f>
        <v>42.193339999999999</v>
      </c>
      <c r="Y62" s="2">
        <f>IF(AllData!S64="","",AllData!S64)</f>
        <v>-76.044439999999994</v>
      </c>
      <c r="Z62" s="2" t="str">
        <f>IF(AllData!T64="","",AllData!T64)</f>
        <v>POINT (-76.04444 42.19334)</v>
      </c>
      <c r="AA62" s="16"/>
    </row>
    <row r="63" spans="1:27" x14ac:dyDescent="0.25">
      <c r="A63" t="str">
        <f>IF(AllData!A63="","",AllData!A63)</f>
        <v>Broome</v>
      </c>
      <c r="B63" t="str">
        <f>IF(AllData!B63="","",AllData!B63)</f>
        <v>Broome Co Regional Sat Farmers' Market</v>
      </c>
      <c r="C63" t="str">
        <f>IF(AllData!C63="","",AllData!C63)</f>
        <v>840 Upper Front St Binghamton</v>
      </c>
      <c r="D63" t="str">
        <f>IF(AllData!D63="","",AllData!D63)</f>
        <v>840 Upper Front St.</v>
      </c>
      <c r="E63" t="str">
        <f>IF(AllData!E63="","",AllData!E63)</f>
        <v>Binghamton</v>
      </c>
      <c r="F63" t="str">
        <f>IF(AllData!F63="","",AllData!F63)</f>
        <v>NY</v>
      </c>
      <c r="G63">
        <f>IF(AllData!G63="","",AllData!G63)</f>
        <v>13905</v>
      </c>
      <c r="H63" t="str">
        <f>IF(AllData!H63="","",AllData!H63)</f>
        <v>Amanda Poodiack</v>
      </c>
      <c r="I63">
        <f>IF(AllData!I63="","",AllData!I63)</f>
        <v>6077728953</v>
      </c>
      <c r="J63" t="str">
        <f>IF(AllData!J63="","",AllData!J63)</f>
        <v>http://www.broomecountyregionalmarket.com</v>
      </c>
      <c r="K63" t="str">
        <f>IF(AllData!K63="","",AllData!K63)</f>
        <v>Sat 9am-1pm</v>
      </c>
      <c r="L63" t="str">
        <f>IF(AllData!L63="","",AllData!L63)</f>
        <v>Year-round</v>
      </c>
      <c r="M63" s="4" t="str">
        <f>IF(Table1[[#This Row],[Operation Season]]="","",LEFT(Table1[[#This Row],[Operation Season]],SEARCH("-",Table1[[#This Row],[Operation Season]])-1))</f>
        <v>Year</v>
      </c>
      <c r="N63" s="10" t="str">
        <f t="shared" si="0"/>
        <v>Year</v>
      </c>
      <c r="O63" t="str">
        <f>IF(Table1[[#This Row],[Operation Season]]="","",RIGHT(Table1[[#This Row],[Operation Season]],LEN(Table1[[#This Row],[Operation Season]])-FIND("-",Table1[[#This Row],[Operation Season]])))</f>
        <v>round</v>
      </c>
      <c r="P63" s="4" t="str">
        <f t="shared" si="1"/>
        <v>round</v>
      </c>
      <c r="Q63" s="7" t="str">
        <f>IF(OR(P63="Mid November",P63="round",P63="",),"",Table1[[#This Row],[End Date]]-SystemData!$A$2+1)</f>
        <v/>
      </c>
      <c r="R63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FALSE</v>
      </c>
      <c r="S63" s="2" t="str">
        <f>IF(AllData!M65="","",AllData!M65)</f>
        <v>M</v>
      </c>
      <c r="T63" s="2" t="str">
        <f>IF(AllData!N65="","",AllData!N65)</f>
        <v>Y</v>
      </c>
      <c r="U63" s="2" t="str">
        <f>IF(AllData!O65="","",AllData!O65)</f>
        <v>Y</v>
      </c>
      <c r="V63" s="2" t="str">
        <f>IF(AllData!P65="","",AllData!P65)</f>
        <v>N</v>
      </c>
      <c r="W63" s="2" t="str">
        <f>IF(AllData!Q65="","",AllData!Q65)</f>
        <v>Y</v>
      </c>
      <c r="X63" s="2">
        <f>IF(AllData!R65="","",AllData!R65)</f>
        <v>42.1004</v>
      </c>
      <c r="Y63" s="2">
        <f>IF(AllData!S65="","",AllData!S65)</f>
        <v>-76.006820000000005</v>
      </c>
      <c r="Z63" s="2" t="str">
        <f>IF(AllData!T65="","",AllData!T65)</f>
        <v>POINT (-76.00682 42.1004)</v>
      </c>
      <c r="AA63" s="16"/>
    </row>
    <row r="64" spans="1:27" hidden="1" x14ac:dyDescent="0.25">
      <c r="A64" t="str">
        <f>IF(AllData!A64="","",AllData!A64)</f>
        <v>Broome</v>
      </c>
      <c r="B64" t="str">
        <f>IF(AllData!B64="","",AllData!B64)</f>
        <v>CR Nutz Farm Stand</v>
      </c>
      <c r="C64" t="str">
        <f>IF(AllData!C64="","",AllData!C64)</f>
        <v>204 Pollard Hill Rd Johnson City</v>
      </c>
      <c r="D64" t="str">
        <f>IF(AllData!D64="","",AllData!D64)</f>
        <v>204 Pollard Hill Rd</v>
      </c>
      <c r="E64" t="str">
        <f>IF(AllData!E64="","",AllData!E64)</f>
        <v>Johnson City</v>
      </c>
      <c r="F64" t="str">
        <f>IF(AllData!F64="","",AllData!F64)</f>
        <v>NY</v>
      </c>
      <c r="G64">
        <f>IF(AllData!G64="","",AllData!G64)</f>
        <v>13790</v>
      </c>
      <c r="H64" t="str">
        <f>IF(AllData!H64="","",AllData!H64)</f>
        <v>Rodney Carley</v>
      </c>
      <c r="I64">
        <f>IF(AllData!I64="","",AllData!I64)</f>
        <v>6073726993</v>
      </c>
      <c r="J64" t="str">
        <f>IF(AllData!J64="","",AllData!J64)</f>
        <v/>
      </c>
      <c r="K64" t="str">
        <f>IF(AllData!K64="","",AllData!K64)</f>
        <v>Tue/Thu 3pm-6pm</v>
      </c>
      <c r="L64" t="str">
        <f>IF(AllData!L64="","",AllData!L64)</f>
        <v>June 2-October 27</v>
      </c>
      <c r="M64" s="4" t="str">
        <f>IF(Table1[[#This Row],[Operation Season]]="","",LEFT(Table1[[#This Row],[Operation Season]],SEARCH("-",Table1[[#This Row],[Operation Season]])-1))</f>
        <v>June 2</v>
      </c>
      <c r="N64" s="10" t="str">
        <f t="shared" si="0"/>
        <v>06/02/2022</v>
      </c>
      <c r="O64" t="str">
        <f>IF(Table1[[#This Row],[Operation Season]]="","",RIGHT(Table1[[#This Row],[Operation Season]],LEN(Table1[[#This Row],[Operation Season]])-FIND("-",Table1[[#This Row],[Operation Season]])))</f>
        <v>October 27</v>
      </c>
      <c r="P64" s="4" t="str">
        <f t="shared" si="1"/>
        <v>10/27/2022</v>
      </c>
      <c r="Q64" s="7">
        <f ca="1">IF(OR(P64="Mid November",P64="round",P64="",),"",Table1[[#This Row],[End Date]]-SystemData!$A$2+1)</f>
        <v>-55.851523726851156</v>
      </c>
      <c r="R64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64" s="2" t="str">
        <f>IF(AllData!M66="","",AllData!M66)</f>
        <v>P/M</v>
      </c>
      <c r="T64" s="2" t="str">
        <f>IF(AllData!N66="","",AllData!N66)</f>
        <v>Y</v>
      </c>
      <c r="U64" s="2" t="str">
        <f>IF(AllData!O66="","",AllData!O66)</f>
        <v>N</v>
      </c>
      <c r="V64" s="2" t="str">
        <f>IF(AllData!P66="","",AllData!P66)</f>
        <v>N</v>
      </c>
      <c r="W64" s="2" t="str">
        <f>IF(AllData!Q66="","",AllData!Q66)</f>
        <v>Y</v>
      </c>
      <c r="X64" s="2">
        <f>IF(AllData!R66="","",AllData!R66)</f>
        <v>42.087322</v>
      </c>
      <c r="Y64" s="2">
        <f>IF(AllData!S66="","",AllData!S66)</f>
        <v>-76.045677999999995</v>
      </c>
      <c r="Z64" s="2" t="str">
        <f>IF(AllData!T66="","",AllData!T66)</f>
        <v>POINT (-76.045678 42.087322)</v>
      </c>
      <c r="AA64" s="16"/>
    </row>
    <row r="65" spans="1:27" hidden="1" x14ac:dyDescent="0.25">
      <c r="A65" t="str">
        <f>IF(AllData!A65="","",AllData!A65)</f>
        <v>Broome</v>
      </c>
      <c r="B65" t="str">
        <f>IF(AllData!B65="","",AllData!B65)</f>
        <v>Russell Farms Farm Stand</v>
      </c>
      <c r="C65" t="str">
        <f>IF(AllData!C65="","",AllData!C65)</f>
        <v>2911 Old Vestal Rd Vestal</v>
      </c>
      <c r="D65" t="str">
        <f>IF(AllData!D65="","",AllData!D65)</f>
        <v>2911 Old Vestal Rd</v>
      </c>
      <c r="E65" t="str">
        <f>IF(AllData!E65="","",AllData!E65)</f>
        <v>Vestal</v>
      </c>
      <c r="F65" t="str">
        <f>IF(AllData!F65="","",AllData!F65)</f>
        <v>NY</v>
      </c>
      <c r="G65">
        <f>IF(AllData!G65="","",AllData!G65)</f>
        <v>13850</v>
      </c>
      <c r="H65" t="str">
        <f>IF(AllData!H65="","",AllData!H65)</f>
        <v>Allison Russell</v>
      </c>
      <c r="I65">
        <f>IF(AllData!I65="","",AllData!I65)</f>
        <v>6079725793</v>
      </c>
      <c r="J65" t="str">
        <f>IF(AllData!J65="","",AllData!J65)</f>
        <v>http://www.russell-farm.com</v>
      </c>
      <c r="K65" t="str">
        <f>IF(AllData!K65="","",AllData!K65)</f>
        <v>Mon-Fri 8am-7pm, Sat 8am-6pm</v>
      </c>
      <c r="L65" t="str">
        <f>IF(AllData!L65="","",AllData!L65)</f>
        <v>September 1-November 20</v>
      </c>
      <c r="M65" s="4" t="str">
        <f>IF(Table1[[#This Row],[Operation Season]]="","",LEFT(Table1[[#This Row],[Operation Season]],SEARCH("-",Table1[[#This Row],[Operation Season]])-1))</f>
        <v>September 1</v>
      </c>
      <c r="N65" s="10" t="str">
        <f t="shared" si="0"/>
        <v>09/01/2022</v>
      </c>
      <c r="O65" t="str">
        <f>IF(Table1[[#This Row],[Operation Season]]="","",RIGHT(Table1[[#This Row],[Operation Season]],LEN(Table1[[#This Row],[Operation Season]])-FIND("-",Table1[[#This Row],[Operation Season]])))</f>
        <v>November 20</v>
      </c>
      <c r="P65" s="4" t="str">
        <f t="shared" si="1"/>
        <v>11/20/2022</v>
      </c>
      <c r="Q65" s="7">
        <f ca="1">IF(OR(P65="Mid November",P65="round",P65="",),"",Table1[[#This Row],[End Date]]-SystemData!$A$2+1)</f>
        <v>-31.851523726851156</v>
      </c>
      <c r="R65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65" s="2" t="str">
        <f>IF(AllData!M67="","",AllData!M67)</f>
        <v>YR</v>
      </c>
      <c r="T65" s="2" t="str">
        <f>IF(AllData!N67="","",AllData!N67)</f>
        <v>Y</v>
      </c>
      <c r="U65" s="2" t="str">
        <f>IF(AllData!O67="","",AllData!O67)</f>
        <v>Y</v>
      </c>
      <c r="V65" s="2" t="str">
        <f>IF(AllData!P67="","",AllData!P67)</f>
        <v>N</v>
      </c>
      <c r="W65" s="2" t="str">
        <f>IF(AllData!Q67="","",AllData!Q67)</f>
        <v>Y</v>
      </c>
      <c r="X65" s="2">
        <f>IF(AllData!R67="","",AllData!R67)</f>
        <v>42.09601</v>
      </c>
      <c r="Y65" s="2">
        <f>IF(AllData!S67="","",AllData!S67)</f>
        <v>-78.506180000000001</v>
      </c>
      <c r="Z65" s="2" t="str">
        <f>IF(AllData!T67="","",AllData!T67)</f>
        <v>POINT (-78.50618 42.09601)</v>
      </c>
      <c r="AA65" s="16"/>
    </row>
    <row r="66" spans="1:27" hidden="1" x14ac:dyDescent="0.25">
      <c r="A66" t="str">
        <f>IF(AllData!A66="","",AllData!A66)</f>
        <v>Broome</v>
      </c>
      <c r="B66" t="str">
        <f>IF(AllData!B66="","",AllData!B66)</f>
        <v>Vestal Farmers' Market</v>
      </c>
      <c r="C66" t="str">
        <f>IF(AllData!C66="","",AllData!C66)</f>
        <v>Library parking lot, near museum, 320 Vestal Pkwy East (Rt. 434)</v>
      </c>
      <c r="D66" t="str">
        <f>IF(AllData!D66="","",AllData!D66)</f>
        <v>320 Vestal Pkwy East</v>
      </c>
      <c r="E66" t="str">
        <f>IF(AllData!E66="","",AllData!E66)</f>
        <v>Vestal</v>
      </c>
      <c r="F66" t="str">
        <f>IF(AllData!F66="","",AllData!F66)</f>
        <v>NY</v>
      </c>
      <c r="G66">
        <f>IF(AllData!G66="","",AllData!G66)</f>
        <v>13850</v>
      </c>
      <c r="H66" t="str">
        <f>IF(AllData!H66="","",AllData!H66)</f>
        <v>MaKenzie Darrow</v>
      </c>
      <c r="I66">
        <f>IF(AllData!I66="","",AllData!I66)</f>
        <v>6072065742</v>
      </c>
      <c r="J66" t="str">
        <f>IF(AllData!J66="","",AllData!J66)</f>
        <v/>
      </c>
      <c r="K66" t="str">
        <f>IF(AllData!K66="","",AllData!K66)</f>
        <v>Wed/Sat  9am-1pm</v>
      </c>
      <c r="L66" t="str">
        <f>IF(AllData!L66="","",AllData!L66)</f>
        <v>May 28-November 23</v>
      </c>
      <c r="M66" s="4" t="str">
        <f>IF(Table1[[#This Row],[Operation Season]]="","",LEFT(Table1[[#This Row],[Operation Season]],SEARCH("-",Table1[[#This Row],[Operation Season]])-1))</f>
        <v>May 28</v>
      </c>
      <c r="N66" s="10" t="str">
        <f t="shared" ref="N66:N129" si="2">TEXT(M66,"MM/DD/YYYY")</f>
        <v>05/28/2022</v>
      </c>
      <c r="O66" t="str">
        <f>IF(Table1[[#This Row],[Operation Season]]="","",RIGHT(Table1[[#This Row],[Operation Season]],LEN(Table1[[#This Row],[Operation Season]])-FIND("-",Table1[[#This Row],[Operation Season]])))</f>
        <v>November 23</v>
      </c>
      <c r="P66" s="4" t="str">
        <f t="shared" ref="P66:P129" si="3">TEXT(O66,"MM/DD/YYYY")</f>
        <v>11/23/2022</v>
      </c>
      <c r="Q66" s="7">
        <f ca="1">IF(OR(P66="Mid November",P66="round",P66="",),"",Table1[[#This Row],[End Date]]-SystemData!$A$2+1)</f>
        <v>-28.851523726851156</v>
      </c>
      <c r="R66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66" s="2" t="str">
        <f>IF(AllData!M68="","",AllData!M68)</f>
        <v>P/M</v>
      </c>
      <c r="T66" s="2" t="str">
        <f>IF(AllData!N68="","",AllData!N68)</f>
        <v>Y</v>
      </c>
      <c r="U66" s="2" t="str">
        <f>IF(AllData!O68="","",AllData!O68)</f>
        <v>Y</v>
      </c>
      <c r="V66" s="2" t="str">
        <f>IF(AllData!P68="","",AllData!P68)</f>
        <v>N</v>
      </c>
      <c r="W66" s="2" t="str">
        <f>IF(AllData!Q68="","",AllData!Q68)</f>
        <v>Y</v>
      </c>
      <c r="X66" s="2">
        <f>IF(AllData!R68="","",AllData!R68)</f>
        <v>42.083039999999997</v>
      </c>
      <c r="Y66" s="2">
        <f>IF(AllData!S68="","",AllData!S68)</f>
        <v>-78.453429999999997</v>
      </c>
      <c r="Z66" s="2" t="str">
        <f>IF(AllData!T68="","",AllData!T68)</f>
        <v>POINT (-78.45343 42.08304)</v>
      </c>
      <c r="AA66" s="16"/>
    </row>
    <row r="67" spans="1:27" x14ac:dyDescent="0.25">
      <c r="A67" t="str">
        <f>IF(AllData!A67="","",AllData!A67)</f>
        <v>Cattaraugus</v>
      </c>
      <c r="B67" t="str">
        <f>IF(AllData!B67="","",AllData!B67)</f>
        <v>Canticle Farm Market</v>
      </c>
      <c r="C67" t="str">
        <f>IF(AllData!C67="","",AllData!C67)</f>
        <v>3809 Old State Rd Allegany</v>
      </c>
      <c r="D67" t="str">
        <f>IF(AllData!D67="","",AllData!D67)</f>
        <v>3809 Old State Road</v>
      </c>
      <c r="E67" t="str">
        <f>IF(AllData!E67="","",AllData!E67)</f>
        <v>Allegany</v>
      </c>
      <c r="F67" t="str">
        <f>IF(AllData!F67="","",AllData!F67)</f>
        <v>NY</v>
      </c>
      <c r="G67">
        <f>IF(AllData!G67="","",AllData!G67)</f>
        <v>14706</v>
      </c>
      <c r="H67" t="str">
        <f>IF(AllData!H67="","",AllData!H67)</f>
        <v>Mark Printz</v>
      </c>
      <c r="I67">
        <f>IF(AllData!I67="","",AllData!I67)</f>
        <v>7163789714</v>
      </c>
      <c r="J67" t="str">
        <f>IF(AllData!J67="","",AllData!J67)</f>
        <v>http://www.canticlefarm.org</v>
      </c>
      <c r="K67" t="str">
        <f>IF(AllData!K67="","",AllData!K67)</f>
        <v>Tue/Fri 12pm-6pm, Dec-June: Tue only</v>
      </c>
      <c r="L67" t="str">
        <f>IF(AllData!L67="","",AllData!L67)</f>
        <v>Year-round</v>
      </c>
      <c r="M67" s="4" t="str">
        <f>IF(Table1[[#This Row],[Operation Season]]="","",LEFT(Table1[[#This Row],[Operation Season]],SEARCH("-",Table1[[#This Row],[Operation Season]])-1))</f>
        <v>Year</v>
      </c>
      <c r="N67" s="10" t="str">
        <f t="shared" si="2"/>
        <v>Year</v>
      </c>
      <c r="O67" t="str">
        <f>IF(Table1[[#This Row],[Operation Season]]="","",RIGHT(Table1[[#This Row],[Operation Season]],LEN(Table1[[#This Row],[Operation Season]])-FIND("-",Table1[[#This Row],[Operation Season]])))</f>
        <v>round</v>
      </c>
      <c r="P67" s="4" t="str">
        <f t="shared" si="3"/>
        <v>round</v>
      </c>
      <c r="Q67" s="7" t="str">
        <f>IF(OR(P67="Mid November",P67="round",P67="",),"",Table1[[#This Row],[End Date]]-SystemData!$A$2+1)</f>
        <v/>
      </c>
      <c r="R67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FALSE</v>
      </c>
      <c r="S67" s="2" t="str">
        <f>IF(AllData!M69="","",AllData!M69)</f>
        <v>M</v>
      </c>
      <c r="T67" s="2" t="str">
        <f>IF(AllData!N69="","",AllData!N69)</f>
        <v>Y</v>
      </c>
      <c r="U67" s="2" t="str">
        <f>IF(AllData!O69="","",AllData!O69)</f>
        <v>Y</v>
      </c>
      <c r="V67" s="2" t="str">
        <f>IF(AllData!P69="","",AllData!P69)</f>
        <v>N</v>
      </c>
      <c r="W67" s="2" t="str">
        <f>IF(AllData!Q69="","",AllData!Q69)</f>
        <v>Y</v>
      </c>
      <c r="X67" s="2">
        <f>IF(AllData!R69="","",AllData!R69)</f>
        <v>42.248899999999999</v>
      </c>
      <c r="Y67" s="2">
        <f>IF(AllData!S69="","",AllData!S69)</f>
        <v>-78.798900000000003</v>
      </c>
      <c r="Z67" s="2" t="str">
        <f>IF(AllData!T69="","",AllData!T69)</f>
        <v>POINT (-78.7989 42.2489)</v>
      </c>
      <c r="AA67" s="16"/>
    </row>
    <row r="68" spans="1:27" hidden="1" x14ac:dyDescent="0.25">
      <c r="A68" t="str">
        <f>IF(AllData!A68="","",AllData!A68)</f>
        <v>Cattaraugus</v>
      </c>
      <c r="B68" t="str">
        <f>IF(AllData!B68="","",AllData!B68)</f>
        <v>Enchanted Mountains Farmers' Market</v>
      </c>
      <c r="C68" t="str">
        <f>IF(AllData!C68="","",AllData!C68)</f>
        <v>1900 Constitution Ave Olean</v>
      </c>
      <c r="D68" t="str">
        <f>IF(AllData!D68="","",AllData!D68)</f>
        <v>1900 Constituion Ave</v>
      </c>
      <c r="E68" t="str">
        <f>IF(AllData!E68="","",AllData!E68)</f>
        <v>Olean</v>
      </c>
      <c r="F68" t="str">
        <f>IF(AllData!F68="","",AllData!F68)</f>
        <v>NY</v>
      </c>
      <c r="G68">
        <f>IF(AllData!G68="","",AllData!G68)</f>
        <v>14760</v>
      </c>
      <c r="H68" t="str">
        <f>IF(AllData!H68="","",AllData!H68)</f>
        <v>Tammy Gardner</v>
      </c>
      <c r="I68">
        <f>IF(AllData!I68="","",AllData!I68)</f>
        <v>7165435475</v>
      </c>
      <c r="J68" t="str">
        <f>IF(AllData!J68="","",AllData!J68)</f>
        <v/>
      </c>
      <c r="K68" t="str">
        <f>IF(AllData!K68="","",AllData!K68)</f>
        <v>Fri 2pm-6pm</v>
      </c>
      <c r="L68" t="str">
        <f>IF(AllData!L68="","",AllData!L68)</f>
        <v>May 27-October 28</v>
      </c>
      <c r="M68" s="4" t="str">
        <f>IF(Table1[[#This Row],[Operation Season]]="","",LEFT(Table1[[#This Row],[Operation Season]],SEARCH("-",Table1[[#This Row],[Operation Season]])-1))</f>
        <v>May 27</v>
      </c>
      <c r="N68" s="10" t="str">
        <f t="shared" si="2"/>
        <v>05/27/2022</v>
      </c>
      <c r="O68" t="str">
        <f>IF(Table1[[#This Row],[Operation Season]]="","",RIGHT(Table1[[#This Row],[Operation Season]],LEN(Table1[[#This Row],[Operation Season]])-FIND("-",Table1[[#This Row],[Operation Season]])))</f>
        <v>October 28</v>
      </c>
      <c r="P68" s="4" t="str">
        <f t="shared" si="3"/>
        <v>10/28/2022</v>
      </c>
      <c r="Q68" s="7">
        <f ca="1">IF(OR(P68="Mid November",P68="round",P68="",),"",Table1[[#This Row],[End Date]]-SystemData!$A$2+1)</f>
        <v>-54.851523726851156</v>
      </c>
      <c r="R68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68" s="2" t="str">
        <f>IF(AllData!M70="","",AllData!M70)</f>
        <v>P/M/X</v>
      </c>
      <c r="T68" s="2" t="str">
        <f>IF(AllData!N70="","",AllData!N70)</f>
        <v>Y</v>
      </c>
      <c r="U68" s="2" t="str">
        <f>IF(AllData!O70="","",AllData!O70)</f>
        <v>Y</v>
      </c>
      <c r="V68" s="2" t="str">
        <f>IF(AllData!P70="","",AllData!P70)</f>
        <v>N</v>
      </c>
      <c r="W68" s="2" t="str">
        <f>IF(AllData!Q70="","",AllData!Q70)</f>
        <v>Y</v>
      </c>
      <c r="X68" s="2">
        <f>IF(AllData!R70="","",AllData!R70)</f>
        <v>42.071438999999998</v>
      </c>
      <c r="Y68" s="2">
        <f>IF(AllData!S70="","",AllData!S70)</f>
        <v>-78.398139999999998</v>
      </c>
      <c r="Z68" s="2" t="str">
        <f>IF(AllData!T70="","",AllData!T70)</f>
        <v>POINT (-78.39814 42.071439)</v>
      </c>
      <c r="AA68" s="16"/>
    </row>
    <row r="69" spans="1:27" hidden="1" x14ac:dyDescent="0.25">
      <c r="A69" t="str">
        <f>IF(AllData!A69="","",AllData!A69)</f>
        <v>Cattaraugus</v>
      </c>
      <c r="B69" t="str">
        <f>IF(AllData!B69="","",AllData!B69)</f>
        <v>Little Valley Farmers' Market</v>
      </c>
      <c r="C69" t="str">
        <f>IF(AllData!C69="","",AllData!C69)</f>
        <v>103 Rock City St Little Valley</v>
      </c>
      <c r="D69" t="str">
        <f>IF(AllData!D69="","",AllData!D69)</f>
        <v>103 Rock City Street</v>
      </c>
      <c r="E69" t="str">
        <f>IF(AllData!E69="","",AllData!E69)</f>
        <v>Little Valley</v>
      </c>
      <c r="F69" t="str">
        <f>IF(AllData!F69="","",AllData!F69)</f>
        <v>NY</v>
      </c>
      <c r="G69">
        <f>IF(AllData!G69="","",AllData!G69)</f>
        <v>14475</v>
      </c>
      <c r="H69" t="str">
        <f>IF(AllData!H69="","",AllData!H69)</f>
        <v>Tina Armstrong</v>
      </c>
      <c r="I69">
        <f>IF(AllData!I69="","",AllData!I69)</f>
        <v>7162006946</v>
      </c>
      <c r="J69" t="str">
        <f>IF(AllData!J69="","",AllData!J69)</f>
        <v/>
      </c>
      <c r="K69" t="str">
        <f>IF(AllData!K69="","",AllData!K69)</f>
        <v>Thu 2pm-6pm</v>
      </c>
      <c r="L69" t="str">
        <f>IF(AllData!L69="","",AllData!L69)</f>
        <v>May 5-October 27</v>
      </c>
      <c r="M69" s="4" t="str">
        <f>IF(Table1[[#This Row],[Operation Season]]="","",LEFT(Table1[[#This Row],[Operation Season]],SEARCH("-",Table1[[#This Row],[Operation Season]])-1))</f>
        <v>May 5</v>
      </c>
      <c r="N69" s="10" t="str">
        <f t="shared" si="2"/>
        <v>05/05/2022</v>
      </c>
      <c r="O69" t="str">
        <f>IF(Table1[[#This Row],[Operation Season]]="","",RIGHT(Table1[[#This Row],[Operation Season]],LEN(Table1[[#This Row],[Operation Season]])-FIND("-",Table1[[#This Row],[Operation Season]])))</f>
        <v>October 27</v>
      </c>
      <c r="P69" s="4" t="str">
        <f t="shared" si="3"/>
        <v>10/27/2022</v>
      </c>
      <c r="Q69" s="7">
        <f ca="1">IF(OR(P69="Mid November",P69="round",P69="",),"",Table1[[#This Row],[End Date]]-SystemData!$A$2+1)</f>
        <v>-55.851523726851156</v>
      </c>
      <c r="R69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69" s="2" t="str">
        <f>IF(AllData!M71="","",AllData!M71)</f>
        <v>P/M</v>
      </c>
      <c r="T69" s="2" t="str">
        <f>IF(AllData!N71="","",AllData!N71)</f>
        <v>Y</v>
      </c>
      <c r="U69" s="2" t="str">
        <f>IF(AllData!O71="","",AllData!O71)</f>
        <v>Y</v>
      </c>
      <c r="V69" s="2" t="str">
        <f>IF(AllData!P71="","",AllData!P71)</f>
        <v>N</v>
      </c>
      <c r="W69" s="2" t="str">
        <f>IF(AllData!Q71="","",AllData!Q71)</f>
        <v>Y</v>
      </c>
      <c r="X69" s="2">
        <f>IF(AllData!R71="","",AllData!R71)</f>
        <v>42.077260000000003</v>
      </c>
      <c r="Y69" s="2">
        <f>IF(AllData!S71="","",AllData!S71)</f>
        <v>-78.428210000000007</v>
      </c>
      <c r="Z69" s="2" t="str">
        <f>IF(AllData!T71="","",AllData!T71)</f>
        <v>POINT (-78.42821 42.07726)</v>
      </c>
      <c r="AA69" s="16"/>
    </row>
    <row r="70" spans="1:27" x14ac:dyDescent="0.25">
      <c r="A70" t="str">
        <f>IF(AllData!A70="","",AllData!A70)</f>
        <v>Cattaraugus</v>
      </c>
      <c r="B70" t="str">
        <f>IF(AllData!B70="","",AllData!B70)</f>
        <v>Miller's Farm Market</v>
      </c>
      <c r="C70" t="str">
        <f>IF(AllData!C70="","",AllData!C70)</f>
        <v>1685 Olean Portville Rd Olean</v>
      </c>
      <c r="D70" t="str">
        <f>IF(AllData!D70="","",AllData!D70)</f>
        <v>1685 Olean Portville Rd.</v>
      </c>
      <c r="E70" t="str">
        <f>IF(AllData!E70="","",AllData!E70)</f>
        <v>Olean</v>
      </c>
      <c r="F70" t="str">
        <f>IF(AllData!F70="","",AllData!F70)</f>
        <v>NY</v>
      </c>
      <c r="G70">
        <f>IF(AllData!G70="","",AllData!G70)</f>
        <v>14760</v>
      </c>
      <c r="H70" t="str">
        <f>IF(AllData!H70="","",AllData!H70)</f>
        <v>Shanna Miller</v>
      </c>
      <c r="I70">
        <f>IF(AllData!I70="","",AllData!I70)</f>
        <v>7163722521</v>
      </c>
      <c r="J70" t="str">
        <f>IF(AllData!J70="","",AllData!J70)</f>
        <v/>
      </c>
      <c r="K70" t="str">
        <f>IF(AllData!K70="","",AllData!K70)</f>
        <v>Mon-Sat 9am-6pm, Sun 9am-5pm</v>
      </c>
      <c r="L70" t="str">
        <f>IF(AllData!L70="","",AllData!L70)</f>
        <v>April 15-December 24</v>
      </c>
      <c r="M70" s="4" t="str">
        <f>IF(Table1[[#This Row],[Operation Season]]="","",LEFT(Table1[[#This Row],[Operation Season]],SEARCH("-",Table1[[#This Row],[Operation Season]])-1))</f>
        <v>April 15</v>
      </c>
      <c r="N70" s="10" t="str">
        <f t="shared" si="2"/>
        <v>04/15/2022</v>
      </c>
      <c r="O70" t="str">
        <f>IF(Table1[[#This Row],[Operation Season]]="","",RIGHT(Table1[[#This Row],[Operation Season]],LEN(Table1[[#This Row],[Operation Season]])-FIND("-",Table1[[#This Row],[Operation Season]])))</f>
        <v>December 24</v>
      </c>
      <c r="P70" s="4" t="str">
        <f t="shared" si="3"/>
        <v>12/24/2022</v>
      </c>
      <c r="Q70" s="7">
        <f ca="1">IF(OR(P70="Mid November",P70="round",P70="",),"",Table1[[#This Row],[End Date]]-SystemData!$A$2+1)</f>
        <v>2.1484762731488445</v>
      </c>
      <c r="R70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FALSE</v>
      </c>
      <c r="S70" s="2" t="str">
        <f>IF(AllData!M72="","",AllData!M72)</f>
        <v>P/M</v>
      </c>
      <c r="T70" s="2" t="str">
        <f>IF(AllData!N72="","",AllData!N72)</f>
        <v>Y</v>
      </c>
      <c r="U70" s="2" t="str">
        <f>IF(AllData!O72="","",AllData!O72)</f>
        <v>Y</v>
      </c>
      <c r="V70" s="2" t="str">
        <f>IF(AllData!P72="","",AllData!P72)</f>
        <v>N</v>
      </c>
      <c r="W70" s="2" t="str">
        <f>IF(AllData!Q72="","",AllData!Q72)</f>
        <v>Y</v>
      </c>
      <c r="X70" s="2">
        <f>IF(AllData!R72="","",AllData!R72)</f>
        <v>42.433779999999999</v>
      </c>
      <c r="Y70" s="2">
        <f>IF(AllData!S72="","",AllData!S72)</f>
        <v>-78.518960000000007</v>
      </c>
      <c r="Z70" s="2" t="str">
        <f>IF(AllData!T72="","",AllData!T72)</f>
        <v>POINT (-78.51896 42.43378)</v>
      </c>
      <c r="AA70" s="16"/>
    </row>
    <row r="71" spans="1:27" hidden="1" x14ac:dyDescent="0.25">
      <c r="A71" t="str">
        <f>IF(AllData!A71="","",AllData!A71)</f>
        <v>Cattaraugus</v>
      </c>
      <c r="B71" t="str">
        <f>IF(AllData!B71="","",AllData!B71)</f>
        <v>Olean Area Farmers' Market</v>
      </c>
      <c r="C71" t="str">
        <f>IF(AllData!C71="","",AllData!C71)</f>
        <v>Lincoln Park Pavilion, 100 E State St Olean</v>
      </c>
      <c r="D71" t="str">
        <f>IF(AllData!D71="","",AllData!D71)</f>
        <v>100 E. State Street</v>
      </c>
      <c r="E71" t="str">
        <f>IF(AllData!E71="","",AllData!E71)</f>
        <v>Olean</v>
      </c>
      <c r="F71" t="str">
        <f>IF(AllData!F71="","",AllData!F71)</f>
        <v>NY</v>
      </c>
      <c r="G71">
        <f>IF(AllData!G71="","",AllData!G71)</f>
        <v>14760</v>
      </c>
      <c r="H71" t="str">
        <f>IF(AllData!H71="","",AllData!H71)</f>
        <v>Stephanie Beneg</v>
      </c>
      <c r="I71">
        <f>IF(AllData!I71="","",AllData!I71)</f>
        <v>7163745257</v>
      </c>
      <c r="J71" t="str">
        <f>IF(AllData!J71="","",AllData!J71)</f>
        <v>http://www.oleanfarmersmarket.com</v>
      </c>
      <c r="K71" t="str">
        <f>IF(AllData!K71="","",AllData!K71)</f>
        <v>Sat 8am-1pm</v>
      </c>
      <c r="L71" t="str">
        <f>IF(AllData!L71="","",AllData!L71)</f>
        <v>May 7-October 29</v>
      </c>
      <c r="M71" s="4" t="str">
        <f>IF(Table1[[#This Row],[Operation Season]]="","",LEFT(Table1[[#This Row],[Operation Season]],SEARCH("-",Table1[[#This Row],[Operation Season]])-1))</f>
        <v>May 7</v>
      </c>
      <c r="N71" s="10" t="str">
        <f t="shared" si="2"/>
        <v>05/07/2022</v>
      </c>
      <c r="O71" t="str">
        <f>IF(Table1[[#This Row],[Operation Season]]="","",RIGHT(Table1[[#This Row],[Operation Season]],LEN(Table1[[#This Row],[Operation Season]])-FIND("-",Table1[[#This Row],[Operation Season]])))</f>
        <v>October 29</v>
      </c>
      <c r="P71" s="4" t="str">
        <f t="shared" si="3"/>
        <v>10/29/2022</v>
      </c>
      <c r="Q71" s="7">
        <f ca="1">IF(OR(P71="Mid November",P71="round",P71="",),"",Table1[[#This Row],[End Date]]-SystemData!$A$2+1)</f>
        <v>-53.851523726851156</v>
      </c>
      <c r="R71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71" s="2" t="str">
        <f>IF(AllData!M73="","",AllData!M73)</f>
        <v>M</v>
      </c>
      <c r="T71" s="2" t="str">
        <f>IF(AllData!N73="","",AllData!N73)</f>
        <v>Y</v>
      </c>
      <c r="U71" s="2" t="str">
        <f>IF(AllData!O73="","",AllData!O73)</f>
        <v>N</v>
      </c>
      <c r="V71" s="2" t="str">
        <f>IF(AllData!P73="","",AllData!P73)</f>
        <v>N</v>
      </c>
      <c r="W71" s="2" t="str">
        <f>IF(AllData!Q73="","",AllData!Q73)</f>
        <v>Y</v>
      </c>
      <c r="X71" s="2">
        <f>IF(AllData!R73="","",AllData!R73)</f>
        <v>42.064889999999998</v>
      </c>
      <c r="Y71" s="2">
        <f>IF(AllData!S73="","",AllData!S73)</f>
        <v>-78.49288</v>
      </c>
      <c r="Z71" s="2" t="str">
        <f>IF(AllData!T73="","",AllData!T73)</f>
        <v>POINT (-78.49288 42.06489)</v>
      </c>
      <c r="AA71" s="16"/>
    </row>
    <row r="72" spans="1:27" hidden="1" x14ac:dyDescent="0.25">
      <c r="A72" t="str">
        <f>IF(AllData!A72="","",AllData!A72)</f>
        <v>Cattaraugus</v>
      </c>
      <c r="B72" t="str">
        <f>IF(AllData!B72="","",AllData!B72)</f>
        <v>Perfectly Blended Farm Farm Stand</v>
      </c>
      <c r="C72" t="str">
        <f>IF(AllData!C72="","",AllData!C72)</f>
        <v>3819 Riceville Rd Machias</v>
      </c>
      <c r="D72" t="str">
        <f>IF(AllData!D72="","",AllData!D72)</f>
        <v>3819 Riceville Rd</v>
      </c>
      <c r="E72" t="str">
        <f>IF(AllData!E72="","",AllData!E72)</f>
        <v>Machias</v>
      </c>
      <c r="F72" t="str">
        <f>IF(AllData!F72="","",AllData!F72)</f>
        <v>NY</v>
      </c>
      <c r="G72">
        <f>IF(AllData!G72="","",AllData!G72)</f>
        <v>14101</v>
      </c>
      <c r="H72" t="str">
        <f>IF(AllData!H72="","",AllData!H72)</f>
        <v>Melissa Keller</v>
      </c>
      <c r="I72">
        <f>IF(AllData!I72="","",AllData!I72)</f>
        <v>7162580645</v>
      </c>
      <c r="J72" t="str">
        <f>IF(AllData!J72="","",AllData!J72)</f>
        <v>http://www.perfectlyblendedfarm.com</v>
      </c>
      <c r="K72" t="str">
        <f>IF(AllData!K72="","",AllData!K72)</f>
        <v>Fri 4pm-6pm, Sat 10am-2pm</v>
      </c>
      <c r="L72" t="str">
        <f>IF(AllData!L72="","",AllData!L72)</f>
        <v>April 29-October 8</v>
      </c>
      <c r="M72" s="4" t="str">
        <f>IF(Table1[[#This Row],[Operation Season]]="","",LEFT(Table1[[#This Row],[Operation Season]],SEARCH("-",Table1[[#This Row],[Operation Season]])-1))</f>
        <v>April 29</v>
      </c>
      <c r="N72" s="10" t="str">
        <f t="shared" si="2"/>
        <v>04/29/2022</v>
      </c>
      <c r="O72" t="str">
        <f>IF(Table1[[#This Row],[Operation Season]]="","",RIGHT(Table1[[#This Row],[Operation Season]],LEN(Table1[[#This Row],[Operation Season]])-FIND("-",Table1[[#This Row],[Operation Season]])))</f>
        <v>October 8</v>
      </c>
      <c r="P72" s="4" t="str">
        <f t="shared" si="3"/>
        <v>10/08/2022</v>
      </c>
      <c r="Q72" s="7">
        <f ca="1">IF(OR(P72="Mid November",P72="round",P72="",),"",Table1[[#This Row],[End Date]]-SystemData!$A$2+1)</f>
        <v>-74.851523726851156</v>
      </c>
      <c r="R72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72" s="2" t="str">
        <f>IF(AllData!M74="","",AllData!M74)</f>
        <v>P/M</v>
      </c>
      <c r="T72" s="2" t="str">
        <f>IF(AllData!N74="","",AllData!N74)</f>
        <v>Y</v>
      </c>
      <c r="U72" s="2" t="str">
        <f>IF(AllData!O74="","",AllData!O74)</f>
        <v>Y</v>
      </c>
      <c r="V72" s="2" t="str">
        <f>IF(AllData!P74="","",AllData!P74)</f>
        <v>N</v>
      </c>
      <c r="W72" s="2" t="str">
        <f>IF(AllData!Q74="","",AllData!Q74)</f>
        <v>Y</v>
      </c>
      <c r="X72" s="2">
        <f>IF(AllData!R74="","",AllData!R74)</f>
        <v>42.159300000000002</v>
      </c>
      <c r="Y72" s="2">
        <f>IF(AllData!S74="","",AllData!S74)</f>
        <v>-78.744839999999996</v>
      </c>
      <c r="Z72" s="2" t="str">
        <f>IF(AllData!T74="","",AllData!T74)</f>
        <v>POINT (-78.74484 42.1593)</v>
      </c>
      <c r="AA72" s="16"/>
    </row>
    <row r="73" spans="1:27" hidden="1" x14ac:dyDescent="0.25">
      <c r="A73" t="str">
        <f>IF(AllData!A73="","",AllData!A73)</f>
        <v>Cattaraugus</v>
      </c>
      <c r="B73" t="str">
        <f>IF(AllData!B73="","",AllData!B73)</f>
        <v>Putt Farm Stand</v>
      </c>
      <c r="C73" t="str">
        <f>IF(AllData!C73="","",AllData!C73)</f>
        <v>3508 West Branch Rd Allegany NY</v>
      </c>
      <c r="D73" t="str">
        <f>IF(AllData!D73="","",AllData!D73)</f>
        <v>3508 West Branch Road</v>
      </c>
      <c r="E73" t="str">
        <f>IF(AllData!E73="","",AllData!E73)</f>
        <v>Allegany</v>
      </c>
      <c r="F73" t="str">
        <f>IF(AllData!F73="","",AllData!F73)</f>
        <v>NY</v>
      </c>
      <c r="G73">
        <f>IF(AllData!G73="","",AllData!G73)</f>
        <v>14706</v>
      </c>
      <c r="H73" t="str">
        <f>IF(AllData!H73="","",AllData!H73)</f>
        <v>Pamela Putt</v>
      </c>
      <c r="I73">
        <f>IF(AllData!I73="","",AllData!I73)</f>
        <v>7165449537</v>
      </c>
      <c r="J73" t="str">
        <f>IF(AllData!J73="","",AllData!J73)</f>
        <v/>
      </c>
      <c r="K73" t="str">
        <f>IF(AllData!K73="","",AllData!K73)</f>
        <v>Mon-Thu 10a-5p, Weekend hours vary</v>
      </c>
      <c r="L73" t="str">
        <f>IF(AllData!L73="","",AllData!L73)</f>
        <v>July 25-October 29</v>
      </c>
      <c r="M73" s="4" t="str">
        <f>IF(Table1[[#This Row],[Operation Season]]="","",LEFT(Table1[[#This Row],[Operation Season]],SEARCH("-",Table1[[#This Row],[Operation Season]])-1))</f>
        <v>July 25</v>
      </c>
      <c r="N73" s="10" t="str">
        <f t="shared" si="2"/>
        <v>07/25/2022</v>
      </c>
      <c r="O73" t="str">
        <f>IF(Table1[[#This Row],[Operation Season]]="","",RIGHT(Table1[[#This Row],[Operation Season]],LEN(Table1[[#This Row],[Operation Season]])-FIND("-",Table1[[#This Row],[Operation Season]])))</f>
        <v>October 29</v>
      </c>
      <c r="P73" s="4" t="str">
        <f t="shared" si="3"/>
        <v>10/29/2022</v>
      </c>
      <c r="Q73" s="7">
        <f ca="1">IF(OR(P73="Mid November",P73="round",P73="",),"",Table1[[#This Row],[End Date]]-SystemData!$A$2+1)</f>
        <v>-53.851523726851156</v>
      </c>
      <c r="R73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73" s="2" t="str">
        <f>IF(AllData!M75="","",AllData!M75)</f>
        <v>P/M</v>
      </c>
      <c r="T73" s="2" t="str">
        <f>IF(AllData!N75="","",AllData!N75)</f>
        <v>Y</v>
      </c>
      <c r="U73" s="2" t="str">
        <f>IF(AllData!O75="","",AllData!O75)</f>
        <v>Y</v>
      </c>
      <c r="V73" s="2" t="str">
        <f>IF(AllData!P75="","",AllData!P75)</f>
        <v>N</v>
      </c>
      <c r="W73" s="2" t="str">
        <f>IF(AllData!Q75="","",AllData!Q75)</f>
        <v>Y</v>
      </c>
      <c r="X73" s="2">
        <f>IF(AllData!R75="","",AllData!R75)</f>
        <v>42.36074</v>
      </c>
      <c r="Y73" s="2">
        <f>IF(AllData!S75="","",AllData!S75)</f>
        <v>-79.049170000000004</v>
      </c>
      <c r="Z73" s="2" t="str">
        <f>IF(AllData!T75="","",AllData!T75)</f>
        <v>POINT (-79.04917 42.36074)</v>
      </c>
      <c r="AA73" s="16"/>
    </row>
    <row r="74" spans="1:27" hidden="1" x14ac:dyDescent="0.25">
      <c r="A74" t="str">
        <f>IF(AllData!A74="","",AllData!A74)</f>
        <v>Cattaraugus</v>
      </c>
      <c r="B74" t="str">
        <f>IF(AllData!B74="","",AllData!B74)</f>
        <v>Salamanca Farmers' Market</v>
      </c>
      <c r="C74" t="str">
        <f>IF(AllData!C74="","",AllData!C74)</f>
        <v>768 Broad St Salamanca</v>
      </c>
      <c r="D74" t="str">
        <f>IF(AllData!D74="","",AllData!D74)</f>
        <v>768 Broad St</v>
      </c>
      <c r="E74" t="str">
        <f>IF(AllData!E74="","",AllData!E74)</f>
        <v>Salamanca</v>
      </c>
      <c r="F74" t="str">
        <f>IF(AllData!F74="","",AllData!F74)</f>
        <v>NY</v>
      </c>
      <c r="G74">
        <f>IF(AllData!G74="","",AllData!G74)</f>
        <v>14779</v>
      </c>
      <c r="H74" t="str">
        <f>IF(AllData!H74="","",AllData!H74)</f>
        <v>Rachael Ferguson</v>
      </c>
      <c r="I74">
        <f>IF(AllData!I74="","",AllData!I74)</f>
        <v>7168608419</v>
      </c>
      <c r="J74" t="str">
        <f>IF(AllData!J74="","",AllData!J74)</f>
        <v/>
      </c>
      <c r="K74" t="str">
        <f>IF(AllData!K74="","",AllData!K74)</f>
        <v>Tue 11am-5pm</v>
      </c>
      <c r="L74" t="str">
        <f>IF(AllData!L74="","",AllData!L74)</f>
        <v>May 24-October 25</v>
      </c>
      <c r="M74" s="4" t="str">
        <f>IF(Table1[[#This Row],[Operation Season]]="","",LEFT(Table1[[#This Row],[Operation Season]],SEARCH("-",Table1[[#This Row],[Operation Season]])-1))</f>
        <v>May 24</v>
      </c>
      <c r="N74" s="10" t="str">
        <f t="shared" si="2"/>
        <v>05/24/2022</v>
      </c>
      <c r="O74" t="str">
        <f>IF(Table1[[#This Row],[Operation Season]]="","",RIGHT(Table1[[#This Row],[Operation Season]],LEN(Table1[[#This Row],[Operation Season]])-FIND("-",Table1[[#This Row],[Operation Season]])))</f>
        <v>October 25</v>
      </c>
      <c r="P74" s="4" t="str">
        <f t="shared" si="3"/>
        <v>10/25/2022</v>
      </c>
      <c r="Q74" s="7">
        <f ca="1">IF(OR(P74="Mid November",P74="round",P74="",),"",Table1[[#This Row],[End Date]]-SystemData!$A$2+1)</f>
        <v>-57.851523726851156</v>
      </c>
      <c r="R74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74" s="2" t="str">
        <f>IF(AllData!M76="","",AllData!M76)</f>
        <v>M</v>
      </c>
      <c r="T74" s="2" t="str">
        <f>IF(AllData!N76="","",AllData!N76)</f>
        <v>Y</v>
      </c>
      <c r="U74" s="2" t="str">
        <f>IF(AllData!O76="","",AllData!O76)</f>
        <v>Y</v>
      </c>
      <c r="V74" s="2" t="str">
        <f>IF(AllData!P76="","",AllData!P76)</f>
        <v>N</v>
      </c>
      <c r="W74" s="2" t="str">
        <f>IF(AllData!Q76="","",AllData!Q76)</f>
        <v>Y</v>
      </c>
      <c r="X74" s="2">
        <f>IF(AllData!R76="","",AllData!R76)</f>
        <v>42.215760000000003</v>
      </c>
      <c r="Y74" s="2">
        <f>IF(AllData!S76="","",AllData!S76)</f>
        <v>-78.634709999999998</v>
      </c>
      <c r="Z74" s="2" t="str">
        <f>IF(AllData!T76="","",AllData!T76)</f>
        <v>POINT (-78.63471 42.21576)</v>
      </c>
      <c r="AA74" s="16"/>
    </row>
    <row r="75" spans="1:27" hidden="1" x14ac:dyDescent="0.25">
      <c r="A75" t="str">
        <f>IF(AllData!A75="","",AllData!A75)</f>
        <v>Cattaraugus</v>
      </c>
      <c r="B75" t="str">
        <f>IF(AllData!B75="","",AllData!B75)</f>
        <v>South Dayton Farmers' Market</v>
      </c>
      <c r="C75" t="str">
        <f>IF(AllData!C75="","",AllData!C75)</f>
        <v>Railroad St and Route 322</v>
      </c>
      <c r="D75" t="str">
        <f>IF(AllData!D75="","",AllData!D75)</f>
        <v>Railroad Street and RT 322</v>
      </c>
      <c r="E75" t="str">
        <f>IF(AllData!E75="","",AllData!E75)</f>
        <v>South Dayton</v>
      </c>
      <c r="F75" t="str">
        <f>IF(AllData!F75="","",AllData!F75)</f>
        <v>NY</v>
      </c>
      <c r="G75">
        <f>IF(AllData!G75="","",AllData!G75)</f>
        <v>14138</v>
      </c>
      <c r="H75" t="str">
        <f>IF(AllData!H75="","",AllData!H75)</f>
        <v>Karen Strickland</v>
      </c>
      <c r="I75">
        <f>IF(AllData!I75="","",AllData!I75)</f>
        <v>7166729004</v>
      </c>
      <c r="J75" t="str">
        <f>IF(AllData!J75="","",AllData!J75)</f>
        <v>https://www.facebook.com/south.dayton.farmers.market/</v>
      </c>
      <c r="K75" t="str">
        <f>IF(AllData!K75="","",AllData!K75)</f>
        <v>Sat 9am-1pm</v>
      </c>
      <c r="L75" t="str">
        <f>IF(AllData!L75="","",AllData!L75)</f>
        <v>May 7-October 29</v>
      </c>
      <c r="M75" s="4" t="str">
        <f>IF(Table1[[#This Row],[Operation Season]]="","",LEFT(Table1[[#This Row],[Operation Season]],SEARCH("-",Table1[[#This Row],[Operation Season]])-1))</f>
        <v>May 7</v>
      </c>
      <c r="N75" s="10" t="str">
        <f t="shared" si="2"/>
        <v>05/07/2022</v>
      </c>
      <c r="O75" t="str">
        <f>IF(Table1[[#This Row],[Operation Season]]="","",RIGHT(Table1[[#This Row],[Operation Season]],LEN(Table1[[#This Row],[Operation Season]])-FIND("-",Table1[[#This Row],[Operation Season]])))</f>
        <v>October 29</v>
      </c>
      <c r="P75" s="4" t="str">
        <f t="shared" si="3"/>
        <v>10/29/2022</v>
      </c>
      <c r="Q75" s="7">
        <f ca="1">IF(OR(P75="Mid November",P75="round",P75="",),"",Table1[[#This Row],[End Date]]-SystemData!$A$2+1)</f>
        <v>-53.851523726851156</v>
      </c>
      <c r="R75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75" s="2" t="str">
        <f>IF(AllData!M77="","",AllData!M77)</f>
        <v>M</v>
      </c>
      <c r="T75" s="2" t="str">
        <f>IF(AllData!N77="","",AllData!N77)</f>
        <v>Y</v>
      </c>
      <c r="U75" s="2" t="str">
        <f>IF(AllData!O77="","",AllData!O77)</f>
        <v>Y</v>
      </c>
      <c r="V75" s="2" t="str">
        <f>IF(AllData!P77="","",AllData!P77)</f>
        <v>Y</v>
      </c>
      <c r="W75" s="2" t="str">
        <f>IF(AllData!Q77="","",AllData!Q77)</f>
        <v>Y</v>
      </c>
      <c r="X75" s="2">
        <f>IF(AllData!R77="","",AllData!R77)</f>
        <v>42.934060000000002</v>
      </c>
      <c r="Y75" s="2">
        <f>IF(AllData!S77="","",AllData!S77)</f>
        <v>-76.569850000000002</v>
      </c>
      <c r="Z75" s="2" t="str">
        <f>IF(AllData!T77="","",AllData!T77)</f>
        <v>POINT (-76.56985 42.93406)</v>
      </c>
      <c r="AA75" s="16"/>
    </row>
    <row r="76" spans="1:27" hidden="1" x14ac:dyDescent="0.25">
      <c r="A76" t="str">
        <f>IF(AllData!A76="","",AllData!A76)</f>
        <v>Cattaraugus</v>
      </c>
      <c r="B76" t="str">
        <f>IF(AllData!B76="","",AllData!B76)</f>
        <v>Wild Acres Family Farm Stand</v>
      </c>
      <c r="C76" t="str">
        <f>IF(AllData!C76="","",AllData!C76)</f>
        <v>5963 Route 98, Great Valley</v>
      </c>
      <c r="D76" t="str">
        <f>IF(AllData!D76="","",AllData!D76)</f>
        <v>5963 Route 98</v>
      </c>
      <c r="E76" t="str">
        <f>IF(AllData!E76="","",AllData!E76)</f>
        <v>Great Valley</v>
      </c>
      <c r="F76" t="str">
        <f>IF(AllData!F76="","",AllData!F76)</f>
        <v>NY</v>
      </c>
      <c r="G76">
        <f>IF(AllData!G76="","",AllData!G76)</f>
        <v>14741</v>
      </c>
      <c r="H76" t="str">
        <f>IF(AllData!H76="","",AllData!H76)</f>
        <v>Donald Wild</v>
      </c>
      <c r="I76">
        <f>IF(AllData!I76="","",AllData!I76)</f>
        <v>7169694386</v>
      </c>
      <c r="J76" t="str">
        <f>IF(AllData!J76="","",AllData!J76)</f>
        <v/>
      </c>
      <c r="K76" t="str">
        <f>IF(AllData!K76="","",AllData!K76)</f>
        <v>Daily 1pm-6pm</v>
      </c>
      <c r="L76" t="str">
        <f>IF(AllData!L76="","",AllData!L76)</f>
        <v>June 1-November 30</v>
      </c>
      <c r="M76" s="4" t="str">
        <f>IF(Table1[[#This Row],[Operation Season]]="","",LEFT(Table1[[#This Row],[Operation Season]],SEARCH("-",Table1[[#This Row],[Operation Season]])-1))</f>
        <v>June 1</v>
      </c>
      <c r="N76" s="10" t="str">
        <f t="shared" si="2"/>
        <v>06/01/2022</v>
      </c>
      <c r="O76" t="str">
        <f>IF(Table1[[#This Row],[Operation Season]]="","",RIGHT(Table1[[#This Row],[Operation Season]],LEN(Table1[[#This Row],[Operation Season]])-FIND("-",Table1[[#This Row],[Operation Season]])))</f>
        <v>November 30</v>
      </c>
      <c r="P76" s="4" t="str">
        <f t="shared" si="3"/>
        <v>11/30/2022</v>
      </c>
      <c r="Q76" s="7">
        <f ca="1">IF(OR(P76="Mid November",P76="round",P76="",),"",Table1[[#This Row],[End Date]]-SystemData!$A$2+1)</f>
        <v>-21.851523726851156</v>
      </c>
      <c r="R76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76" s="2" t="str">
        <f>IF(AllData!M78="","",AllData!M78)</f>
        <v>M</v>
      </c>
      <c r="T76" s="2" t="str">
        <f>IF(AllData!N78="","",AllData!N78)</f>
        <v>Y</v>
      </c>
      <c r="U76" s="2" t="str">
        <f>IF(AllData!O78="","",AllData!O78)</f>
        <v>Y</v>
      </c>
      <c r="V76" s="2" t="str">
        <f>IF(AllData!P78="","",AllData!P78)</f>
        <v>N</v>
      </c>
      <c r="W76" s="2" t="str">
        <f>IF(AllData!Q78="","",AllData!Q78)</f>
        <v>Y</v>
      </c>
      <c r="X76" s="2">
        <f>IF(AllData!R78="","",AllData!R78)</f>
        <v>42.934010000000001</v>
      </c>
      <c r="Y76" s="2">
        <f>IF(AllData!S78="","",AllData!S78)</f>
        <v>-76.570070000000001</v>
      </c>
      <c r="Z76" s="2" t="str">
        <f>IF(AllData!T78="","",AllData!T78)</f>
        <v>POINT (-76.57007 42.93401)</v>
      </c>
      <c r="AA76" s="16"/>
    </row>
    <row r="77" spans="1:27" hidden="1" x14ac:dyDescent="0.25">
      <c r="A77" t="str">
        <f>IF(AllData!A77="","",AllData!A77)</f>
        <v>Cayuga</v>
      </c>
      <c r="B77" t="str">
        <f>IF(AllData!B77="","",AllData!B77)</f>
        <v>Auburn Sat Co-op Farmers' Market</v>
      </c>
      <c r="C77" t="str">
        <f>IF(AllData!C77="","",AllData!C77)</f>
        <v>96 State St Curley's Restaurant Pkg Lot</v>
      </c>
      <c r="D77" t="str">
        <f>IF(AllData!D77="","",AllData!D77)</f>
        <v>96 State Street</v>
      </c>
      <c r="E77" t="str">
        <f>IF(AllData!E77="","",AllData!E77)</f>
        <v>Auburn</v>
      </c>
      <c r="F77" t="str">
        <f>IF(AllData!F77="","",AllData!F77)</f>
        <v>NY</v>
      </c>
      <c r="G77">
        <f>IF(AllData!G77="","",AllData!G77)</f>
        <v>13021</v>
      </c>
      <c r="H77" t="str">
        <f>IF(AllData!H77="","",AllData!H77)</f>
        <v>Mark Soper</v>
      </c>
      <c r="I77">
        <f>IF(AllData!I77="","",AllData!I77)</f>
        <v>3157048609</v>
      </c>
      <c r="J77" t="str">
        <f>IF(AllData!J77="","",AllData!J77)</f>
        <v>http://www.auburnfarmerscoopmarketinc.com</v>
      </c>
      <c r="K77" t="str">
        <f>IF(AllData!K77="","",AllData!K77)</f>
        <v>Sat 7am-2pm</v>
      </c>
      <c r="L77" t="str">
        <f>IF(AllData!L77="","",AllData!L77)</f>
        <v>June 2-October 29</v>
      </c>
      <c r="M77" s="4" t="str">
        <f>IF(Table1[[#This Row],[Operation Season]]="","",LEFT(Table1[[#This Row],[Operation Season]],SEARCH("-",Table1[[#This Row],[Operation Season]])-1))</f>
        <v>June 2</v>
      </c>
      <c r="N77" s="10" t="str">
        <f t="shared" si="2"/>
        <v>06/02/2022</v>
      </c>
      <c r="O77" t="str">
        <f>IF(Table1[[#This Row],[Operation Season]]="","",RIGHT(Table1[[#This Row],[Operation Season]],LEN(Table1[[#This Row],[Operation Season]])-FIND("-",Table1[[#This Row],[Operation Season]])))</f>
        <v>October 29</v>
      </c>
      <c r="P77" s="4" t="str">
        <f t="shared" si="3"/>
        <v>10/29/2022</v>
      </c>
      <c r="Q77" s="7">
        <f ca="1">IF(OR(P77="Mid November",P77="round",P77="",),"",Table1[[#This Row],[End Date]]-SystemData!$A$2+1)</f>
        <v>-53.851523726851156</v>
      </c>
      <c r="R77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77" s="2" t="str">
        <f>IF(AllData!M79="","",AllData!M79)</f>
        <v>M</v>
      </c>
      <c r="T77" s="2" t="str">
        <f>IF(AllData!N79="","",AllData!N79)</f>
        <v>Y</v>
      </c>
      <c r="U77" s="2" t="str">
        <f>IF(AllData!O79="","",AllData!O79)</f>
        <v>Y</v>
      </c>
      <c r="V77" s="2" t="str">
        <f>IF(AllData!P79="","",AllData!P79)</f>
        <v>N</v>
      </c>
      <c r="W77" s="2" t="str">
        <f>IF(AllData!Q79="","",AllData!Q79)</f>
        <v>Y</v>
      </c>
      <c r="X77" s="2">
        <f>IF(AllData!R79="","",AllData!R79)</f>
        <v>42.934010000000001</v>
      </c>
      <c r="Y77" s="2">
        <f>IF(AllData!S79="","",AllData!S79)</f>
        <v>-76.570070000000001</v>
      </c>
      <c r="Z77" s="2" t="str">
        <f>IF(AllData!T79="","",AllData!T79)</f>
        <v>POINT (-76.57007 42.93401)</v>
      </c>
      <c r="AA77" s="16"/>
    </row>
    <row r="78" spans="1:27" hidden="1" x14ac:dyDescent="0.25">
      <c r="A78" t="str">
        <f>IF(AllData!A78="","",AllData!A78)</f>
        <v>Cayuga</v>
      </c>
      <c r="B78" t="str">
        <f>IF(AllData!B78="","",AllData!B78)</f>
        <v>Auburn Thu Co-op Farmers' Market</v>
      </c>
      <c r="C78" t="str">
        <f>IF(AllData!C78="","",AllData!C78)</f>
        <v>96 State St Curley's Restaurant Pkg Lot</v>
      </c>
      <c r="D78" t="str">
        <f>IF(AllData!D78="","",AllData!D78)</f>
        <v>96 State Street</v>
      </c>
      <c r="E78" t="str">
        <f>IF(AllData!E78="","",AllData!E78)</f>
        <v>Auburn</v>
      </c>
      <c r="F78" t="str">
        <f>IF(AllData!F78="","",AllData!F78)</f>
        <v>NY</v>
      </c>
      <c r="G78">
        <f>IF(AllData!G78="","",AllData!G78)</f>
        <v>13021</v>
      </c>
      <c r="H78" t="str">
        <f>IF(AllData!H78="","",AllData!H78)</f>
        <v>Mark Soper</v>
      </c>
      <c r="I78">
        <f>IF(AllData!I78="","",AllData!I78)</f>
        <v>3157048609</v>
      </c>
      <c r="J78" t="str">
        <f>IF(AllData!J78="","",AllData!J78)</f>
        <v>http://www.auburnfarmerscoopmarketinc.com</v>
      </c>
      <c r="K78" t="str">
        <f>IF(AllData!K78="","",AllData!K78)</f>
        <v>Thu 7am-2pm</v>
      </c>
      <c r="L78" t="str">
        <f>IF(AllData!L78="","",AllData!L78)</f>
        <v>June 2-October 29</v>
      </c>
      <c r="M78" s="4" t="str">
        <f>IF(Table1[[#This Row],[Operation Season]]="","",LEFT(Table1[[#This Row],[Operation Season]],SEARCH("-",Table1[[#This Row],[Operation Season]])-1))</f>
        <v>June 2</v>
      </c>
      <c r="N78" s="10" t="str">
        <f t="shared" si="2"/>
        <v>06/02/2022</v>
      </c>
      <c r="O78" t="str">
        <f>IF(Table1[[#This Row],[Operation Season]]="","",RIGHT(Table1[[#This Row],[Operation Season]],LEN(Table1[[#This Row],[Operation Season]])-FIND("-",Table1[[#This Row],[Operation Season]])))</f>
        <v>October 29</v>
      </c>
      <c r="P78" s="4" t="str">
        <f t="shared" si="3"/>
        <v>10/29/2022</v>
      </c>
      <c r="Q78" s="7">
        <f ca="1">IF(OR(P78="Mid November",P78="round",P78="",),"",Table1[[#This Row],[End Date]]-SystemData!$A$2+1)</f>
        <v>-53.851523726851156</v>
      </c>
      <c r="R78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78" s="2" t="str">
        <f>IF(AllData!M80="","",AllData!M80)</f>
        <v>P/M</v>
      </c>
      <c r="T78" s="2" t="str">
        <f>IF(AllData!N80="","",AllData!N80)</f>
        <v>Y</v>
      </c>
      <c r="U78" s="2" t="str">
        <f>IF(AllData!O80="","",AllData!O80)</f>
        <v>N</v>
      </c>
      <c r="V78" s="2" t="str">
        <f>IF(AllData!P80="","",AllData!P80)</f>
        <v>N</v>
      </c>
      <c r="W78" s="2" t="str">
        <f>IF(AllData!Q80="","",AllData!Q80)</f>
        <v>Y</v>
      </c>
      <c r="X78" s="2">
        <f>IF(AllData!R80="","",AllData!R80)</f>
        <v>42.639780000000002</v>
      </c>
      <c r="Y78" s="2">
        <f>IF(AllData!S80="","",AllData!S80)</f>
        <v>-76.275220000000004</v>
      </c>
      <c r="Z78" s="2" t="str">
        <f>IF(AllData!T80="","",AllData!T80)</f>
        <v>POINT (-76.27522 42.63978)</v>
      </c>
      <c r="AA78" s="16"/>
    </row>
    <row r="79" spans="1:27" hidden="1" x14ac:dyDescent="0.25">
      <c r="A79" t="str">
        <f>IF(AllData!A79="","",AllData!A79)</f>
        <v>Cayuga</v>
      </c>
      <c r="B79" t="str">
        <f>IF(AllData!B79="","",AllData!B79)</f>
        <v>Auburn Tue Co-op Farmers' Market</v>
      </c>
      <c r="C79" t="str">
        <f>IF(AllData!C79="","",AllData!C79)</f>
        <v>96 State St Curley's Restaurant Pkg Lot</v>
      </c>
      <c r="D79" t="str">
        <f>IF(AllData!D79="","",AllData!D79)</f>
        <v>96 State Street</v>
      </c>
      <c r="E79" t="str">
        <f>IF(AllData!E79="","",AllData!E79)</f>
        <v>Auburn</v>
      </c>
      <c r="F79" t="str">
        <f>IF(AllData!F79="","",AllData!F79)</f>
        <v>NY</v>
      </c>
      <c r="G79">
        <f>IF(AllData!G79="","",AllData!G79)</f>
        <v>13021</v>
      </c>
      <c r="H79" t="str">
        <f>IF(AllData!H79="","",AllData!H79)</f>
        <v>Mark Soper</v>
      </c>
      <c r="I79">
        <f>IF(AllData!I79="","",AllData!I79)</f>
        <v>3157048609</v>
      </c>
      <c r="J79" t="str">
        <f>IF(AllData!J79="","",AllData!J79)</f>
        <v>http://www.auburnfarmerscoopmarketinc.com</v>
      </c>
      <c r="K79" t="str">
        <f>IF(AllData!K79="","",AllData!K79)</f>
        <v>Tue 7am-2pm</v>
      </c>
      <c r="L79" t="str">
        <f>IF(AllData!L79="","",AllData!L79)</f>
        <v>June 2-October 29</v>
      </c>
      <c r="M79" s="4" t="str">
        <f>IF(Table1[[#This Row],[Operation Season]]="","",LEFT(Table1[[#This Row],[Operation Season]],SEARCH("-",Table1[[#This Row],[Operation Season]])-1))</f>
        <v>June 2</v>
      </c>
      <c r="N79" s="10" t="str">
        <f t="shared" si="2"/>
        <v>06/02/2022</v>
      </c>
      <c r="O79" t="str">
        <f>IF(Table1[[#This Row],[Operation Season]]="","",RIGHT(Table1[[#This Row],[Operation Season]],LEN(Table1[[#This Row],[Operation Season]])-FIND("-",Table1[[#This Row],[Operation Season]])))</f>
        <v>October 29</v>
      </c>
      <c r="P79" s="4" t="str">
        <f t="shared" si="3"/>
        <v>10/29/2022</v>
      </c>
      <c r="Q79" s="7">
        <f ca="1">IF(OR(P79="Mid November",P79="round",P79="",),"",Table1[[#This Row],[End Date]]-SystemData!$A$2+1)</f>
        <v>-53.851523726851156</v>
      </c>
      <c r="R79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79" s="2" t="str">
        <f>IF(AllData!M81="","",AllData!M81)</f>
        <v>P/M</v>
      </c>
      <c r="T79" s="2" t="str">
        <f>IF(AllData!N81="","",AllData!N81)</f>
        <v>Y</v>
      </c>
      <c r="U79" s="2" t="str">
        <f>IF(AllData!O81="","",AllData!O81)</f>
        <v>N</v>
      </c>
      <c r="V79" s="2" t="str">
        <f>IF(AllData!P81="","",AllData!P81)</f>
        <v>N</v>
      </c>
      <c r="W79" s="2" t="str">
        <f>IF(AllData!Q81="","",AllData!Q81)</f>
        <v>Y</v>
      </c>
      <c r="X79" s="2">
        <f>IF(AllData!R81="","",AllData!R81)</f>
        <v>42.630899999999997</v>
      </c>
      <c r="Y79" s="2">
        <f>IF(AllData!S81="","",AllData!S81)</f>
        <v>-76.454549999999998</v>
      </c>
      <c r="Z79" s="2" t="str">
        <f>IF(AllData!T81="","",AllData!T81)</f>
        <v>POINT (-76.45455 42.6309)</v>
      </c>
      <c r="AA79" s="16"/>
    </row>
    <row r="80" spans="1:27" hidden="1" x14ac:dyDescent="0.25">
      <c r="A80" t="str">
        <f>IF(AllData!A80="","",AllData!A80)</f>
        <v>Cayuga</v>
      </c>
      <c r="B80" t="str">
        <f>IF(AllData!B80="","",AllData!B80)</f>
        <v>Badman's Bushel Basket</v>
      </c>
      <c r="C80" t="str">
        <f>IF(AllData!C80="","",AllData!C80)</f>
        <v>14698 Route 90 Cortland</v>
      </c>
      <c r="D80" t="str">
        <f>IF(AllData!D80="","",AllData!D80)</f>
        <v>14698 Route 90</v>
      </c>
      <c r="E80" t="str">
        <f>IF(AllData!E80="","",AllData!E80)</f>
        <v>Cortland</v>
      </c>
      <c r="F80" t="str">
        <f>IF(AllData!F80="","",AllData!F80)</f>
        <v>NY</v>
      </c>
      <c r="G80">
        <f>IF(AllData!G80="","",AllData!G80)</f>
        <v>13045</v>
      </c>
      <c r="H80" t="str">
        <f>IF(AllData!H80="","",AllData!H80)</f>
        <v>Scott Badman</v>
      </c>
      <c r="I80">
        <f>IF(AllData!I80="","",AllData!I80)</f>
        <v>6077495233</v>
      </c>
      <c r="J80" t="str">
        <f>IF(AllData!J80="","",AllData!J80)</f>
        <v/>
      </c>
      <c r="K80" t="str">
        <f>IF(AllData!K80="","",AllData!K80)</f>
        <v>Tue-Sun 9am-6:30pm</v>
      </c>
      <c r="L80" t="str">
        <f>IF(AllData!L80="","",AllData!L80)</f>
        <v>May 3-October 30</v>
      </c>
      <c r="M80" s="4" t="str">
        <f>IF(Table1[[#This Row],[Operation Season]]="","",LEFT(Table1[[#This Row],[Operation Season]],SEARCH("-",Table1[[#This Row],[Operation Season]])-1))</f>
        <v>May 3</v>
      </c>
      <c r="N80" s="10" t="str">
        <f t="shared" si="2"/>
        <v>05/03/2022</v>
      </c>
      <c r="O80" t="str">
        <f>IF(Table1[[#This Row],[Operation Season]]="","",RIGHT(Table1[[#This Row],[Operation Season]],LEN(Table1[[#This Row],[Operation Season]])-FIND("-",Table1[[#This Row],[Operation Season]])))</f>
        <v>October 30</v>
      </c>
      <c r="P80" s="4" t="str">
        <f t="shared" si="3"/>
        <v>10/30/2022</v>
      </c>
      <c r="Q80" s="7">
        <f ca="1">IF(OR(P80="Mid November",P80="round",P80="",),"",Table1[[#This Row],[End Date]]-SystemData!$A$2+1)</f>
        <v>-52.851523726851156</v>
      </c>
      <c r="R80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80" s="2" t="str">
        <f>IF(AllData!M82="","",AllData!M82)</f>
        <v>YR</v>
      </c>
      <c r="T80" s="2" t="str">
        <f>IF(AllData!N82="","",AllData!N82)</f>
        <v>Y</v>
      </c>
      <c r="U80" s="2" t="str">
        <f>IF(AllData!O82="","",AllData!O82)</f>
        <v>Y</v>
      </c>
      <c r="V80" s="2" t="str">
        <f>IF(AllData!P82="","",AllData!P82)</f>
        <v>N</v>
      </c>
      <c r="W80" s="2" t="str">
        <f>IF(AllData!Q82="","",AllData!Q82)</f>
        <v>Y</v>
      </c>
      <c r="X80" s="2">
        <f>IF(AllData!R82="","",AllData!R82)</f>
        <v>43.16733</v>
      </c>
      <c r="Y80" s="2">
        <f>IF(AllData!S82="","",AllData!S82)</f>
        <v>-76.594989999999996</v>
      </c>
      <c r="Z80" s="2" t="str">
        <f>IF(AllData!T82="","",AllData!T82)</f>
        <v>POINT (-76.59499 43.16733)</v>
      </c>
      <c r="AA80" s="16"/>
    </row>
    <row r="81" spans="1:27" hidden="1" x14ac:dyDescent="0.25">
      <c r="A81" t="str">
        <f>IF(AllData!A81="","",AllData!A81)</f>
        <v>Cayuga</v>
      </c>
      <c r="B81" t="str">
        <f>IF(AllData!B81="","",AllData!B81)</f>
        <v>Centurion Farm Stand</v>
      </c>
      <c r="C81" t="str">
        <f>IF(AllData!C81="","",AllData!C81)</f>
        <v>287 Creek Rd Locke</v>
      </c>
      <c r="D81" t="str">
        <f>IF(AllData!D81="","",AllData!D81)</f>
        <v>287 Creek Road</v>
      </c>
      <c r="E81" t="str">
        <f>IF(AllData!E81="","",AllData!E81)</f>
        <v>Locke</v>
      </c>
      <c r="F81" t="str">
        <f>IF(AllData!F81="","",AllData!F81)</f>
        <v>NY</v>
      </c>
      <c r="G81">
        <f>IF(AllData!G81="","",AllData!G81)</f>
        <v>13092</v>
      </c>
      <c r="H81" t="str">
        <f>IF(AllData!H81="","",AllData!H81)</f>
        <v>Jeff Saeli</v>
      </c>
      <c r="I81">
        <f>IF(AllData!I81="","",AllData!I81)</f>
        <v>6075925810</v>
      </c>
      <c r="J81" t="str">
        <f>IF(AllData!J81="","",AllData!J81)</f>
        <v/>
      </c>
      <c r="K81" t="str">
        <f>IF(AllData!K81="","",AllData!K81)</f>
        <v>Thu-Sat 9am-7pm, Mon-Wed By Appt</v>
      </c>
      <c r="L81" t="str">
        <f>IF(AllData!L81="","",AllData!L81)</f>
        <v>May 1-November 30</v>
      </c>
      <c r="M81" s="4" t="str">
        <f>IF(Table1[[#This Row],[Operation Season]]="","",LEFT(Table1[[#This Row],[Operation Season]],SEARCH("-",Table1[[#This Row],[Operation Season]])-1))</f>
        <v>May 1</v>
      </c>
      <c r="N81" s="10" t="str">
        <f t="shared" si="2"/>
        <v>05/01/2022</v>
      </c>
      <c r="O81" t="str">
        <f>IF(Table1[[#This Row],[Operation Season]]="","",RIGHT(Table1[[#This Row],[Operation Season]],LEN(Table1[[#This Row],[Operation Season]])-FIND("-",Table1[[#This Row],[Operation Season]])))</f>
        <v>November 30</v>
      </c>
      <c r="P81" s="4" t="str">
        <f t="shared" si="3"/>
        <v>11/30/2022</v>
      </c>
      <c r="Q81" s="7">
        <f ca="1">IF(OR(P81="Mid November",P81="round",P81="",),"",Table1[[#This Row],[End Date]]-SystemData!$A$2+1)</f>
        <v>-21.851523726851156</v>
      </c>
      <c r="R81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81" s="2" t="str">
        <f>IF(AllData!M83="","",AllData!M83)</f>
        <v>M</v>
      </c>
      <c r="T81" s="2" t="str">
        <f>IF(AllData!N83="","",AllData!N83)</f>
        <v>N</v>
      </c>
      <c r="U81" s="2" t="str">
        <f>IF(AllData!O83="","",AllData!O83)</f>
        <v>N</v>
      </c>
      <c r="V81" s="2" t="str">
        <f>IF(AllData!P83="","",AllData!P83)</f>
        <v>N</v>
      </c>
      <c r="W81" s="2" t="str">
        <f>IF(AllData!Q83="","",AllData!Q83)</f>
        <v>Y</v>
      </c>
      <c r="X81" s="2">
        <f>IF(AllData!R83="","",AllData!R83)</f>
        <v>42.712090000000003</v>
      </c>
      <c r="Y81" s="2">
        <f>IF(AllData!S83="","",AllData!S83)</f>
        <v>-76.420789999999997</v>
      </c>
      <c r="Z81" s="2" t="str">
        <f>IF(AllData!T83="","",AllData!T83)</f>
        <v>POINT (-76.42079 42.71209)</v>
      </c>
      <c r="AA81" s="16"/>
    </row>
    <row r="82" spans="1:27" x14ac:dyDescent="0.25">
      <c r="A82" t="str">
        <f>IF(AllData!A82="","",AllData!A82)</f>
        <v>Cayuga</v>
      </c>
      <c r="B82" t="str">
        <f>IF(AllData!B82="","",AllData!B82)</f>
        <v>Horning's Produce Farm Stand</v>
      </c>
      <c r="C82" t="str">
        <f>IF(AllData!C82="","",AllData!C82)</f>
        <v>2213 State Rt 270</v>
      </c>
      <c r="D82" t="str">
        <f>IF(AllData!D82="","",AllData!D82)</f>
        <v>2213 State Rt 270</v>
      </c>
      <c r="E82" t="str">
        <f>IF(AllData!E82="","",AllData!E82)</f>
        <v>Cato</v>
      </c>
      <c r="F82" t="str">
        <f>IF(AllData!F82="","",AllData!F82)</f>
        <v>NY</v>
      </c>
      <c r="G82">
        <f>IF(AllData!G82="","",AllData!G82)</f>
        <v>13033</v>
      </c>
      <c r="H82" t="str">
        <f>IF(AllData!H82="","",AllData!H82)</f>
        <v>Vera Horning</v>
      </c>
      <c r="I82">
        <f>IF(AllData!I82="","",AllData!I82)</f>
        <v>3156513320</v>
      </c>
      <c r="J82" t="str">
        <f>IF(AllData!J82="","",AllData!J82)</f>
        <v/>
      </c>
      <c r="K82" t="str">
        <f>IF(AllData!K82="","",AllData!K82)</f>
        <v>Mon-Sat 9am-6pm</v>
      </c>
      <c r="L82" t="str">
        <f>IF(AllData!L82="","",AllData!L82)</f>
        <v>Year-round</v>
      </c>
      <c r="M82" s="4" t="str">
        <f>IF(Table1[[#This Row],[Operation Season]]="","",LEFT(Table1[[#This Row],[Operation Season]],SEARCH("-",Table1[[#This Row],[Operation Season]])-1))</f>
        <v>Year</v>
      </c>
      <c r="N82" s="10" t="str">
        <f t="shared" si="2"/>
        <v>Year</v>
      </c>
      <c r="O82" t="str">
        <f>IF(Table1[[#This Row],[Operation Season]]="","",RIGHT(Table1[[#This Row],[Operation Season]],LEN(Table1[[#This Row],[Operation Season]])-FIND("-",Table1[[#This Row],[Operation Season]])))</f>
        <v>round</v>
      </c>
      <c r="P82" s="4" t="str">
        <f t="shared" si="3"/>
        <v>round</v>
      </c>
      <c r="Q82" s="7" t="str">
        <f>IF(OR(P82="Mid November",P82="round",P82="",),"",Table1[[#This Row],[End Date]]-SystemData!$A$2+1)</f>
        <v/>
      </c>
      <c r="R82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FALSE</v>
      </c>
      <c r="S82" s="2" t="str">
        <f>IF(AllData!M84="","",AllData!M84)</f>
        <v>P/M</v>
      </c>
      <c r="T82" s="2" t="str">
        <f>IF(AllData!N84="","",AllData!N84)</f>
        <v>Y</v>
      </c>
      <c r="U82" s="2" t="str">
        <f>IF(AllData!O84="","",AllData!O84)</f>
        <v>N</v>
      </c>
      <c r="V82" s="2" t="str">
        <f>IF(AllData!P84="","",AllData!P84)</f>
        <v>N</v>
      </c>
      <c r="W82" s="2" t="str">
        <f>IF(AllData!Q84="","",AllData!Q84)</f>
        <v>Y</v>
      </c>
      <c r="X82" s="2">
        <f>IF(AllData!R84="","",AllData!R84)</f>
        <v>42.916289999999996</v>
      </c>
      <c r="Y82" s="2">
        <f>IF(AllData!S84="","",AllData!S84)</f>
        <v>-76.624570000000006</v>
      </c>
      <c r="Z82" s="2" t="str">
        <f>IF(AllData!T84="","",AllData!T84)</f>
        <v>POINT (-76.62457 42.91629)</v>
      </c>
      <c r="AA82" s="16"/>
    </row>
    <row r="83" spans="1:27" hidden="1" x14ac:dyDescent="0.25">
      <c r="A83" t="str">
        <f>IF(AllData!A83="","",AllData!A83)</f>
        <v>Cayuga</v>
      </c>
      <c r="B83" t="str">
        <f>IF(AllData!B83="","",AllData!B83)</f>
        <v>Moravia Farmers' Market</v>
      </c>
      <c r="C83" t="str">
        <f>IF(AllData!C83="","",AllData!C83)</f>
        <v>Kinney Drug Store pkg lot 130 Main St.</v>
      </c>
      <c r="D83" t="str">
        <f>IF(AllData!D83="","",AllData!D83)</f>
        <v>130 Main St</v>
      </c>
      <c r="E83" t="str">
        <f>IF(AllData!E83="","",AllData!E83)</f>
        <v>Moravia</v>
      </c>
      <c r="F83" t="str">
        <f>IF(AllData!F83="","",AllData!F83)</f>
        <v>NY</v>
      </c>
      <c r="G83">
        <f>IF(AllData!G83="","",AllData!G83)</f>
        <v>13118</v>
      </c>
      <c r="H83" t="str">
        <f>IF(AllData!H83="","",AllData!H83)</f>
        <v>Jayne Andrews</v>
      </c>
      <c r="I83">
        <f>IF(AllData!I83="","",AllData!I83)</f>
        <v>3157301412</v>
      </c>
      <c r="J83" t="str">
        <f>IF(AllData!J83="","",AllData!J83)</f>
        <v/>
      </c>
      <c r="K83" t="str">
        <f>IF(AllData!K83="","",AllData!K83)</f>
        <v>Thursday  10am-2pm</v>
      </c>
      <c r="L83" t="str">
        <f>IF(AllData!L83="","",AllData!L83)</f>
        <v>June 2-October 29</v>
      </c>
      <c r="M83" s="4" t="str">
        <f>IF(Table1[[#This Row],[Operation Season]]="","",LEFT(Table1[[#This Row],[Operation Season]],SEARCH("-",Table1[[#This Row],[Operation Season]])-1))</f>
        <v>June 2</v>
      </c>
      <c r="N83" s="10" t="str">
        <f t="shared" si="2"/>
        <v>06/02/2022</v>
      </c>
      <c r="O83" t="str">
        <f>IF(Table1[[#This Row],[Operation Season]]="","",RIGHT(Table1[[#This Row],[Operation Season]],LEN(Table1[[#This Row],[Operation Season]])-FIND("-",Table1[[#This Row],[Operation Season]])))</f>
        <v>October 29</v>
      </c>
      <c r="P83" s="4" t="str">
        <f t="shared" si="3"/>
        <v>10/29/2022</v>
      </c>
      <c r="Q83" s="7">
        <f ca="1">IF(OR(P83="Mid November",P83="round",P83="",),"",Table1[[#This Row],[End Date]]-SystemData!$A$2+1)</f>
        <v>-53.851523726851156</v>
      </c>
      <c r="R83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83" s="2" t="str">
        <f>IF(AllData!M85="","",AllData!M85)</f>
        <v>M/X/W</v>
      </c>
      <c r="T83" s="2" t="str">
        <f>IF(AllData!N85="","",AllData!N85)</f>
        <v>Y</v>
      </c>
      <c r="U83" s="2" t="str">
        <f>IF(AllData!O85="","",AllData!O85)</f>
        <v>Y</v>
      </c>
      <c r="V83" s="2" t="str">
        <f>IF(AllData!P85="","",AllData!P85)</f>
        <v>N</v>
      </c>
      <c r="W83" s="2" t="str">
        <f>IF(AllData!Q85="","",AllData!Q85)</f>
        <v>Y</v>
      </c>
      <c r="X83" s="2">
        <f>IF(AllData!R85="","",AllData!R85)</f>
        <v>43.01314</v>
      </c>
      <c r="Y83" s="2">
        <f>IF(AllData!S85="","",AllData!S85)</f>
        <v>-76.507490000000004</v>
      </c>
      <c r="Z83" s="2" t="str">
        <f>IF(AllData!T85="","",AllData!T85)</f>
        <v>POINT (-76.50749 43.01314)</v>
      </c>
      <c r="AA83" s="16"/>
    </row>
    <row r="84" spans="1:27" hidden="1" x14ac:dyDescent="0.25">
      <c r="A84" t="str">
        <f>IF(AllData!A84="","",AllData!A84)</f>
        <v>Cayuga</v>
      </c>
      <c r="B84" t="str">
        <f>IF(AllData!B84="","",AllData!B84)</f>
        <v>Morgan's Half Acre Produce Farm Stand</v>
      </c>
      <c r="C84" t="str">
        <f>IF(AllData!C84="","",AllData!C84)</f>
        <v>6169 Half Acre Rd Auburn</v>
      </c>
      <c r="D84" t="str">
        <f>IF(AllData!D84="","",AllData!D84)</f>
        <v>6169 Half Acre Road</v>
      </c>
      <c r="E84" t="str">
        <f>IF(AllData!E84="","",AllData!E84)</f>
        <v>Auburn</v>
      </c>
      <c r="F84" t="str">
        <f>IF(AllData!F84="","",AllData!F84)</f>
        <v>NY</v>
      </c>
      <c r="G84">
        <f>IF(AllData!G84="","",AllData!G84)</f>
        <v>13021</v>
      </c>
      <c r="H84" t="str">
        <f>IF(AllData!H84="","",AllData!H84)</f>
        <v>Kelli Morgan</v>
      </c>
      <c r="I84">
        <f>IF(AllData!I84="","",AllData!I84)</f>
        <v>3152533008</v>
      </c>
      <c r="J84" t="str">
        <f>IF(AllData!J84="","",AllData!J84)</f>
        <v>http://www.morganshalfacreproduce.com</v>
      </c>
      <c r="K84" t="str">
        <f>IF(AllData!K84="","",AllData!K84)</f>
        <v>Mon-Sat 9am-6pm, Sun 10am-4pm</v>
      </c>
      <c r="L84" t="str">
        <f>IF(AllData!L84="","",AllData!L84)</f>
        <v>May 14-Oct 31</v>
      </c>
      <c r="M84" s="4" t="str">
        <f>IF(Table1[[#This Row],[Operation Season]]="","",LEFT(Table1[[#This Row],[Operation Season]],SEARCH("-",Table1[[#This Row],[Operation Season]])-1))</f>
        <v>May 14</v>
      </c>
      <c r="N84" s="10" t="str">
        <f t="shared" si="2"/>
        <v>05/14/2022</v>
      </c>
      <c r="O84" t="str">
        <f>IF(Table1[[#This Row],[Operation Season]]="","",RIGHT(Table1[[#This Row],[Operation Season]],LEN(Table1[[#This Row],[Operation Season]])-FIND("-",Table1[[#This Row],[Operation Season]])))</f>
        <v>Oct 31</v>
      </c>
      <c r="P84" s="4" t="str">
        <f t="shared" si="3"/>
        <v>10/31/2022</v>
      </c>
      <c r="Q84" s="7">
        <f ca="1">IF(OR(P84="Mid November",P84="round",P84="",),"",Table1[[#This Row],[End Date]]-SystemData!$A$2+1)</f>
        <v>-51.851523726851156</v>
      </c>
      <c r="R84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84" s="2" t="str">
        <f>IF(AllData!M86="","",AllData!M86)</f>
        <v>YR</v>
      </c>
      <c r="T84" s="2" t="str">
        <f>IF(AllData!N86="","",AllData!N86)</f>
        <v>N</v>
      </c>
      <c r="U84" s="2" t="str">
        <f>IF(AllData!O86="","",AllData!O86)</f>
        <v>Y</v>
      </c>
      <c r="V84" s="2" t="str">
        <f>IF(AllData!P86="","",AllData!P86)</f>
        <v>N</v>
      </c>
      <c r="W84" s="2" t="str">
        <f>IF(AllData!Q86="","",AllData!Q86)</f>
        <v>Y</v>
      </c>
      <c r="X84" s="2">
        <f>IF(AllData!R86="","",AllData!R86)</f>
        <v>42.144950000000001</v>
      </c>
      <c r="Y84" s="2">
        <f>IF(AllData!S86="","",AllData!S86)</f>
        <v>-79.109960000000001</v>
      </c>
      <c r="Z84" s="2" t="str">
        <f>IF(AllData!T86="","",AllData!T86)</f>
        <v>POINT (-79.10996 42.14495)</v>
      </c>
      <c r="AA84" s="16"/>
    </row>
    <row r="85" spans="1:27" x14ac:dyDescent="0.25">
      <c r="A85" t="str">
        <f>IF(AllData!A85="","",AllData!A85)</f>
        <v>Cayuga</v>
      </c>
      <c r="B85" t="str">
        <f>IF(AllData!B85="","",AllData!B85)</f>
        <v>Owen Orchards Farm Stand</v>
      </c>
      <c r="C85" t="str">
        <f>IF(AllData!C85="","",AllData!C85)</f>
        <v>8174 Grant Ave Weedsport</v>
      </c>
      <c r="D85" t="str">
        <f>IF(AllData!D85="","",AllData!D85)</f>
        <v>8174 Grant Ave.</v>
      </c>
      <c r="E85" t="str">
        <f>IF(AllData!E85="","",AllData!E85)</f>
        <v>Weedsport</v>
      </c>
      <c r="F85" t="str">
        <f>IF(AllData!F85="","",AllData!F85)</f>
        <v>NY</v>
      </c>
      <c r="G85">
        <f>IF(AllData!G85="","",AllData!G85)</f>
        <v>13166</v>
      </c>
      <c r="H85" t="str">
        <f>IF(AllData!H85="","",AllData!H85)</f>
        <v>Gordon Tripp</v>
      </c>
      <c r="I85">
        <f>IF(AllData!I85="","",AllData!I85)</f>
        <v>3152524097</v>
      </c>
      <c r="J85" t="str">
        <f>IF(AllData!J85="","",AllData!J85)</f>
        <v>http://www.owenorchard.com</v>
      </c>
      <c r="K85" t="str">
        <f>IF(AllData!K85="","",AllData!K85)</f>
        <v>Mon-Sat 9am-6pm Sun 9am-5pm</v>
      </c>
      <c r="L85" t="str">
        <f>IF(AllData!L85="","",AllData!L85)</f>
        <v>Aug 1-March 31, 2023</v>
      </c>
      <c r="M85" s="4" t="str">
        <f>IF(Table1[[#This Row],[Operation Season]]="","",LEFT(Table1[[#This Row],[Operation Season]],SEARCH("-",Table1[[#This Row],[Operation Season]])-1))</f>
        <v>Aug 1</v>
      </c>
      <c r="N85" s="10" t="str">
        <f t="shared" si="2"/>
        <v>08/01/2022</v>
      </c>
      <c r="O85" t="str">
        <f>IF(Table1[[#This Row],[Operation Season]]="","",RIGHT(Table1[[#This Row],[Operation Season]],LEN(Table1[[#This Row],[Operation Season]])-FIND("-",Table1[[#This Row],[Operation Season]])))</f>
        <v>March 31, 2023</v>
      </c>
      <c r="P85" s="4" t="str">
        <f t="shared" si="3"/>
        <v>03/31/2023</v>
      </c>
      <c r="Q85" s="7">
        <f ca="1">IF(OR(P85="Mid November",P85="round",P85="",),"",Table1[[#This Row],[End Date]]-SystemData!$A$2+1)</f>
        <v>99.148476273148844</v>
      </c>
      <c r="R85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FALSE</v>
      </c>
      <c r="S85" s="2" t="str">
        <f>IF(AllData!M87="","",AllData!M87)</f>
        <v>P/M</v>
      </c>
      <c r="T85" s="2" t="str">
        <f>IF(AllData!N87="","",AllData!N87)</f>
        <v>Y</v>
      </c>
      <c r="U85" s="2" t="str">
        <f>IF(AllData!O87="","",AllData!O87)</f>
        <v>N</v>
      </c>
      <c r="V85" s="2" t="str">
        <f>IF(AllData!P87="","",AllData!P87)</f>
        <v>N</v>
      </c>
      <c r="W85" s="2" t="str">
        <f>IF(AllData!Q87="","",AllData!Q87)</f>
        <v>Y</v>
      </c>
      <c r="X85" s="2">
        <f>IF(AllData!R87="","",AllData!R87)</f>
        <v>42.086179999999999</v>
      </c>
      <c r="Y85" s="2">
        <f>IF(AllData!S87="","",AllData!S87)</f>
        <v>-79.183369999999996</v>
      </c>
      <c r="Z85" s="2" t="str">
        <f>IF(AllData!T87="","",AllData!T87)</f>
        <v>POINT (-79.18337 42.08618)</v>
      </c>
      <c r="AA85" s="16"/>
    </row>
    <row r="86" spans="1:27" x14ac:dyDescent="0.25">
      <c r="A86" t="str">
        <f>IF(AllData!A86="","",AllData!A86)</f>
        <v>Chautauqua</v>
      </c>
      <c r="B86" t="str">
        <f>IF(AllData!B86="","",AllData!B86)</f>
        <v>Abers Acres Farm Stand</v>
      </c>
      <c r="C86" t="str">
        <f>IF(AllData!C86="","",AllData!C86)</f>
        <v>884 Route 394  Kennedy</v>
      </c>
      <c r="D86" t="str">
        <f>IF(AllData!D86="","",AllData!D86)</f>
        <v>884 Rte. 394</v>
      </c>
      <c r="E86" t="str">
        <f>IF(AllData!E86="","",AllData!E86)</f>
        <v>Kennedy</v>
      </c>
      <c r="F86" t="str">
        <f>IF(AllData!F86="","",AllData!F86)</f>
        <v>NY</v>
      </c>
      <c r="G86">
        <f>IF(AllData!G86="","",AllData!G86)</f>
        <v>14747</v>
      </c>
      <c r="H86" t="str">
        <f>IF(AllData!H86="","",AllData!H86)</f>
        <v>Sue Abers</v>
      </c>
      <c r="I86">
        <f>IF(AllData!I86="","",AllData!I86)</f>
        <v>7162672431</v>
      </c>
      <c r="J86" t="str">
        <f>IF(AllData!J86="","",AllData!J86)</f>
        <v>http://www.abersacres.com</v>
      </c>
      <c r="K86" t="str">
        <f>IF(AllData!K86="","",AllData!K86)</f>
        <v>Daily 9am-6:30pm, Nov-May 19am-5pm</v>
      </c>
      <c r="L86" t="str">
        <f>IF(AllData!L86="","",AllData!L86)</f>
        <v>Year-round</v>
      </c>
      <c r="M86" s="4" t="str">
        <f>IF(Table1[[#This Row],[Operation Season]]="","",LEFT(Table1[[#This Row],[Operation Season]],SEARCH("-",Table1[[#This Row],[Operation Season]])-1))</f>
        <v>Year</v>
      </c>
      <c r="N86" s="10" t="str">
        <f t="shared" si="2"/>
        <v>Year</v>
      </c>
      <c r="O86" t="str">
        <f>IF(Table1[[#This Row],[Operation Season]]="","",RIGHT(Table1[[#This Row],[Operation Season]],LEN(Table1[[#This Row],[Operation Season]])-FIND("-",Table1[[#This Row],[Operation Season]])))</f>
        <v>round</v>
      </c>
      <c r="P86" s="4" t="str">
        <f t="shared" si="3"/>
        <v>round</v>
      </c>
      <c r="Q86" s="7" t="str">
        <f>IF(OR(P86="Mid November",P86="round",P86="",),"",Table1[[#This Row],[End Date]]-SystemData!$A$2+1)</f>
        <v/>
      </c>
      <c r="R86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FALSE</v>
      </c>
      <c r="S86" s="2" t="str">
        <f>IF(AllData!M88="","",AllData!M88)</f>
        <v>M</v>
      </c>
      <c r="T86" s="2" t="str">
        <f>IF(AllData!N88="","",AllData!N88)</f>
        <v>Y</v>
      </c>
      <c r="U86" s="2" t="str">
        <f>IF(AllData!O88="","",AllData!O88)</f>
        <v>Y</v>
      </c>
      <c r="V86" s="2" t="str">
        <f>IF(AllData!P88="","",AllData!P88)</f>
        <v>N</v>
      </c>
      <c r="W86" s="2" t="str">
        <f>IF(AllData!Q88="","",AllData!Q88)</f>
        <v>Y</v>
      </c>
      <c r="X86" s="2">
        <f>IF(AllData!R88="","",AllData!R88)</f>
        <v>42.484810000000003</v>
      </c>
      <c r="Y86" s="2">
        <f>IF(AllData!S88="","",AllData!S88)</f>
        <v>-79.327510000000004</v>
      </c>
      <c r="Z86" s="2" t="str">
        <f>IF(AllData!T88="","",AllData!T88)</f>
        <v>POINT (-79.32751 42.48481)</v>
      </c>
      <c r="AA86" s="16"/>
    </row>
    <row r="87" spans="1:27" hidden="1" x14ac:dyDescent="0.25">
      <c r="A87" t="str">
        <f>IF(AllData!A87="","",AllData!A87)</f>
        <v>Chautauqua</v>
      </c>
      <c r="B87" t="str">
        <f>IF(AllData!B87="","",AllData!B87)</f>
        <v>Carlberg Livestock and Produce Farm Stand</v>
      </c>
      <c r="C87" t="str">
        <f>IF(AllData!C87="","",AllData!C87)</f>
        <v>1982 Peck Settlement Rd, Jamestown</v>
      </c>
      <c r="D87" t="str">
        <f>IF(AllData!D87="","",AllData!D87)</f>
        <v>1982 Peck Settlement Rd</v>
      </c>
      <c r="E87" t="str">
        <f>IF(AllData!E87="","",AllData!E87)</f>
        <v>Jamestown</v>
      </c>
      <c r="F87" t="str">
        <f>IF(AllData!F87="","",AllData!F87)</f>
        <v>NY</v>
      </c>
      <c r="G87">
        <f>IF(AllData!G87="","",AllData!G87)</f>
        <v>14701</v>
      </c>
      <c r="H87" t="str">
        <f>IF(AllData!H87="","",AllData!H87)</f>
        <v>Virginia Carlberg</v>
      </c>
      <c r="I87">
        <f>IF(AllData!I87="","",AllData!I87)</f>
        <v>7169693525</v>
      </c>
      <c r="J87" t="str">
        <f>IF(AllData!J87="","",AllData!J87)</f>
        <v>http://www.carlbergfarm.com</v>
      </c>
      <c r="K87" t="str">
        <f>IF(AllData!K87="","",AllData!K87)</f>
        <v>Daily 9am-8pm</v>
      </c>
      <c r="L87" t="str">
        <f>IF(AllData!L87="","",AllData!L87)</f>
        <v>May 1-October 31</v>
      </c>
      <c r="M87" s="4" t="str">
        <f>IF(Table1[[#This Row],[Operation Season]]="","",LEFT(Table1[[#This Row],[Operation Season]],SEARCH("-",Table1[[#This Row],[Operation Season]])-1))</f>
        <v>May 1</v>
      </c>
      <c r="N87" s="10" t="str">
        <f t="shared" si="2"/>
        <v>05/01/2022</v>
      </c>
      <c r="O87" t="str">
        <f>IF(Table1[[#This Row],[Operation Season]]="","",RIGHT(Table1[[#This Row],[Operation Season]],LEN(Table1[[#This Row],[Operation Season]])-FIND("-",Table1[[#This Row],[Operation Season]])))</f>
        <v>October 31</v>
      </c>
      <c r="P87" s="4" t="str">
        <f t="shared" si="3"/>
        <v>10/31/2022</v>
      </c>
      <c r="Q87" s="7">
        <f ca="1">IF(OR(P87="Mid November",P87="round",P87="",),"",Table1[[#This Row],[End Date]]-SystemData!$A$2+1)</f>
        <v>-51.851523726851156</v>
      </c>
      <c r="R87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87" s="2" t="str">
        <f>IF(AllData!M89="","",AllData!M89)</f>
        <v>YR</v>
      </c>
      <c r="T87" s="2" t="str">
        <f>IF(AllData!N89="","",AllData!N89)</f>
        <v>Y</v>
      </c>
      <c r="U87" s="2" t="str">
        <f>IF(AllData!O89="","",AllData!O89)</f>
        <v>Y</v>
      </c>
      <c r="V87" s="2" t="str">
        <f>IF(AllData!P89="","",AllData!P89)</f>
        <v>Y</v>
      </c>
      <c r="W87" s="2" t="str">
        <f>IF(AllData!Q89="","",AllData!Q89)</f>
        <v>Y</v>
      </c>
      <c r="X87" s="2">
        <f>IF(AllData!R89="","",AllData!R89)</f>
        <v>42.440640000000002</v>
      </c>
      <c r="Y87" s="2">
        <f>IF(AllData!S89="","",AllData!S89)</f>
        <v>-79.332350000000005</v>
      </c>
      <c r="Z87" s="2" t="str">
        <f>IF(AllData!T89="","",AllData!T89)</f>
        <v>POINT (-79.33235 42.44064)</v>
      </c>
      <c r="AA87" s="16"/>
    </row>
    <row r="88" spans="1:27" hidden="1" x14ac:dyDescent="0.25">
      <c r="A88" t="str">
        <f>IF(AllData!A88="","",AllData!A88)</f>
        <v>Chautauqua</v>
      </c>
      <c r="B88" t="str">
        <f>IF(AllData!B88="","",AllData!B88)</f>
        <v>Dunkirk Farmers' Market</v>
      </c>
      <c r="C88" t="str">
        <f>IF(AllData!C88="","",AllData!C88)</f>
        <v>Dunkirk Senior Center 45 Cliffstar Court</v>
      </c>
      <c r="D88" t="str">
        <f>IF(AllData!D88="","",AllData!D88)</f>
        <v>45 Cliffstar Court</v>
      </c>
      <c r="E88" t="str">
        <f>IF(AllData!E88="","",AllData!E88)</f>
        <v>Dunkirk</v>
      </c>
      <c r="F88" t="str">
        <f>IF(AllData!F88="","",AllData!F88)</f>
        <v>NY</v>
      </c>
      <c r="G88">
        <f>IF(AllData!G88="","",AllData!G88)</f>
        <v>14048</v>
      </c>
      <c r="H88" t="str">
        <f>IF(AllData!H88="","",AllData!H88)</f>
        <v>Edward Hayes</v>
      </c>
      <c r="I88">
        <f>IF(AllData!I88="","",AllData!I88)</f>
        <v>7163669876</v>
      </c>
      <c r="J88" t="str">
        <f>IF(AllData!J88="","",AllData!J88)</f>
        <v>http://www.cityofdunkirk.com</v>
      </c>
      <c r="K88" t="str">
        <f>IF(AllData!K88="","",AllData!K88)</f>
        <v>Wed 9am-2pm</v>
      </c>
      <c r="L88" t="str">
        <f>IF(AllData!L88="","",AllData!L88)</f>
        <v>June 8-October 12</v>
      </c>
      <c r="M88" s="4" t="str">
        <f>IF(Table1[[#This Row],[Operation Season]]="","",LEFT(Table1[[#This Row],[Operation Season]],SEARCH("-",Table1[[#This Row],[Operation Season]])-1))</f>
        <v>June 8</v>
      </c>
      <c r="N88" s="10" t="str">
        <f t="shared" si="2"/>
        <v>06/08/2022</v>
      </c>
      <c r="O88" t="str">
        <f>IF(Table1[[#This Row],[Operation Season]]="","",RIGHT(Table1[[#This Row],[Operation Season]],LEN(Table1[[#This Row],[Operation Season]])-FIND("-",Table1[[#This Row],[Operation Season]])))</f>
        <v>October 12</v>
      </c>
      <c r="P88" s="4" t="str">
        <f t="shared" si="3"/>
        <v>10/12/2022</v>
      </c>
      <c r="Q88" s="7">
        <f ca="1">IF(OR(P88="Mid November",P88="round",P88="",),"",Table1[[#This Row],[End Date]]-SystemData!$A$2+1)</f>
        <v>-70.851523726851156</v>
      </c>
      <c r="R88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88" s="2" t="str">
        <f>IF(AllData!M90="","",AllData!M90)</f>
        <v>M/X/W/P</v>
      </c>
      <c r="T88" s="2" t="str">
        <f>IF(AllData!N90="","",AllData!N90)</f>
        <v>N</v>
      </c>
      <c r="U88" s="2" t="str">
        <f>IF(AllData!O90="","",AllData!O90)</f>
        <v>Y</v>
      </c>
      <c r="V88" s="2" t="str">
        <f>IF(AllData!P90="","",AllData!P90)</f>
        <v>Y</v>
      </c>
      <c r="W88" s="2" t="str">
        <f>IF(AllData!Q90="","",AllData!Q90)</f>
        <v>Y</v>
      </c>
      <c r="X88" s="2">
        <f>IF(AllData!R90="","",AllData!R90)</f>
        <v>42.44764</v>
      </c>
      <c r="Y88" s="2">
        <f>IF(AllData!S90="","",AllData!S90)</f>
        <v>-79.314999999999998</v>
      </c>
      <c r="Z88" s="2" t="str">
        <f>IF(AllData!T90="","",AllData!T90)</f>
        <v>POINT (-79.315 42.44764)</v>
      </c>
      <c r="AA88" s="16"/>
    </row>
    <row r="89" spans="1:27" x14ac:dyDescent="0.25">
      <c r="A89" t="str">
        <f>IF(AllData!A89="","",AllData!A89)</f>
        <v>Chautauqua</v>
      </c>
      <c r="B89" t="str">
        <f>IF(AllData!B89="","",AllData!B89)</f>
        <v>Fredonia Farmers' Market</v>
      </c>
      <c r="C89" t="str">
        <f>IF(AllData!C89="","",AllData!C89)</f>
        <v>Village Hall Barker Commons , 9 Church St</v>
      </c>
      <c r="D89" t="str">
        <f>IF(AllData!D89="","",AllData!D89)</f>
        <v>11 Church St</v>
      </c>
      <c r="E89" t="str">
        <f>IF(AllData!E89="","",AllData!E89)</f>
        <v>Fredonia</v>
      </c>
      <c r="F89" t="str">
        <f>IF(AllData!F89="","",AllData!F89)</f>
        <v>NY</v>
      </c>
      <c r="G89">
        <f>IF(AllData!G89="","",AllData!G89)</f>
        <v>14063</v>
      </c>
      <c r="H89" t="str">
        <f>IF(AllData!H89="","",AllData!H89)</f>
        <v>Anneliese Bruegel</v>
      </c>
      <c r="I89">
        <f>IF(AllData!I89="","",AllData!I89)</f>
        <v>7166802104</v>
      </c>
      <c r="J89" t="str">
        <f>IF(AllData!J89="","",AllData!J89)</f>
        <v/>
      </c>
      <c r="K89" t="str">
        <f>IF(AllData!K89="","",AllData!K89)</f>
        <v>Sat 9am-1pm</v>
      </c>
      <c r="L89" t="str">
        <f>IF(AllData!L89="","",AllData!L89)</f>
        <v>Year-round</v>
      </c>
      <c r="M89" s="4" t="str">
        <f>IF(Table1[[#This Row],[Operation Season]]="","",LEFT(Table1[[#This Row],[Operation Season]],SEARCH("-",Table1[[#This Row],[Operation Season]])-1))</f>
        <v>Year</v>
      </c>
      <c r="N89" s="10" t="str">
        <f t="shared" si="2"/>
        <v>Year</v>
      </c>
      <c r="O89" t="str">
        <f>IF(Table1[[#This Row],[Operation Season]]="","",RIGHT(Table1[[#This Row],[Operation Season]],LEN(Table1[[#This Row],[Operation Season]])-FIND("-",Table1[[#This Row],[Operation Season]])))</f>
        <v>round</v>
      </c>
      <c r="P89" s="4" t="str">
        <f t="shared" si="3"/>
        <v>round</v>
      </c>
      <c r="Q89" s="7" t="str">
        <f>IF(OR(P89="Mid November",P89="round",P89="",),"",Table1[[#This Row],[End Date]]-SystemData!$A$2+1)</f>
        <v/>
      </c>
      <c r="R89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FALSE</v>
      </c>
      <c r="S89" s="2" t="str">
        <f>IF(AllData!M91="","",AllData!M91)</f>
        <v>M</v>
      </c>
      <c r="T89" s="2" t="str">
        <f>IF(AllData!N91="","",AllData!N91)</f>
        <v>Y</v>
      </c>
      <c r="U89" s="2" t="str">
        <f>IF(AllData!O91="","",AllData!O91)</f>
        <v>N</v>
      </c>
      <c r="V89" s="2" t="str">
        <f>IF(AllData!P91="","",AllData!P91)</f>
        <v>N</v>
      </c>
      <c r="W89" s="2" t="str">
        <f>IF(AllData!Q91="","",AllData!Q91)</f>
        <v>Y</v>
      </c>
      <c r="X89" s="2">
        <f>IF(AllData!R91="","",AllData!R91)</f>
        <v>42.09308</v>
      </c>
      <c r="Y89" s="2">
        <f>IF(AllData!S91="","",AllData!S91)</f>
        <v>-79.235050000000001</v>
      </c>
      <c r="Z89" s="2" t="str">
        <f>IF(AllData!T91="","",AllData!T91)</f>
        <v>POINT (-79.23505 42.09308)</v>
      </c>
      <c r="AA89" s="16"/>
    </row>
    <row r="90" spans="1:27" hidden="1" x14ac:dyDescent="0.25">
      <c r="A90" t="str">
        <f>IF(AllData!A90="","",AllData!A90)</f>
        <v>Chautauqua</v>
      </c>
      <c r="B90" t="str">
        <f>IF(AllData!B90="","",AllData!B90)</f>
        <v>Fredonia WINTER Farmers' Market</v>
      </c>
      <c r="C90" t="str">
        <f>IF(AllData!C90="","",AllData!C90)</f>
        <v>329 East Main St. (Rt 20) Masonic Lodge</v>
      </c>
      <c r="D90" t="str">
        <f>IF(AllData!D90="","",AllData!D90)</f>
        <v>321 East Main St. (Rte 20)</v>
      </c>
      <c r="E90" t="str">
        <f>IF(AllData!E90="","",AllData!E90)</f>
        <v>Fredonia</v>
      </c>
      <c r="F90" t="str">
        <f>IF(AllData!F90="","",AllData!F90)</f>
        <v>NY</v>
      </c>
      <c r="G90">
        <f>IF(AllData!G90="","",AllData!G90)</f>
        <v>14063</v>
      </c>
      <c r="H90" t="str">
        <f>IF(AllData!H90="","",AllData!H90)</f>
        <v>Rosemary Joy</v>
      </c>
      <c r="I90">
        <f>IF(AllData!I90="","",AllData!I90)</f>
        <v>7164107313</v>
      </c>
      <c r="J90" t="str">
        <f>IF(AllData!J90="","",AllData!J90)</f>
        <v>http://www.fredoniafarmersmarket.org</v>
      </c>
      <c r="K90" t="str">
        <f>IF(AllData!K90="","",AllData!K90)</f>
        <v>Sat 10am-1pm</v>
      </c>
      <c r="L90" t="str">
        <f>IF(AllData!L90="","",AllData!L90)</f>
        <v>November 6-May 14, 2022</v>
      </c>
      <c r="M90" s="4" t="str">
        <f>IF(Table1[[#This Row],[Operation Season]]="","",LEFT(Table1[[#This Row],[Operation Season]],SEARCH("-",Table1[[#This Row],[Operation Season]])-1))</f>
        <v>November 6</v>
      </c>
      <c r="N90" s="10" t="str">
        <f t="shared" si="2"/>
        <v>11/06/2022</v>
      </c>
      <c r="O90" t="str">
        <f>IF(Table1[[#This Row],[Operation Season]]="","",RIGHT(Table1[[#This Row],[Operation Season]],LEN(Table1[[#This Row],[Operation Season]])-FIND("-",Table1[[#This Row],[Operation Season]])))</f>
        <v>May 14, 2022</v>
      </c>
      <c r="P90" s="4" t="str">
        <f t="shared" si="3"/>
        <v>05/14/2022</v>
      </c>
      <c r="Q90" s="7">
        <f ca="1">IF(OR(P90="Mid November",P90="round",P90="",),"",Table1[[#This Row],[End Date]]-SystemData!$A$2+1)</f>
        <v>-221.85152372685116</v>
      </c>
      <c r="R90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90" s="2" t="str">
        <f>IF(AllData!M92="","",AllData!M92)</f>
        <v>M</v>
      </c>
      <c r="T90" s="2" t="str">
        <f>IF(AllData!N92="","",AllData!N92)</f>
        <v>Y</v>
      </c>
      <c r="U90" s="2" t="str">
        <f>IF(AllData!O92="","",AllData!O92)</f>
        <v>Y</v>
      </c>
      <c r="V90" s="2" t="str">
        <f>IF(AllData!P92="","",AllData!P92)</f>
        <v>N</v>
      </c>
      <c r="W90" s="2" t="str">
        <f>IF(AllData!Q92="","",AllData!Q92)</f>
        <v>Y</v>
      </c>
      <c r="X90" s="2">
        <f>IF(AllData!R92="","",AllData!R92)</f>
        <v>42.098309999999998</v>
      </c>
      <c r="Y90" s="2">
        <f>IF(AllData!S92="","",AllData!S92)</f>
        <v>-79.243610000000004</v>
      </c>
      <c r="Z90" s="2" t="str">
        <f>IF(AllData!T92="","",AllData!T92)</f>
        <v>POINT (-79.24361 42.09831)</v>
      </c>
      <c r="AA90" s="16"/>
    </row>
    <row r="91" spans="1:27" hidden="1" x14ac:dyDescent="0.25">
      <c r="A91" t="str">
        <f>IF(AllData!A91="","",AllData!A91)</f>
        <v>Chautauqua</v>
      </c>
      <c r="B91" t="str">
        <f>IF(AllData!B91="","",AllData!B91)</f>
        <v>Jamestown Mobile Market-Chautaqua Center</v>
      </c>
      <c r="C91" t="str">
        <f>IF(AllData!C91="","",AllData!C91)</f>
        <v>410 N Main St. Jamestown</v>
      </c>
      <c r="D91" t="str">
        <f>IF(AllData!D91="","",AllData!D91)</f>
        <v>410 North Main Street</v>
      </c>
      <c r="E91" t="str">
        <f>IF(AllData!E91="","",AllData!E91)</f>
        <v>Jamestown</v>
      </c>
      <c r="F91" t="str">
        <f>IF(AllData!F91="","",AllData!F91)</f>
        <v>NY</v>
      </c>
      <c r="G91">
        <f>IF(AllData!G91="","",AllData!G91)</f>
        <v>14701</v>
      </c>
      <c r="H91" t="str">
        <f>IF(AllData!H91="","",AllData!H91)</f>
        <v>Linnea Carlson</v>
      </c>
      <c r="I91">
        <f>IF(AllData!I91="","",AllData!I91)</f>
        <v>7162260650</v>
      </c>
      <c r="J91" t="str">
        <f>IF(AllData!J91="","",AllData!J91)</f>
        <v>http://jtownpublicmarket.org</v>
      </c>
      <c r="K91" t="str">
        <f>IF(AllData!K91="","",AllData!K91)</f>
        <v>Wed 10am-2pm, Thu 1pm-5pm</v>
      </c>
      <c r="L91" t="str">
        <f>IF(AllData!L91="","",AllData!L91)</f>
        <v>June 15-September 28</v>
      </c>
      <c r="M91" s="4" t="str">
        <f>IF(Table1[[#This Row],[Operation Season]]="","",LEFT(Table1[[#This Row],[Operation Season]],SEARCH("-",Table1[[#This Row],[Operation Season]])-1))</f>
        <v>June 15</v>
      </c>
      <c r="N91" s="10" t="str">
        <f t="shared" si="2"/>
        <v>06/15/2022</v>
      </c>
      <c r="O91" t="str">
        <f>IF(Table1[[#This Row],[Operation Season]]="","",RIGHT(Table1[[#This Row],[Operation Season]],LEN(Table1[[#This Row],[Operation Season]])-FIND("-",Table1[[#This Row],[Operation Season]])))</f>
        <v>September 28</v>
      </c>
      <c r="P91" s="4" t="str">
        <f t="shared" si="3"/>
        <v>09/28/2022</v>
      </c>
      <c r="Q91" s="7">
        <f ca="1">IF(OR(P91="Mid November",P91="round",P91="",),"",Table1[[#This Row],[End Date]]-SystemData!$A$2+1)</f>
        <v>-84.851523726851156</v>
      </c>
      <c r="R91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91" s="2" t="str">
        <f>IF(AllData!M93="","",AllData!M93)</f>
        <v>M</v>
      </c>
      <c r="T91" s="2" t="str">
        <f>IF(AllData!N93="","",AllData!N93)</f>
        <v>Y</v>
      </c>
      <c r="U91" s="2" t="str">
        <f>IF(AllData!O93="","",AllData!O93)</f>
        <v>Y</v>
      </c>
      <c r="V91" s="2" t="str">
        <f>IF(AllData!P93="","",AllData!P93)</f>
        <v>N</v>
      </c>
      <c r="W91" s="2" t="str">
        <f>IF(AllData!Q93="","",AllData!Q93)</f>
        <v>Y</v>
      </c>
      <c r="X91" s="2">
        <f>IF(AllData!R93="","",AllData!R93)</f>
        <v>42.096269999999997</v>
      </c>
      <c r="Y91" s="2">
        <f>IF(AllData!S93="","",AllData!S93)</f>
        <v>-79.233170000000001</v>
      </c>
      <c r="Z91" s="2" t="str">
        <f>IF(AllData!T93="","",AllData!T93)</f>
        <v>POINT (-79.23317 42.09627)</v>
      </c>
      <c r="AA91" s="16"/>
    </row>
    <row r="92" spans="1:27" hidden="1" x14ac:dyDescent="0.25">
      <c r="A92" t="str">
        <f>IF(AllData!A92="","",AllData!A92)</f>
        <v>Chautauqua</v>
      </c>
      <c r="B92" t="str">
        <f>IF(AllData!B92="","",AllData!B92)</f>
        <v>Jamestown Mobile Market-Prendergast Library</v>
      </c>
      <c r="C92" t="str">
        <f>IF(AllData!C92="","",AllData!C92)</f>
        <v>509 Cherry St. Jamestown</v>
      </c>
      <c r="D92" t="str">
        <f>IF(AllData!D92="","",AllData!D92)</f>
        <v>509 Cherry Street</v>
      </c>
      <c r="E92" t="str">
        <f>IF(AllData!E92="","",AllData!E92)</f>
        <v>Jamestown</v>
      </c>
      <c r="F92" t="str">
        <f>IF(AllData!F92="","",AllData!F92)</f>
        <v>NY</v>
      </c>
      <c r="G92">
        <f>IF(AllData!G92="","",AllData!G92)</f>
        <v>14701</v>
      </c>
      <c r="H92" t="str">
        <f>IF(AllData!H92="","",AllData!H92)</f>
        <v>Linnea Carlson</v>
      </c>
      <c r="I92">
        <f>IF(AllData!I92="","",AllData!I92)</f>
        <v>7162260650</v>
      </c>
      <c r="J92" t="str">
        <f>IF(AllData!J92="","",AllData!J92)</f>
        <v>http://jtownpublicmarket.org</v>
      </c>
      <c r="K92" t="str">
        <f>IF(AllData!K92="","",AllData!K92)</f>
        <v>Wed 10am-2pm, Thu 1pm-5pm</v>
      </c>
      <c r="L92" t="str">
        <f>IF(AllData!L92="","",AllData!L92)</f>
        <v>June 15-September 28</v>
      </c>
      <c r="M92" s="4" t="str">
        <f>IF(Table1[[#This Row],[Operation Season]]="","",LEFT(Table1[[#This Row],[Operation Season]],SEARCH("-",Table1[[#This Row],[Operation Season]])-1))</f>
        <v>June 15</v>
      </c>
      <c r="N92" s="10" t="str">
        <f t="shared" si="2"/>
        <v>06/15/2022</v>
      </c>
      <c r="O92" t="str">
        <f>IF(Table1[[#This Row],[Operation Season]]="","",RIGHT(Table1[[#This Row],[Operation Season]],LEN(Table1[[#This Row],[Operation Season]])-FIND("-",Table1[[#This Row],[Operation Season]])))</f>
        <v>September 28</v>
      </c>
      <c r="P92" s="4" t="str">
        <f t="shared" si="3"/>
        <v>09/28/2022</v>
      </c>
      <c r="Q92" s="7">
        <f ca="1">IF(OR(P92="Mid November",P92="round",P92="",),"",Table1[[#This Row],[End Date]]-SystemData!$A$2+1)</f>
        <v>-84.851523726851156</v>
      </c>
      <c r="R92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92" s="2" t="str">
        <f>IF(AllData!M94="","",AllData!M94)</f>
        <v>M</v>
      </c>
      <c r="T92" s="2" t="str">
        <f>IF(AllData!N94="","",AllData!N94)</f>
        <v>Y</v>
      </c>
      <c r="U92" s="2" t="str">
        <f>IF(AllData!O94="","",AllData!O94)</f>
        <v>Y</v>
      </c>
      <c r="V92" s="2" t="str">
        <f>IF(AllData!P94="","",AllData!P94)</f>
        <v>N</v>
      </c>
      <c r="W92" s="2" t="str">
        <f>IF(AllData!Q94="","",AllData!Q94)</f>
        <v>Y</v>
      </c>
      <c r="X92" s="2">
        <f>IF(AllData!R94="","",AllData!R94)</f>
        <v>42.095669999999998</v>
      </c>
      <c r="Y92" s="2">
        <f>IF(AllData!S94="","",AllData!S94)</f>
        <v>-79.242339999999999</v>
      </c>
      <c r="Z92" s="2" t="str">
        <f>IF(AllData!T94="","",AllData!T94)</f>
        <v>POINT (-79.24234 42.09567)</v>
      </c>
      <c r="AA92" s="16"/>
    </row>
    <row r="93" spans="1:27" hidden="1" x14ac:dyDescent="0.25">
      <c r="A93" t="str">
        <f>IF(AllData!A93="","",AllData!A93)</f>
        <v>Chautauqua</v>
      </c>
      <c r="B93" t="str">
        <f>IF(AllData!B93="","",AllData!B93)</f>
        <v>Jamestown Mobile Market-Silver Tree Seniors</v>
      </c>
      <c r="C93" t="str">
        <f>IF(AllData!C93="","",AllData!C93)</f>
        <v>9 Crane St. Jamestown</v>
      </c>
      <c r="D93" t="str">
        <f>IF(AllData!D93="","",AllData!D93)</f>
        <v>9 Crane Street</v>
      </c>
      <c r="E93" t="str">
        <f>IF(AllData!E93="","",AllData!E93)</f>
        <v>Jamestown</v>
      </c>
      <c r="F93" t="str">
        <f>IF(AllData!F93="","",AllData!F93)</f>
        <v>NY</v>
      </c>
      <c r="G93">
        <f>IF(AllData!G93="","",AllData!G93)</f>
        <v>14701</v>
      </c>
      <c r="H93" t="str">
        <f>IF(AllData!H93="","",AllData!H93)</f>
        <v>Linnea Carlson</v>
      </c>
      <c r="I93">
        <f>IF(AllData!I93="","",AllData!I93)</f>
        <v>7162260650</v>
      </c>
      <c r="J93" t="str">
        <f>IF(AllData!J93="","",AllData!J93)</f>
        <v>http://jtownpublicmarket.org</v>
      </c>
      <c r="K93" t="str">
        <f>IF(AllData!K93="","",AllData!K93)</f>
        <v>Wed 10am-2pm, Thu 1pm-5pm</v>
      </c>
      <c r="L93" t="str">
        <f>IF(AllData!L93="","",AllData!L93)</f>
        <v>June 15-September 28</v>
      </c>
      <c r="M93" s="4" t="str">
        <f>IF(Table1[[#This Row],[Operation Season]]="","",LEFT(Table1[[#This Row],[Operation Season]],SEARCH("-",Table1[[#This Row],[Operation Season]])-1))</f>
        <v>June 15</v>
      </c>
      <c r="N93" s="10" t="str">
        <f t="shared" si="2"/>
        <v>06/15/2022</v>
      </c>
      <c r="O93" t="str">
        <f>IF(Table1[[#This Row],[Operation Season]]="","",RIGHT(Table1[[#This Row],[Operation Season]],LEN(Table1[[#This Row],[Operation Season]])-FIND("-",Table1[[#This Row],[Operation Season]])))</f>
        <v>September 28</v>
      </c>
      <c r="P93" s="4" t="str">
        <f t="shared" si="3"/>
        <v>09/28/2022</v>
      </c>
      <c r="Q93" s="7">
        <f ca="1">IF(OR(P93="Mid November",P93="round",P93="",),"",Table1[[#This Row],[End Date]]-SystemData!$A$2+1)</f>
        <v>-84.851523726851156</v>
      </c>
      <c r="R93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93" s="2" t="str">
        <f>IF(AllData!M95="","",AllData!M95)</f>
        <v>M</v>
      </c>
      <c r="T93" s="2" t="str">
        <f>IF(AllData!N95="","",AllData!N95)</f>
        <v>Y</v>
      </c>
      <c r="U93" s="2" t="str">
        <f>IF(AllData!O95="","",AllData!O95)</f>
        <v>N</v>
      </c>
      <c r="V93" s="2" t="str">
        <f>IF(AllData!P95="","",AllData!P95)</f>
        <v>N</v>
      </c>
      <c r="W93" s="2" t="str">
        <f>IF(AllData!Q95="","",AllData!Q95)</f>
        <v>Y</v>
      </c>
      <c r="X93" s="2">
        <f>IF(AllData!R95="","",AllData!R95)</f>
        <v>42.467860000000002</v>
      </c>
      <c r="Y93" s="2">
        <f>IF(AllData!S95="","",AllData!S95)</f>
        <v>-79.271860000000004</v>
      </c>
      <c r="Z93" s="2" t="str">
        <f>IF(AllData!T95="","",AllData!T95)</f>
        <v>POINT (-79.27186 42.46786)</v>
      </c>
      <c r="AA93" s="16"/>
    </row>
    <row r="94" spans="1:27" hidden="1" x14ac:dyDescent="0.25">
      <c r="A94" t="str">
        <f>IF(AllData!A94="","",AllData!A94)</f>
        <v>Chautauqua</v>
      </c>
      <c r="B94" t="str">
        <f>IF(AllData!B94="","",AllData!B94)</f>
        <v>Jamestown Public Market</v>
      </c>
      <c r="C94" t="str">
        <f>IF(AllData!C94="","",AllData!C94)</f>
        <v>Third Street</v>
      </c>
      <c r="D94" t="str">
        <f>IF(AllData!D94="","",AllData!D94)</f>
        <v>Cherry and West 2nd St</v>
      </c>
      <c r="E94" t="str">
        <f>IF(AllData!E94="","",AllData!E94)</f>
        <v>Jamestown</v>
      </c>
      <c r="F94" t="str">
        <f>IF(AllData!F94="","",AllData!F94)</f>
        <v>NY</v>
      </c>
      <c r="G94">
        <f>IF(AllData!G94="","",AllData!G94)</f>
        <v>14701</v>
      </c>
      <c r="H94" t="str">
        <f>IF(AllData!H94="","",AllData!H94)</f>
        <v>Linnea Carlson</v>
      </c>
      <c r="I94">
        <f>IF(AllData!I94="","",AllData!I94)</f>
        <v>7162260650</v>
      </c>
      <c r="J94" t="str">
        <f>IF(AllData!J94="","",AllData!J94)</f>
        <v/>
      </c>
      <c r="K94" t="str">
        <f>IF(AllData!K94="","",AllData!K94)</f>
        <v>Sat 10am-2pm</v>
      </c>
      <c r="L94" t="str">
        <f>IF(AllData!L94="","",AllData!L94)</f>
        <v>June 11-October 29</v>
      </c>
      <c r="M94" s="4" t="str">
        <f>IF(Table1[[#This Row],[Operation Season]]="","",LEFT(Table1[[#This Row],[Operation Season]],SEARCH("-",Table1[[#This Row],[Operation Season]])-1))</f>
        <v>June 11</v>
      </c>
      <c r="N94" s="10" t="str">
        <f t="shared" si="2"/>
        <v>06/11/2022</v>
      </c>
      <c r="O94" t="str">
        <f>IF(Table1[[#This Row],[Operation Season]]="","",RIGHT(Table1[[#This Row],[Operation Season]],LEN(Table1[[#This Row],[Operation Season]])-FIND("-",Table1[[#This Row],[Operation Season]])))</f>
        <v>October 29</v>
      </c>
      <c r="P94" s="4" t="str">
        <f t="shared" si="3"/>
        <v>10/29/2022</v>
      </c>
      <c r="Q94" s="7">
        <f ca="1">IF(OR(P94="Mid November",P94="round",P94="",),"",Table1[[#This Row],[End Date]]-SystemData!$A$2+1)</f>
        <v>-53.851523726851156</v>
      </c>
      <c r="R94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94" s="2" t="str">
        <f>IF(AllData!M96="","",AllData!M96)</f>
        <v>M</v>
      </c>
      <c r="T94" s="2" t="str">
        <f>IF(AllData!N96="","",AllData!N96)</f>
        <v>Y</v>
      </c>
      <c r="U94" s="2" t="str">
        <f>IF(AllData!O96="","",AllData!O96)</f>
        <v>Y</v>
      </c>
      <c r="V94" s="2" t="str">
        <f>IF(AllData!P96="","",AllData!P96)</f>
        <v>N</v>
      </c>
      <c r="W94" s="2" t="str">
        <f>IF(AllData!Q96="","",AllData!Q96)</f>
        <v>Y</v>
      </c>
      <c r="X94" s="2">
        <f>IF(AllData!R96="","",AllData!R96)</f>
        <v>42.464201000000003</v>
      </c>
      <c r="Y94" s="2">
        <f>IF(AllData!S96="","",AllData!S96)</f>
        <v>-79.361694</v>
      </c>
      <c r="Z94" s="2" t="str">
        <f>IF(AllData!T96="","",AllData!T96)</f>
        <v>POINT (-79.361694 42.464201)</v>
      </c>
      <c r="AA94" s="16"/>
    </row>
    <row r="95" spans="1:27" hidden="1" x14ac:dyDescent="0.25">
      <c r="A95" t="str">
        <f>IF(AllData!A95="","",AllData!A95)</f>
        <v>Chautauqua</v>
      </c>
      <c r="B95" t="str">
        <f>IF(AllData!B95="","",AllData!B95)</f>
        <v>Richard Feinen Farms Farm Stand</v>
      </c>
      <c r="C95" t="str">
        <f>IF(AllData!C95="","",AllData!C95)</f>
        <v>3251 Route 39 Forestville</v>
      </c>
      <c r="D95" t="str">
        <f>IF(AllData!D95="","",AllData!D95)</f>
        <v>3251 Route 39</v>
      </c>
      <c r="E95" t="str">
        <f>IF(AllData!E95="","",AllData!E95)</f>
        <v>Forestville</v>
      </c>
      <c r="F95" t="str">
        <f>IF(AllData!F95="","",AllData!F95)</f>
        <v>NY</v>
      </c>
      <c r="G95">
        <f>IF(AllData!G95="","",AllData!G95)</f>
        <v>14062</v>
      </c>
      <c r="H95" t="str">
        <f>IF(AllData!H95="","",AllData!H95)</f>
        <v>Richard Feinen</v>
      </c>
      <c r="I95">
        <f>IF(AllData!I95="","",AllData!I95)</f>
        <v>7166805462</v>
      </c>
      <c r="J95" t="str">
        <f>IF(AllData!J95="","",AllData!J95)</f>
        <v/>
      </c>
      <c r="K95" t="str">
        <f>IF(AllData!K95="","",AllData!K95)</f>
        <v>Daily 10am-6pm</v>
      </c>
      <c r="L95" t="str">
        <f>IF(AllData!L95="","",AllData!L95)</f>
        <v>June 1-November 30</v>
      </c>
      <c r="M95" s="4" t="str">
        <f>IF(Table1[[#This Row],[Operation Season]]="","",LEFT(Table1[[#This Row],[Operation Season]],SEARCH("-",Table1[[#This Row],[Operation Season]])-1))</f>
        <v>June 1</v>
      </c>
      <c r="N95" s="10" t="str">
        <f t="shared" si="2"/>
        <v>06/01/2022</v>
      </c>
      <c r="O95" t="str">
        <f>IF(Table1[[#This Row],[Operation Season]]="","",RIGHT(Table1[[#This Row],[Operation Season]],LEN(Table1[[#This Row],[Operation Season]])-FIND("-",Table1[[#This Row],[Operation Season]])))</f>
        <v>November 30</v>
      </c>
      <c r="P95" s="4" t="str">
        <f t="shared" si="3"/>
        <v>11/30/2022</v>
      </c>
      <c r="Q95" s="7">
        <f ca="1">IF(OR(P95="Mid November",P95="round",P95="",),"",Table1[[#This Row],[End Date]]-SystemData!$A$2+1)</f>
        <v>-21.851523726851156</v>
      </c>
      <c r="R95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95" s="2" t="str">
        <f>IF(AllData!M97="","",AllData!M97)</f>
        <v>P/M/X</v>
      </c>
      <c r="T95" s="2" t="str">
        <f>IF(AllData!N97="","",AllData!N97)</f>
        <v>Y</v>
      </c>
      <c r="U95" s="2" t="str">
        <f>IF(AllData!O97="","",AllData!O97)</f>
        <v>Y</v>
      </c>
      <c r="V95" s="2" t="str">
        <f>IF(AllData!P97="","",AllData!P97)</f>
        <v>N</v>
      </c>
      <c r="W95" s="2" t="str">
        <f>IF(AllData!Q97="","",AllData!Q97)</f>
        <v>Y</v>
      </c>
      <c r="X95" s="2">
        <f>IF(AllData!R97="","",AllData!R97)</f>
        <v>42.261420000000001</v>
      </c>
      <c r="Y95" s="2">
        <f>IF(AllData!S97="","",AllData!S97)</f>
        <v>-79.288359999999997</v>
      </c>
      <c r="Z95" s="2" t="str">
        <f>IF(AllData!T97="","",AllData!T97)</f>
        <v>POINT (-79.28836 42.26142)</v>
      </c>
      <c r="AA95" s="16"/>
    </row>
    <row r="96" spans="1:27" hidden="1" x14ac:dyDescent="0.25">
      <c r="A96" t="str">
        <f>IF(AllData!A96="","",AllData!A96)</f>
        <v>Chautauqua</v>
      </c>
      <c r="B96" t="str">
        <f>IF(AllData!B96="","",AllData!B96)</f>
        <v>Roberto Fred Farm Stand</v>
      </c>
      <c r="C96" t="str">
        <f>IF(AllData!C96="","",AllData!C96)</f>
        <v>10655 Temple Rd Dunkirk</v>
      </c>
      <c r="D96" t="str">
        <f>IF(AllData!D96="","",AllData!D96)</f>
        <v>10655 Temple Rd</v>
      </c>
      <c r="E96" t="str">
        <f>IF(AllData!E96="","",AllData!E96)</f>
        <v>Dunkirk</v>
      </c>
      <c r="F96" t="str">
        <f>IF(AllData!F96="","",AllData!F96)</f>
        <v>NY</v>
      </c>
      <c r="G96">
        <f>IF(AllData!G96="","",AllData!G96)</f>
        <v>14048</v>
      </c>
      <c r="H96" t="str">
        <f>IF(AllData!H96="","",AllData!H96)</f>
        <v>Roberto Fred</v>
      </c>
      <c r="I96">
        <f>IF(AllData!I96="","",AllData!I96)</f>
        <v>7163667200</v>
      </c>
      <c r="J96" t="str">
        <f>IF(AllData!J96="","",AllData!J96)</f>
        <v/>
      </c>
      <c r="K96" t="str">
        <f>IF(AllData!K96="","",AllData!K96)</f>
        <v>Daily 9am-6pm</v>
      </c>
      <c r="L96" t="str">
        <f>IF(AllData!L96="","",AllData!L96)</f>
        <v>June 1-November 30</v>
      </c>
      <c r="M96" s="4" t="str">
        <f>IF(Table1[[#This Row],[Operation Season]]="","",LEFT(Table1[[#This Row],[Operation Season]],SEARCH("-",Table1[[#This Row],[Operation Season]])-1))</f>
        <v>June 1</v>
      </c>
      <c r="N96" s="10" t="str">
        <f t="shared" si="2"/>
        <v>06/01/2022</v>
      </c>
      <c r="O96" t="str">
        <f>IF(Table1[[#This Row],[Operation Season]]="","",RIGHT(Table1[[#This Row],[Operation Season]],LEN(Table1[[#This Row],[Operation Season]])-FIND("-",Table1[[#This Row],[Operation Season]])))</f>
        <v>November 30</v>
      </c>
      <c r="P96" s="4" t="str">
        <f t="shared" si="3"/>
        <v>11/30/2022</v>
      </c>
      <c r="Q96" s="7">
        <f ca="1">IF(OR(P96="Mid November",P96="round",P96="",),"",Table1[[#This Row],[End Date]]-SystemData!$A$2+1)</f>
        <v>-21.851523726851156</v>
      </c>
      <c r="R96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96" s="2" t="str">
        <f>IF(AllData!M98="","",AllData!M98)</f>
        <v>P/M</v>
      </c>
      <c r="T96" s="2" t="str">
        <f>IF(AllData!N98="","",AllData!N98)</f>
        <v>Y</v>
      </c>
      <c r="U96" s="2" t="str">
        <f>IF(AllData!O98="","",AllData!O98)</f>
        <v>N</v>
      </c>
      <c r="V96" s="2" t="str">
        <f>IF(AllData!P98="","",AllData!P98)</f>
        <v>N</v>
      </c>
      <c r="W96" s="2" t="str">
        <f>IF(AllData!Q98="","",AllData!Q98)</f>
        <v>Y</v>
      </c>
      <c r="X96" s="2">
        <f>IF(AllData!R98="","",AllData!R98)</f>
        <v>42.322029999999998</v>
      </c>
      <c r="Y96" s="2">
        <f>IF(AllData!S98="","",AllData!S98)</f>
        <v>-79.578119999999998</v>
      </c>
      <c r="Z96" s="2" t="str">
        <f>IF(AllData!T98="","",AllData!T98)</f>
        <v>POINT (-79.57812 42.32203)</v>
      </c>
      <c r="AA96" s="16"/>
    </row>
    <row r="97" spans="1:27" x14ac:dyDescent="0.25">
      <c r="A97" t="str">
        <f>IF(AllData!A97="","",AllData!A97)</f>
        <v>Chautauqua</v>
      </c>
      <c r="B97" t="str">
        <f>IF(AllData!B97="","",AllData!B97)</f>
        <v>Scott's Farm &amp; Greenhouse Farm Stand</v>
      </c>
      <c r="C97" t="str">
        <f>IF(AllData!C97="","",AllData!C97)</f>
        <v>6029 Route 60 Sinclairville</v>
      </c>
      <c r="D97" t="str">
        <f>IF(AllData!D97="","",AllData!D97)</f>
        <v>6029 Route 60</v>
      </c>
      <c r="E97" t="str">
        <f>IF(AllData!E97="","",AllData!E97)</f>
        <v>Sinclairville</v>
      </c>
      <c r="F97" t="str">
        <f>IF(AllData!F97="","",AllData!F97)</f>
        <v>NY</v>
      </c>
      <c r="G97">
        <f>IF(AllData!G97="","",AllData!G97)</f>
        <v>14782</v>
      </c>
      <c r="H97" t="str">
        <f>IF(AllData!H97="","",AllData!H97)</f>
        <v>Kurt Scott</v>
      </c>
      <c r="I97">
        <f>IF(AllData!I97="","",AllData!I97)</f>
        <v>7166404447</v>
      </c>
      <c r="J97" t="str">
        <f>IF(AllData!J97="","",AllData!J97)</f>
        <v/>
      </c>
      <c r="K97" t="str">
        <f>IF(AllData!K97="","",AllData!K97)</f>
        <v>Daily 9am-6pm</v>
      </c>
      <c r="L97" t="str">
        <f>IF(AllData!L97="","",AllData!L97)</f>
        <v>March 31-December 25</v>
      </c>
      <c r="M97" s="4" t="str">
        <f>IF(Table1[[#This Row],[Operation Season]]="","",LEFT(Table1[[#This Row],[Operation Season]],SEARCH("-",Table1[[#This Row],[Operation Season]])-1))</f>
        <v>March 31</v>
      </c>
      <c r="N97" s="10" t="str">
        <f t="shared" si="2"/>
        <v>03/31/2022</v>
      </c>
      <c r="O97" t="str">
        <f>IF(Table1[[#This Row],[Operation Season]]="","",RIGHT(Table1[[#This Row],[Operation Season]],LEN(Table1[[#This Row],[Operation Season]])-FIND("-",Table1[[#This Row],[Operation Season]])))</f>
        <v>December 25</v>
      </c>
      <c r="P97" s="4" t="str">
        <f t="shared" si="3"/>
        <v>12/25/2022</v>
      </c>
      <c r="Q97" s="7">
        <f ca="1">IF(OR(P97="Mid November",P97="round",P97="",),"",Table1[[#This Row],[End Date]]-SystemData!$A$2+1)</f>
        <v>3.1484762731488445</v>
      </c>
      <c r="R97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FALSE</v>
      </c>
      <c r="S97" s="2" t="str">
        <f>IF(AllData!M99="","",AllData!M99)</f>
        <v>M</v>
      </c>
      <c r="T97" s="2" t="str">
        <f>IF(AllData!N99="","",AllData!N99)</f>
        <v>Y</v>
      </c>
      <c r="U97" s="2" t="str">
        <f>IF(AllData!O99="","",AllData!O99)</f>
        <v>Y</v>
      </c>
      <c r="V97" s="2" t="str">
        <f>IF(AllData!P99="","",AllData!P99)</f>
        <v>N</v>
      </c>
      <c r="W97" s="2" t="str">
        <f>IF(AllData!Q99="","",AllData!Q99)</f>
        <v>Y</v>
      </c>
      <c r="X97" s="2">
        <f>IF(AllData!R99="","",AllData!R99)</f>
        <v>42.160269999999997</v>
      </c>
      <c r="Y97" s="2">
        <f>IF(AllData!S99="","",AllData!S99)</f>
        <v>-76.821820000000002</v>
      </c>
      <c r="Z97" s="2" t="str">
        <f>IF(AllData!T99="","",AllData!T99)</f>
        <v>POINT (-76.82182 42.16027)</v>
      </c>
      <c r="AA97" s="16"/>
    </row>
    <row r="98" spans="1:27" hidden="1" x14ac:dyDescent="0.25">
      <c r="A98" t="str">
        <f>IF(AllData!A98="","",AllData!A98)</f>
        <v>Chautauqua</v>
      </c>
      <c r="B98" t="str">
        <f>IF(AllData!B98="","",AllData!B98)</f>
        <v>Westfield Farmers' and Artisans Market</v>
      </c>
      <c r="C98" t="str">
        <f>IF(AllData!C98="","",AllData!C98)</f>
        <v>Moore Park Routes 20 &amp; 394</v>
      </c>
      <c r="D98" t="str">
        <f>IF(AllData!D98="","",AllData!D98)</f>
        <v>Rt 20 and Rt 394</v>
      </c>
      <c r="E98" t="str">
        <f>IF(AllData!E98="","",AllData!E98)</f>
        <v>Westfield</v>
      </c>
      <c r="F98" t="str">
        <f>IF(AllData!F98="","",AllData!F98)</f>
        <v>NY</v>
      </c>
      <c r="G98">
        <f>IF(AllData!G98="","",AllData!G98)</f>
        <v>14787</v>
      </c>
      <c r="H98" t="str">
        <f>IF(AllData!H98="","",AllData!H98)</f>
        <v>Kathleen Mayer</v>
      </c>
      <c r="I98">
        <f>IF(AllData!I98="","",AllData!I98)</f>
        <v>7167530367</v>
      </c>
      <c r="J98" t="str">
        <f>IF(AllData!J98="","",AllData!J98)</f>
        <v>http://www.westfieldny.com/farmers-market</v>
      </c>
      <c r="K98" t="str">
        <f>IF(AllData!K98="","",AllData!K98)</f>
        <v>Sat 9am-2pm</v>
      </c>
      <c r="L98" t="str">
        <f>IF(AllData!L98="","",AllData!L98)</f>
        <v>May 28-October 29</v>
      </c>
      <c r="M98" s="4" t="str">
        <f>IF(Table1[[#This Row],[Operation Season]]="","",LEFT(Table1[[#This Row],[Operation Season]],SEARCH("-",Table1[[#This Row],[Operation Season]])-1))</f>
        <v>May 28</v>
      </c>
      <c r="N98" s="10" t="str">
        <f t="shared" si="2"/>
        <v>05/28/2022</v>
      </c>
      <c r="O98" t="str">
        <f>IF(Table1[[#This Row],[Operation Season]]="","",RIGHT(Table1[[#This Row],[Operation Season]],LEN(Table1[[#This Row],[Operation Season]])-FIND("-",Table1[[#This Row],[Operation Season]])))</f>
        <v>October 29</v>
      </c>
      <c r="P98" s="4" t="str">
        <f t="shared" si="3"/>
        <v>10/29/2022</v>
      </c>
      <c r="Q98" s="7">
        <f ca="1">IF(OR(P98="Mid November",P98="round",P98="",),"",Table1[[#This Row],[End Date]]-SystemData!$A$2+1)</f>
        <v>-53.851523726851156</v>
      </c>
      <c r="R98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98" s="2" t="str">
        <f>IF(AllData!M100="","",AllData!M100)</f>
        <v>M</v>
      </c>
      <c r="T98" s="2" t="str">
        <f>IF(AllData!N100="","",AllData!N100)</f>
        <v>Y</v>
      </c>
      <c r="U98" s="2" t="str">
        <f>IF(AllData!O100="","",AllData!O100)</f>
        <v>Y</v>
      </c>
      <c r="V98" s="2" t="str">
        <f>IF(AllData!P100="","",AllData!P100)</f>
        <v>Y</v>
      </c>
      <c r="W98" s="2" t="str">
        <f>IF(AllData!Q100="","",AllData!Q100)</f>
        <v>Y</v>
      </c>
      <c r="X98" s="2">
        <f>IF(AllData!R100="","",AllData!R100)</f>
        <v>42.08905</v>
      </c>
      <c r="Y98" s="2">
        <f>IF(AllData!S100="","",AllData!S100)</f>
        <v>-76.792199999999994</v>
      </c>
      <c r="Z98" s="2" t="str">
        <f>IF(AllData!T100="","",AllData!T100)</f>
        <v>POINT (-76.7922 42.08905)</v>
      </c>
      <c r="AA98" s="16"/>
    </row>
    <row r="99" spans="1:27" hidden="1" x14ac:dyDescent="0.25">
      <c r="A99" t="str">
        <f>IF(AllData!A99="","",AllData!A99)</f>
        <v>Chemung</v>
      </c>
      <c r="B99" t="str">
        <f>IF(AllData!B99="","",AllData!B99)</f>
        <v>Chemung Valley ECL Market</v>
      </c>
      <c r="C99" t="str">
        <f>IF(AllData!C99="","",AllData!C99)</f>
        <v>800 West Broad St Horseheads</v>
      </c>
      <c r="D99" t="str">
        <f>IF(AllData!D99="","",AllData!D99)</f>
        <v>800 West Broad Street</v>
      </c>
      <c r="E99" t="str">
        <f>IF(AllData!E99="","",AllData!E99)</f>
        <v>Horseheads</v>
      </c>
      <c r="F99" t="str">
        <f>IF(AllData!F99="","",AllData!F99)</f>
        <v>NY</v>
      </c>
      <c r="G99">
        <f>IF(AllData!G99="","",AllData!G99)</f>
        <v>14845</v>
      </c>
      <c r="H99" t="str">
        <f>IF(AllData!H99="","",AllData!H99)</f>
        <v>Kendal Granger</v>
      </c>
      <c r="I99">
        <f>IF(AllData!I99="","",AllData!I99)</f>
        <v>6077954430</v>
      </c>
      <c r="J99" t="str">
        <f>IF(AllData!J99="","",AllData!J99)</f>
        <v/>
      </c>
      <c r="K99" t="str">
        <f>IF(AllData!K99="","",AllData!K99)</f>
        <v>Thu 3pm-6pm</v>
      </c>
      <c r="L99" t="str">
        <f>IF(AllData!L99="","",AllData!L99)</f>
        <v>July 7-September 29</v>
      </c>
      <c r="M99" s="4" t="str">
        <f>IF(Table1[[#This Row],[Operation Season]]="","",LEFT(Table1[[#This Row],[Operation Season]],SEARCH("-",Table1[[#This Row],[Operation Season]])-1))</f>
        <v>July 7</v>
      </c>
      <c r="N99" s="10" t="str">
        <f t="shared" si="2"/>
        <v>07/07/2022</v>
      </c>
      <c r="O99" t="str">
        <f>IF(Table1[[#This Row],[Operation Season]]="","",RIGHT(Table1[[#This Row],[Operation Season]],LEN(Table1[[#This Row],[Operation Season]])-FIND("-",Table1[[#This Row],[Operation Season]])))</f>
        <v>September 29</v>
      </c>
      <c r="P99" s="4" t="str">
        <f t="shared" si="3"/>
        <v>09/29/2022</v>
      </c>
      <c r="Q99" s="7">
        <f ca="1">IF(OR(P99="Mid November",P99="round",P99="",),"",Table1[[#This Row],[End Date]]-SystemData!$A$2+1)</f>
        <v>-83.851523726851156</v>
      </c>
      <c r="R99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99" s="2" t="str">
        <f>IF(AllData!M101="","",AllData!M101)</f>
        <v>M</v>
      </c>
      <c r="T99" s="2" t="str">
        <f>IF(AllData!N101="","",AllData!N101)</f>
        <v>Y</v>
      </c>
      <c r="U99" s="2" t="str">
        <f>IF(AllData!O101="","",AllData!O101)</f>
        <v>N</v>
      </c>
      <c r="V99" s="2" t="str">
        <f>IF(AllData!P101="","",AllData!P101)</f>
        <v>N</v>
      </c>
      <c r="W99" s="2" t="str">
        <f>IF(AllData!Q101="","",AllData!Q101)</f>
        <v>Y</v>
      </c>
      <c r="X99" s="2">
        <f>IF(AllData!R101="","",AllData!R101)</f>
        <v>42.092100000000002</v>
      </c>
      <c r="Y99" s="2">
        <f>IF(AllData!S101="","",AllData!S101)</f>
        <v>-76.820130000000006</v>
      </c>
      <c r="Z99" s="2" t="str">
        <f>IF(AllData!T101="","",AllData!T101)</f>
        <v>POINT (-76.82013 42.0921)</v>
      </c>
      <c r="AA99" s="16"/>
    </row>
    <row r="100" spans="1:27" hidden="1" x14ac:dyDescent="0.25">
      <c r="A100" t="str">
        <f>IF(AllData!A100="","",AllData!A100)</f>
        <v>Chemung</v>
      </c>
      <c r="B100" t="str">
        <f>IF(AllData!B100="","",AllData!B100)</f>
        <v>EastSide Farmers' Market</v>
      </c>
      <c r="C100" t="str">
        <f>IF(AllData!C100="","",AllData!C100)</f>
        <v>301-311 Maple Ave Brand Park Elmira</v>
      </c>
      <c r="D100" t="str">
        <f>IF(AllData!D100="","",AllData!D100)</f>
        <v>760 East Water St</v>
      </c>
      <c r="E100" t="str">
        <f>IF(AllData!E100="","",AllData!E100)</f>
        <v>Elmira</v>
      </c>
      <c r="F100" t="str">
        <f>IF(AllData!F100="","",AllData!F100)</f>
        <v>NY</v>
      </c>
      <c r="G100">
        <f>IF(AllData!G100="","",AllData!G100)</f>
        <v>14901</v>
      </c>
      <c r="H100" t="str">
        <f>IF(AllData!H100="","",AllData!H100)</f>
        <v>Leah Sorensen</v>
      </c>
      <c r="I100">
        <f>IF(AllData!I100="","",AllData!I100)</f>
        <v>6077340341</v>
      </c>
      <c r="J100" t="str">
        <f>IF(AllData!J100="","",AllData!J100)</f>
        <v/>
      </c>
      <c r="K100" t="str">
        <f>IF(AllData!K100="","",AllData!K100)</f>
        <v>Tue 3pm-6pm</v>
      </c>
      <c r="L100" t="str">
        <f>IF(AllData!L100="","",AllData!L100)</f>
        <v>June 22-September 28</v>
      </c>
      <c r="M100" s="4" t="str">
        <f>IF(Table1[[#This Row],[Operation Season]]="","",LEFT(Table1[[#This Row],[Operation Season]],SEARCH("-",Table1[[#This Row],[Operation Season]])-1))</f>
        <v>June 22</v>
      </c>
      <c r="N100" s="10" t="str">
        <f t="shared" si="2"/>
        <v>06/22/2022</v>
      </c>
      <c r="O100" t="str">
        <f>IF(Table1[[#This Row],[Operation Season]]="","",RIGHT(Table1[[#This Row],[Operation Season]],LEN(Table1[[#This Row],[Operation Season]])-FIND("-",Table1[[#This Row],[Operation Season]])))</f>
        <v>September 28</v>
      </c>
      <c r="P100" s="4" t="str">
        <f t="shared" si="3"/>
        <v>09/28/2022</v>
      </c>
      <c r="Q100" s="7">
        <f ca="1">IF(OR(P100="Mid November",P100="round",P100="",),"",Table1[[#This Row],[End Date]]-SystemData!$A$2+1)</f>
        <v>-84.851523726851156</v>
      </c>
      <c r="R100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00" s="2" t="str">
        <f>IF(AllData!M102="","",AllData!M102)</f>
        <v>M</v>
      </c>
      <c r="T100" s="2" t="str">
        <f>IF(AllData!N102="","",AllData!N102)</f>
        <v>Y</v>
      </c>
      <c r="U100" s="2" t="str">
        <f>IF(AllData!O102="","",AllData!O102)</f>
        <v>Y</v>
      </c>
      <c r="V100" s="2" t="str">
        <f>IF(AllData!P102="","",AllData!P102)</f>
        <v>Y</v>
      </c>
      <c r="W100" s="2" t="str">
        <f>IF(AllData!Q102="","",AllData!Q102)</f>
        <v>Y</v>
      </c>
      <c r="X100" s="2">
        <f>IF(AllData!R102="","",AllData!R102)</f>
        <v>42.08943</v>
      </c>
      <c r="Y100" s="2">
        <f>IF(AllData!S102="","",AllData!S102)</f>
        <v>-76.808009999999996</v>
      </c>
      <c r="Z100" s="2" t="str">
        <f>IF(AllData!T102="","",AllData!T102)</f>
        <v>POINT (-76.80801 42.08943)</v>
      </c>
      <c r="AA100" s="16"/>
    </row>
    <row r="101" spans="1:27" hidden="1" x14ac:dyDescent="0.25">
      <c r="A101" t="str">
        <f>IF(AllData!A101="","",AllData!A101)</f>
        <v>Chemung</v>
      </c>
      <c r="B101" t="str">
        <f>IF(AllData!B101="","",AllData!B101)</f>
        <v>Grove Park Farmers' Market</v>
      </c>
      <c r="C101" t="str">
        <f>IF(AllData!C101="","",AllData!C101)</f>
        <v>4th St &amp; Walnut Ave Elmira</v>
      </c>
      <c r="D101" t="str">
        <f>IF(AllData!D101="","",AllData!D101)</f>
        <v>Walnut Ave and West 4th St</v>
      </c>
      <c r="E101" t="str">
        <f>IF(AllData!E101="","",AllData!E101)</f>
        <v>Elmira</v>
      </c>
      <c r="F101" t="str">
        <f>IF(AllData!F101="","",AllData!F101)</f>
        <v>NY</v>
      </c>
      <c r="G101">
        <f>IF(AllData!G101="","",AllData!G101)</f>
        <v>14901</v>
      </c>
      <c r="H101" t="str">
        <f>IF(AllData!H101="","",AllData!H101)</f>
        <v>Matthew Glenn</v>
      </c>
      <c r="I101">
        <f>IF(AllData!I101="","",AllData!I101)</f>
        <v>6075464535</v>
      </c>
      <c r="J101" t="str">
        <f>IF(AllData!J101="","",AllData!J101)</f>
        <v/>
      </c>
      <c r="K101" t="str">
        <f>IF(AllData!K101="","",AllData!K101)</f>
        <v>Mon 3pm-6pm</v>
      </c>
      <c r="L101" t="str">
        <f>IF(AllData!L101="","",AllData!L101)</f>
        <v>June 6-October 31</v>
      </c>
      <c r="M101" s="4" t="str">
        <f>IF(Table1[[#This Row],[Operation Season]]="","",LEFT(Table1[[#This Row],[Operation Season]],SEARCH("-",Table1[[#This Row],[Operation Season]])-1))</f>
        <v>June 6</v>
      </c>
      <c r="N101" s="10" t="str">
        <f t="shared" si="2"/>
        <v>06/06/2022</v>
      </c>
      <c r="O101" t="str">
        <f>IF(Table1[[#This Row],[Operation Season]]="","",RIGHT(Table1[[#This Row],[Operation Season]],LEN(Table1[[#This Row],[Operation Season]])-FIND("-",Table1[[#This Row],[Operation Season]])))</f>
        <v>October 31</v>
      </c>
      <c r="P101" s="4" t="str">
        <f t="shared" si="3"/>
        <v>10/31/2022</v>
      </c>
      <c r="Q101" s="7">
        <f ca="1">IF(OR(P101="Mid November",P101="round",P101="",),"",Table1[[#This Row],[End Date]]-SystemData!$A$2+1)</f>
        <v>-51.851523726851156</v>
      </c>
      <c r="R101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01" s="2" t="str">
        <f>IF(AllData!M103="","",AllData!M103)</f>
        <v>P/M</v>
      </c>
      <c r="T101" s="2" t="str">
        <f>IF(AllData!N103="","",AllData!N103)</f>
        <v>Y</v>
      </c>
      <c r="U101" s="2" t="str">
        <f>IF(AllData!O103="","",AllData!O103)</f>
        <v>N</v>
      </c>
      <c r="V101" s="2" t="str">
        <f>IF(AllData!P103="","",AllData!P103)</f>
        <v>N</v>
      </c>
      <c r="W101" s="2" t="str">
        <f>IF(AllData!Q103="","",AllData!Q103)</f>
        <v>Y</v>
      </c>
      <c r="X101" s="2">
        <f>IF(AllData!R103="","",AllData!R103)</f>
        <v>42.531840000000003</v>
      </c>
      <c r="Y101" s="2">
        <f>IF(AllData!S103="","",AllData!S103)</f>
        <v>-75.522900000000007</v>
      </c>
      <c r="Z101" s="2" t="str">
        <f>IF(AllData!T103="","",AllData!T103)</f>
        <v>POINT (-75.5229 42.53184)</v>
      </c>
      <c r="AA101" s="16"/>
    </row>
    <row r="102" spans="1:27" hidden="1" x14ac:dyDescent="0.25">
      <c r="A102" t="str">
        <f>IF(AllData!A102="","",AllData!A102)</f>
        <v>Chemung</v>
      </c>
      <c r="B102" t="str">
        <f>IF(AllData!B102="","",AllData!B102)</f>
        <v>Wisner Park Farmers' Market</v>
      </c>
      <c r="C102" t="str">
        <f>IF(AllData!C102="","",AllData!C102)</f>
        <v>208 W Grey St Elmira</v>
      </c>
      <c r="D102" t="str">
        <f>IF(AllData!D102="","",AllData!D102)</f>
        <v>208 W Grey Street</v>
      </c>
      <c r="E102" t="str">
        <f>IF(AllData!E102="","",AllData!E102)</f>
        <v>Elmira</v>
      </c>
      <c r="F102" t="str">
        <f>IF(AllData!F102="","",AllData!F102)</f>
        <v>NY</v>
      </c>
      <c r="G102">
        <f>IF(AllData!G102="","",AllData!G102)</f>
        <v>14901</v>
      </c>
      <c r="H102" t="str">
        <f>IF(AllData!H102="","",AllData!H102)</f>
        <v>Tiffany Millerd</v>
      </c>
      <c r="I102">
        <f>IF(AllData!I102="","",AllData!I102)</f>
        <v>6077340341</v>
      </c>
      <c r="J102" t="str">
        <f>IF(AllData!J102="","",AllData!J102)</f>
        <v>http://www.wisnermarket.org</v>
      </c>
      <c r="K102" t="str">
        <f>IF(AllData!K102="","",AllData!K102)</f>
        <v>Thu 10am-2pm</v>
      </c>
      <c r="L102" t="str">
        <f>IF(AllData!L102="","",AllData!L102)</f>
        <v>Jun 6-September 29</v>
      </c>
      <c r="M102" s="4" t="str">
        <f>IF(Table1[[#This Row],[Operation Season]]="","",LEFT(Table1[[#This Row],[Operation Season]],SEARCH("-",Table1[[#This Row],[Operation Season]])-1))</f>
        <v>Jun 6</v>
      </c>
      <c r="N102" s="10" t="str">
        <f t="shared" si="2"/>
        <v>06/06/2022</v>
      </c>
      <c r="O102" t="str">
        <f>IF(Table1[[#This Row],[Operation Season]]="","",RIGHT(Table1[[#This Row],[Operation Season]],LEN(Table1[[#This Row],[Operation Season]])-FIND("-",Table1[[#This Row],[Operation Season]])))</f>
        <v>September 29</v>
      </c>
      <c r="P102" s="4" t="str">
        <f t="shared" si="3"/>
        <v>09/29/2022</v>
      </c>
      <c r="Q102" s="7">
        <f ca="1">IF(OR(P102="Mid November",P102="round",P102="",),"",Table1[[#This Row],[End Date]]-SystemData!$A$2+1)</f>
        <v>-83.851523726851156</v>
      </c>
      <c r="R102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02" s="2" t="str">
        <f>IF(AllData!M104="","",AllData!M104)</f>
        <v>YR</v>
      </c>
      <c r="T102" s="2" t="str">
        <f>IF(AllData!N104="","",AllData!N104)</f>
        <v>Y</v>
      </c>
      <c r="U102" s="2" t="str">
        <f>IF(AllData!O104="","",AllData!O104)</f>
        <v>Y</v>
      </c>
      <c r="V102" s="2" t="str">
        <f>IF(AllData!P104="","",AllData!P104)</f>
        <v>N</v>
      </c>
      <c r="W102" s="2" t="str">
        <f>IF(AllData!Q104="","",AllData!Q104)</f>
        <v>Y</v>
      </c>
      <c r="X102" s="2">
        <f>IF(AllData!R104="","",AllData!R104)</f>
        <v>42.600580000000001</v>
      </c>
      <c r="Y102" s="2">
        <f>IF(AllData!S104="","",AllData!S104)</f>
        <v>-75.599909999999994</v>
      </c>
      <c r="Z102" s="2" t="str">
        <f>IF(AllData!T104="","",AllData!T104)</f>
        <v>POINT (-75.59991 42.60058)</v>
      </c>
      <c r="AA102" s="16"/>
    </row>
    <row r="103" spans="1:27" hidden="1" x14ac:dyDescent="0.25">
      <c r="A103" t="str">
        <f>IF(AllData!A103="","",AllData!A103)</f>
        <v>Chenango</v>
      </c>
      <c r="B103" t="str">
        <f>IF(AllData!B103="","",AllData!B103)</f>
        <v>Community Farmers' Market</v>
      </c>
      <c r="C103" t="str">
        <f>IF(AllData!C103="","",AllData!C103)</f>
        <v>East Park Norwich</v>
      </c>
      <c r="D103" t="str">
        <f>IF(AllData!D103="","",AllData!D103)</f>
        <v>East Park Place</v>
      </c>
      <c r="E103" t="str">
        <f>IF(AllData!E103="","",AllData!E103)</f>
        <v>Norwich</v>
      </c>
      <c r="F103" t="str">
        <f>IF(AllData!F103="","",AllData!F103)</f>
        <v>NY</v>
      </c>
      <c r="G103">
        <f>IF(AllData!G103="","",AllData!G103)</f>
        <v>13815</v>
      </c>
      <c r="H103" t="str">
        <f>IF(AllData!H103="","",AllData!H103)</f>
        <v>Carol Eichler</v>
      </c>
      <c r="I103">
        <f>IF(AllData!I103="","",AllData!I103)</f>
        <v>6073347674</v>
      </c>
      <c r="J103" t="str">
        <f>IF(AllData!J103="","",AllData!J103)</f>
        <v/>
      </c>
      <c r="K103" t="str">
        <f>IF(AllData!K103="","",AllData!K103)</f>
        <v>Fri/Sat 9am-3pm</v>
      </c>
      <c r="L103" t="str">
        <f>IF(AllData!L103="","",AllData!L103)</f>
        <v>May 1-November 30</v>
      </c>
      <c r="M103" s="4" t="str">
        <f>IF(Table1[[#This Row],[Operation Season]]="","",LEFT(Table1[[#This Row],[Operation Season]],SEARCH("-",Table1[[#This Row],[Operation Season]])-1))</f>
        <v>May 1</v>
      </c>
      <c r="N103" s="10" t="str">
        <f t="shared" si="2"/>
        <v>05/01/2022</v>
      </c>
      <c r="O103" t="str">
        <f>IF(Table1[[#This Row],[Operation Season]]="","",RIGHT(Table1[[#This Row],[Operation Season]],LEN(Table1[[#This Row],[Operation Season]])-FIND("-",Table1[[#This Row],[Operation Season]])))</f>
        <v>November 30</v>
      </c>
      <c r="P103" s="4" t="str">
        <f t="shared" si="3"/>
        <v>11/30/2022</v>
      </c>
      <c r="Q103" s="7">
        <f ca="1">IF(OR(P103="Mid November",P103="round",P103="",),"",Table1[[#This Row],[End Date]]-SystemData!$A$2+1)</f>
        <v>-21.851523726851156</v>
      </c>
      <c r="R103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03" s="2" t="str">
        <f>IF(AllData!M105="","",AllData!M105)</f>
        <v>YR</v>
      </c>
      <c r="T103" s="2" t="str">
        <f>IF(AllData!N105="","",AllData!N105)</f>
        <v>Y</v>
      </c>
      <c r="U103" s="2" t="str">
        <f>IF(AllData!O105="","",AllData!O105)</f>
        <v>Y</v>
      </c>
      <c r="V103" s="2" t="str">
        <f>IF(AllData!P105="","",AllData!P105)</f>
        <v>N</v>
      </c>
      <c r="W103" s="2" t="str">
        <f>IF(AllData!Q105="","",AllData!Q105)</f>
        <v>Y</v>
      </c>
      <c r="X103" s="2">
        <f>IF(AllData!R105="","",AllData!R105)</f>
        <v>42.530549999999998</v>
      </c>
      <c r="Y103" s="2">
        <f>IF(AllData!S105="","",AllData!S105)</f>
        <v>-75.523650000000004</v>
      </c>
      <c r="Z103" s="2" t="str">
        <f>IF(AllData!T105="","",AllData!T105)</f>
        <v>POINT (-75.52365 42.53055)</v>
      </c>
      <c r="AA103" s="16"/>
    </row>
    <row r="104" spans="1:27" x14ac:dyDescent="0.25">
      <c r="A104" t="str">
        <f>IF(AllData!A104="","",AllData!A104)</f>
        <v>Chenango</v>
      </c>
      <c r="B104" t="str">
        <f>IF(AllData!B104="","",AllData!B104)</f>
        <v>Lamb's Quarters Organic Farm Stand</v>
      </c>
      <c r="C104" t="str">
        <f>IF(AllData!C104="","",AllData!C104)</f>
        <v>213 Pierce Rd Plymouth</v>
      </c>
      <c r="D104" t="str">
        <f>IF(AllData!D104="","",AllData!D104)</f>
        <v>213 Pierce Road</v>
      </c>
      <c r="E104" t="str">
        <f>IF(AllData!E104="","",AllData!E104)</f>
        <v>Plymouth</v>
      </c>
      <c r="F104" t="str">
        <f>IF(AllData!F104="","",AllData!F104)</f>
        <v>NY</v>
      </c>
      <c r="G104">
        <f>IF(AllData!G104="","",AllData!G104)</f>
        <v>13832</v>
      </c>
      <c r="H104" t="str">
        <f>IF(AllData!H104="","",AllData!H104)</f>
        <v>Sandy Pierce</v>
      </c>
      <c r="I104">
        <f>IF(AllData!I104="","",AllData!I104)</f>
        <v>6073344928</v>
      </c>
      <c r="J104" t="str">
        <f>IF(AllData!J104="","",AllData!J104)</f>
        <v>http://www.lambsquarterorganicfarm.com</v>
      </c>
      <c r="K104" t="str">
        <f>IF(AllData!K104="","",AllData!K104)</f>
        <v>Daily 12pm-6pm, Closed Wed &amp; Sat</v>
      </c>
      <c r="L104" t="str">
        <f>IF(AllData!L104="","",AllData!L104)</f>
        <v>Year-round</v>
      </c>
      <c r="M104" s="4" t="str">
        <f>IF(Table1[[#This Row],[Operation Season]]="","",LEFT(Table1[[#This Row],[Operation Season]],SEARCH("-",Table1[[#This Row],[Operation Season]])-1))</f>
        <v>Year</v>
      </c>
      <c r="N104" s="10" t="str">
        <f t="shared" si="2"/>
        <v>Year</v>
      </c>
      <c r="O104" t="str">
        <f>IF(Table1[[#This Row],[Operation Season]]="","",RIGHT(Table1[[#This Row],[Operation Season]],LEN(Table1[[#This Row],[Operation Season]])-FIND("-",Table1[[#This Row],[Operation Season]])))</f>
        <v>round</v>
      </c>
      <c r="P104" s="4" t="str">
        <f t="shared" si="3"/>
        <v>round</v>
      </c>
      <c r="Q104" s="7" t="str">
        <f>IF(OR(P104="Mid November",P104="round",P104="",),"",Table1[[#This Row],[End Date]]-SystemData!$A$2+1)</f>
        <v/>
      </c>
      <c r="R104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FALSE</v>
      </c>
      <c r="S104" s="2" t="str">
        <f>IF(AllData!M106="","",AllData!M106)</f>
        <v>P/M</v>
      </c>
      <c r="T104" s="2" t="str">
        <f>IF(AllData!N106="","",AllData!N106)</f>
        <v>Y</v>
      </c>
      <c r="U104" s="2" t="str">
        <f>IF(AllData!O106="","",AllData!O106)</f>
        <v>Y</v>
      </c>
      <c r="V104" s="2" t="str">
        <f>IF(AllData!P106="","",AllData!P106)</f>
        <v>N</v>
      </c>
      <c r="W104" s="2" t="str">
        <f>IF(AllData!Q106="","",AllData!Q106)</f>
        <v>Y</v>
      </c>
      <c r="X104" s="2">
        <f>IF(AllData!R106="","",AllData!R106)</f>
        <v>42.545250000000003</v>
      </c>
      <c r="Y104" s="2">
        <f>IF(AllData!S106="","",AllData!S106)</f>
        <v>-75.524979999999999</v>
      </c>
      <c r="Z104" s="2" t="str">
        <f>IF(AllData!T106="","",AllData!T106)</f>
        <v>POINT (-75.52498 42.54525)</v>
      </c>
      <c r="AA104" s="16"/>
    </row>
    <row r="105" spans="1:27" x14ac:dyDescent="0.25">
      <c r="A105" t="str">
        <f>IF(AllData!A105="","",AllData!A105)</f>
        <v>Chenango</v>
      </c>
      <c r="B105" t="str">
        <f>IF(AllData!B105="","",AllData!B105)</f>
        <v>Norwich Farmers' Market</v>
      </c>
      <c r="C105" t="str">
        <f>IF(AllData!C105="","",AllData!C105)</f>
        <v>East Park 2 North Broad St</v>
      </c>
      <c r="D105" t="str">
        <f>IF(AllData!D105="","",AllData!D105)</f>
        <v>North Broad St. and Main St.</v>
      </c>
      <c r="E105" t="str">
        <f>IF(AllData!E105="","",AllData!E105)</f>
        <v>Norwich</v>
      </c>
      <c r="F105" t="str">
        <f>IF(AllData!F105="","",AllData!F105)</f>
        <v>NY</v>
      </c>
      <c r="G105">
        <f>IF(AllData!G105="","",AllData!G105)</f>
        <v>13815</v>
      </c>
      <c r="H105" t="str">
        <f>IF(AllData!H105="","",AllData!H105)</f>
        <v>Sandy Pierce</v>
      </c>
      <c r="I105">
        <f>IF(AllData!I105="","",AllData!I105)</f>
        <v>6073344928</v>
      </c>
      <c r="J105" t="str">
        <f>IF(AllData!J105="","",AllData!J105)</f>
        <v/>
      </c>
      <c r="K105" t="str">
        <f>IF(AllData!K105="","",AllData!K105)</f>
        <v>Wed 10am-2pm</v>
      </c>
      <c r="L105" t="str">
        <f>IF(AllData!L105="","",AllData!L105)</f>
        <v>Year-round</v>
      </c>
      <c r="M105" s="4" t="str">
        <f>IF(Table1[[#This Row],[Operation Season]]="","",LEFT(Table1[[#This Row],[Operation Season]],SEARCH("-",Table1[[#This Row],[Operation Season]])-1))</f>
        <v>Year</v>
      </c>
      <c r="N105" s="10" t="str">
        <f t="shared" si="2"/>
        <v>Year</v>
      </c>
      <c r="O105" t="str">
        <f>IF(Table1[[#This Row],[Operation Season]]="","",RIGHT(Table1[[#This Row],[Operation Season]],LEN(Table1[[#This Row],[Operation Season]])-FIND("-",Table1[[#This Row],[Operation Season]])))</f>
        <v>round</v>
      </c>
      <c r="P105" s="4" t="str">
        <f t="shared" si="3"/>
        <v>round</v>
      </c>
      <c r="Q105" s="7" t="str">
        <f>IF(OR(P105="Mid November",P105="round",P105="",),"",Table1[[#This Row],[End Date]]-SystemData!$A$2+1)</f>
        <v/>
      </c>
      <c r="R105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FALSE</v>
      </c>
      <c r="S105" s="2" t="str">
        <f>IF(AllData!M107="","",AllData!M107)</f>
        <v>YR</v>
      </c>
      <c r="T105" s="2" t="str">
        <f>IF(AllData!N107="","",AllData!N107)</f>
        <v>Y</v>
      </c>
      <c r="U105" s="2" t="str">
        <f>IF(AllData!O107="","",AllData!O107)</f>
        <v>N</v>
      </c>
      <c r="V105" s="2" t="str">
        <f>IF(AllData!P107="","",AllData!P107)</f>
        <v>N</v>
      </c>
      <c r="W105" s="2" t="str">
        <f>IF(AllData!Q107="","",AllData!Q107)</f>
        <v>Y</v>
      </c>
      <c r="X105" s="2">
        <f>IF(AllData!R107="","",AllData!R107)</f>
        <v>42.624270000000003</v>
      </c>
      <c r="Y105" s="2">
        <f>IF(AllData!S107="","",AllData!S107)</f>
        <v>-75.591520000000003</v>
      </c>
      <c r="Z105" s="2" t="str">
        <f>IF(AllData!T107="","",AllData!T107)</f>
        <v>POINT (-75.59152 42.62427)</v>
      </c>
      <c r="AA105" s="16"/>
    </row>
    <row r="106" spans="1:27" hidden="1" x14ac:dyDescent="0.25">
      <c r="A106" t="str">
        <f>IF(AllData!A106="","",AllData!A106)</f>
        <v>Chenango</v>
      </c>
      <c r="B106" t="str">
        <f>IF(AllData!B106="","",AllData!B106)</f>
        <v>Pires Farmers' Market Farm Stand</v>
      </c>
      <c r="C106" t="str">
        <f>IF(AllData!C106="","",AllData!C106)</f>
        <v>6066 State Hwy 12 Norwich</v>
      </c>
      <c r="D106" t="str">
        <f>IF(AllData!D106="","",AllData!D106)</f>
        <v>6066 State Highway 12</v>
      </c>
      <c r="E106" t="str">
        <f>IF(AllData!E106="","",AllData!E106)</f>
        <v>Norwich</v>
      </c>
      <c r="F106" t="str">
        <f>IF(AllData!F106="","",AllData!F106)</f>
        <v>NY</v>
      </c>
      <c r="G106">
        <f>IF(AllData!G106="","",AllData!G106)</f>
        <v>13815</v>
      </c>
      <c r="H106" t="str">
        <f>IF(AllData!H106="","",AllData!H106)</f>
        <v>Richard Williams</v>
      </c>
      <c r="I106">
        <f>IF(AllData!I106="","",AllData!I106)</f>
        <v>6073342676</v>
      </c>
      <c r="J106" t="str">
        <f>IF(AllData!J106="","",AllData!J106)</f>
        <v/>
      </c>
      <c r="K106" t="str">
        <f>IF(AllData!K106="","",AllData!K106)</f>
        <v>Mon-Fri 9am-5pm, Sat 9am-4pm , Sun 10am-2pm</v>
      </c>
      <c r="L106" t="str">
        <f>IF(AllData!L106="","",AllData!L106)</f>
        <v>May 1-November 30</v>
      </c>
      <c r="M106" s="4" t="str">
        <f>IF(Table1[[#This Row],[Operation Season]]="","",LEFT(Table1[[#This Row],[Operation Season]],SEARCH("-",Table1[[#This Row],[Operation Season]])-1))</f>
        <v>May 1</v>
      </c>
      <c r="N106" s="10" t="str">
        <f t="shared" si="2"/>
        <v>05/01/2022</v>
      </c>
      <c r="O106" t="str">
        <f>IF(Table1[[#This Row],[Operation Season]]="","",RIGHT(Table1[[#This Row],[Operation Season]],LEN(Table1[[#This Row],[Operation Season]])-FIND("-",Table1[[#This Row],[Operation Season]])))</f>
        <v>November 30</v>
      </c>
      <c r="P106" s="4" t="str">
        <f t="shared" si="3"/>
        <v>11/30/2022</v>
      </c>
      <c r="Q106" s="7">
        <f ca="1">IF(OR(P106="Mid November",P106="round",P106="",),"",Table1[[#This Row],[End Date]]-SystemData!$A$2+1)</f>
        <v>-21.851523726851156</v>
      </c>
      <c r="R106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06" s="2" t="str">
        <f>IF(AllData!M108="","",AllData!M108)</f>
        <v>M</v>
      </c>
      <c r="T106" s="2" t="str">
        <f>IF(AllData!N108="","",AllData!N108)</f>
        <v>Y</v>
      </c>
      <c r="U106" s="2" t="str">
        <f>IF(AllData!O108="","",AllData!O108)</f>
        <v>Y</v>
      </c>
      <c r="V106" s="2" t="str">
        <f>IF(AllData!P108="","",AllData!P108)</f>
        <v>N</v>
      </c>
      <c r="W106" s="2" t="str">
        <f>IF(AllData!Q108="","",AllData!Q108)</f>
        <v>Y</v>
      </c>
      <c r="X106" s="2">
        <f>IF(AllData!R108="","",AllData!R108)</f>
        <v>44.987209999999997</v>
      </c>
      <c r="Y106" s="2">
        <f>IF(AllData!S108="","",AllData!S108)</f>
        <v>-73.449610000000007</v>
      </c>
      <c r="Z106" s="2" t="str">
        <f>IF(AllData!T108="","",AllData!T108)</f>
        <v>POINT (-73.44961 44.98721)</v>
      </c>
      <c r="AA106" s="16"/>
    </row>
    <row r="107" spans="1:27" x14ac:dyDescent="0.25">
      <c r="A107" t="str">
        <f>IF(AllData!A107="","",AllData!A107)</f>
        <v>Chenango</v>
      </c>
      <c r="B107" t="str">
        <f>IF(AllData!B107="","",AllData!B107)</f>
        <v>Sunrise Farms Farm Stand</v>
      </c>
      <c r="C107" t="str">
        <f>IF(AllData!C107="","",AllData!C107)</f>
        <v>252 Plymouth-North Norwich Rd  Plymouth</v>
      </c>
      <c r="D107" t="str">
        <f>IF(AllData!D107="","",AllData!D107)</f>
        <v>252 Plymouth-North Norwich Rd.</v>
      </c>
      <c r="E107" t="str">
        <f>IF(AllData!E107="","",AllData!E107)</f>
        <v>Plymouth</v>
      </c>
      <c r="F107" t="str">
        <f>IF(AllData!F107="","",AllData!F107)</f>
        <v>NY</v>
      </c>
      <c r="G107">
        <f>IF(AllData!G107="","",AllData!G107)</f>
        <v>13832</v>
      </c>
      <c r="H107" t="str">
        <f>IF(AllData!H107="","",AllData!H107)</f>
        <v>Kathryn Clemens</v>
      </c>
      <c r="I107">
        <f>IF(AllData!I107="","",AllData!I107)</f>
        <v>6073365834</v>
      </c>
      <c r="J107" t="str">
        <f>IF(AllData!J107="","",AllData!J107)</f>
        <v/>
      </c>
      <c r="K107" t="str">
        <f>IF(AllData!K107="","",AllData!K107)</f>
        <v>Mon-Fri 9am-5pm, Sun 9am-2pm</v>
      </c>
      <c r="L107" t="str">
        <f>IF(AllData!L107="","",AllData!L107)</f>
        <v>Year-round</v>
      </c>
      <c r="M107" s="4" t="str">
        <f>IF(Table1[[#This Row],[Operation Season]]="","",LEFT(Table1[[#This Row],[Operation Season]],SEARCH("-",Table1[[#This Row],[Operation Season]])-1))</f>
        <v>Year</v>
      </c>
      <c r="N107" s="10" t="str">
        <f t="shared" si="2"/>
        <v>Year</v>
      </c>
      <c r="O107" t="str">
        <f>IF(Table1[[#This Row],[Operation Season]]="","",RIGHT(Table1[[#This Row],[Operation Season]],LEN(Table1[[#This Row],[Operation Season]])-FIND("-",Table1[[#This Row],[Operation Season]])))</f>
        <v>round</v>
      </c>
      <c r="P107" s="4" t="str">
        <f t="shared" si="3"/>
        <v>round</v>
      </c>
      <c r="Q107" s="7" t="str">
        <f>IF(OR(P107="Mid November",P107="round",P107="",),"",Table1[[#This Row],[End Date]]-SystemData!$A$2+1)</f>
        <v/>
      </c>
      <c r="R107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FALSE</v>
      </c>
      <c r="S107" s="2" t="str">
        <f>IF(AllData!M109="","",AllData!M109)</f>
        <v>M</v>
      </c>
      <c r="T107" s="2" t="str">
        <f>IF(AllData!N109="","",AllData!N109)</f>
        <v>Y</v>
      </c>
      <c r="U107" s="2" t="str">
        <f>IF(AllData!O109="","",AllData!O109)</f>
        <v>Y</v>
      </c>
      <c r="V107" s="2" t="str">
        <f>IF(AllData!P109="","",AllData!P109)</f>
        <v>N</v>
      </c>
      <c r="W107" s="2" t="str">
        <f>IF(AllData!Q109="","",AllData!Q109)</f>
        <v>Y</v>
      </c>
      <c r="X107" s="2">
        <f>IF(AllData!R109="","",AllData!R109)</f>
        <v>44.976260000000003</v>
      </c>
      <c r="Y107" s="2">
        <f>IF(AllData!S109="","",AllData!S109)</f>
        <v>-74.671369999999996</v>
      </c>
      <c r="Z107" s="2" t="str">
        <f>IF(AllData!T109="","",AllData!T109)</f>
        <v>POINT (-74.67137 44.97626)</v>
      </c>
      <c r="AA107" s="16"/>
    </row>
    <row r="108" spans="1:27" hidden="1" x14ac:dyDescent="0.25">
      <c r="A108" t="str">
        <f>IF(AllData!A108="","",AllData!A108)</f>
        <v>Clinton</v>
      </c>
      <c r="B108" t="str">
        <f>IF(AllData!B108="","",AllData!B108)</f>
        <v>Champlain Farmers' Market</v>
      </c>
      <c r="C108" t="str">
        <f>IF(AllData!C108="","",AllData!C108)</f>
        <v>Paquette Park Gazebo Main St (Rte 9)</v>
      </c>
      <c r="D108" t="str">
        <f>IF(AllData!D108="","",AllData!D108)</f>
        <v>Main Street</v>
      </c>
      <c r="E108" t="str">
        <f>IF(AllData!E108="","",AllData!E108)</f>
        <v>Champlain</v>
      </c>
      <c r="F108" t="str">
        <f>IF(AllData!F108="","",AllData!F108)</f>
        <v>NY</v>
      </c>
      <c r="G108">
        <f>IF(AllData!G108="","",AllData!G108)</f>
        <v>12919</v>
      </c>
      <c r="H108" t="str">
        <f>IF(AllData!H108="","",AllData!H108)</f>
        <v>Janet McFetridge</v>
      </c>
      <c r="I108">
        <f>IF(AllData!I108="","",AllData!I108)</f>
        <v>5182984152</v>
      </c>
      <c r="J108" t="str">
        <f>IF(AllData!J108="","",AllData!J108)</f>
        <v>http://www.vchamplain.com</v>
      </c>
      <c r="K108" t="str">
        <f>IF(AllData!K108="","",AllData!K108)</f>
        <v>Sat 9am-12pm</v>
      </c>
      <c r="L108" t="str">
        <f>IF(AllData!L108="","",AllData!L108)</f>
        <v>July 1-Sept 30</v>
      </c>
      <c r="M108" s="4" t="str">
        <f>IF(Table1[[#This Row],[Operation Season]]="","",LEFT(Table1[[#This Row],[Operation Season]],SEARCH("-",Table1[[#This Row],[Operation Season]])-1))</f>
        <v>July 1</v>
      </c>
      <c r="N108" s="10" t="str">
        <f t="shared" si="2"/>
        <v>07/01/2022</v>
      </c>
      <c r="O108" t="str">
        <f>IF(Table1[[#This Row],[Operation Season]]="","",RIGHT(Table1[[#This Row],[Operation Season]],LEN(Table1[[#This Row],[Operation Season]])-FIND("-",Table1[[#This Row],[Operation Season]])))</f>
        <v>Sept 30</v>
      </c>
      <c r="P108" s="4" t="str">
        <f t="shared" si="3"/>
        <v>09/30/2022</v>
      </c>
      <c r="Q108" s="7">
        <f ca="1">IF(OR(P108="Mid November",P108="round",P108="",),"",Table1[[#This Row],[End Date]]-SystemData!$A$2+1)</f>
        <v>-82.851523726851156</v>
      </c>
      <c r="R108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08" s="2" t="str">
        <f>IF(AllData!M110="","",AllData!M110)</f>
        <v>M</v>
      </c>
      <c r="T108" s="2" t="str">
        <f>IF(AllData!N110="","",AllData!N110)</f>
        <v>Y</v>
      </c>
      <c r="U108" s="2" t="str">
        <f>IF(AllData!O110="","",AllData!O110)</f>
        <v>Y</v>
      </c>
      <c r="V108" s="2" t="str">
        <f>IF(AllData!P110="","",AllData!P110)</f>
        <v>N</v>
      </c>
      <c r="W108" s="2" t="str">
        <f>IF(AllData!Q110="","",AllData!Q110)</f>
        <v>Y</v>
      </c>
      <c r="X108" s="2">
        <f>IF(AllData!R110="","",AllData!R110)</f>
        <v>44.955910000000003</v>
      </c>
      <c r="Y108" s="2">
        <f>IF(AllData!S110="","",AllData!S110)</f>
        <v>-73.928049999999999</v>
      </c>
      <c r="Z108" s="2" t="str">
        <f>IF(AllData!T110="","",AllData!T110)</f>
        <v>POINT (-73.92805 44.95591)</v>
      </c>
      <c r="AA108" s="16"/>
    </row>
    <row r="109" spans="1:27" hidden="1" x14ac:dyDescent="0.25">
      <c r="A109" t="str">
        <f>IF(AllData!A109="","",AllData!A109)</f>
        <v>Clinton</v>
      </c>
      <c r="B109" t="str">
        <f>IF(AllData!B109="","",AllData!B109)</f>
        <v>JCEO MM-Akwasasne Housing Authority</v>
      </c>
      <c r="C109" t="str">
        <f>IF(AllData!C109="","",AllData!C109)</f>
        <v>29 Business Park Rd Hoagansburg</v>
      </c>
      <c r="D109" t="str">
        <f>IF(AllData!D109="","",AllData!D109)</f>
        <v>29 business Park Rd</v>
      </c>
      <c r="E109" t="str">
        <f>IF(AllData!E109="","",AllData!E109)</f>
        <v>Hoagansburg</v>
      </c>
      <c r="F109" t="str">
        <f>IF(AllData!F109="","",AllData!F109)</f>
        <v>NY</v>
      </c>
      <c r="G109">
        <f>IF(AllData!G109="","",AllData!G109)</f>
        <v>12195</v>
      </c>
      <c r="H109" t="str">
        <f>IF(AllData!H109="","",AllData!H109)</f>
        <v>Robert King</v>
      </c>
      <c r="I109">
        <f>IF(AllData!I109="","",AllData!I109)</f>
        <v>5183194028</v>
      </c>
      <c r="J109" t="str">
        <f>IF(AllData!J109="","",AllData!J109)</f>
        <v>http://www.jceo.org</v>
      </c>
      <c r="K109" t="str">
        <f>IF(AllData!K109="","",AllData!K109)</f>
        <v>Wed 10am-12pm</v>
      </c>
      <c r="L109" t="str">
        <f>IF(AllData!L109="","",AllData!L109)</f>
        <v>June 1-September 30</v>
      </c>
      <c r="M109" s="4" t="str">
        <f>IF(Table1[[#This Row],[Operation Season]]="","",LEFT(Table1[[#This Row],[Operation Season]],SEARCH("-",Table1[[#This Row],[Operation Season]])-1))</f>
        <v>June 1</v>
      </c>
      <c r="N109" s="10" t="str">
        <f t="shared" si="2"/>
        <v>06/01/2022</v>
      </c>
      <c r="O109" t="str">
        <f>IF(Table1[[#This Row],[Operation Season]]="","",RIGHT(Table1[[#This Row],[Operation Season]],LEN(Table1[[#This Row],[Operation Season]])-FIND("-",Table1[[#This Row],[Operation Season]])))</f>
        <v>September 30</v>
      </c>
      <c r="P109" s="4" t="str">
        <f t="shared" si="3"/>
        <v>09/30/2022</v>
      </c>
      <c r="Q109" s="7">
        <f ca="1">IF(OR(P109="Mid November",P109="round",P109="",),"",Table1[[#This Row],[End Date]]-SystemData!$A$2+1)</f>
        <v>-82.851523726851156</v>
      </c>
      <c r="R109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09" s="2" t="str">
        <f>IF(AllData!M111="","",AllData!M111)</f>
        <v>M</v>
      </c>
      <c r="T109" s="2" t="str">
        <f>IF(AllData!N111="","",AllData!N111)</f>
        <v>Y</v>
      </c>
      <c r="U109" s="2" t="str">
        <f>IF(AllData!O111="","",AllData!O111)</f>
        <v>Y</v>
      </c>
      <c r="V109" s="2" t="str">
        <f>IF(AllData!P111="","",AllData!P111)</f>
        <v>N</v>
      </c>
      <c r="W109" s="2" t="str">
        <f>IF(AllData!Q111="","",AllData!Q111)</f>
        <v>Y</v>
      </c>
      <c r="X109" s="2">
        <f>IF(AllData!R111="","",AllData!R111)</f>
        <v>44.89508</v>
      </c>
      <c r="Y109" s="2">
        <f>IF(AllData!S111="","",AllData!S111)</f>
        <v>-73.871970000000005</v>
      </c>
      <c r="Z109" s="2" t="str">
        <f>IF(AllData!T111="","",AllData!T111)</f>
        <v>POINT (-73.87197 44.89508)</v>
      </c>
      <c r="AA109" s="16"/>
    </row>
    <row r="110" spans="1:27" hidden="1" x14ac:dyDescent="0.25">
      <c r="A110" t="str">
        <f>IF(AllData!A110="","",AllData!A110)</f>
        <v>Clinton</v>
      </c>
      <c r="B110" t="str">
        <f>IF(AllData!B110="","",AllData!B110)</f>
        <v>JCEO MM-Churubusco Senior Center</v>
      </c>
      <c r="C110" t="str">
        <f>IF(AllData!C110="","",AllData!C110)</f>
        <v>23 Smith St. Churubusco</v>
      </c>
      <c r="D110" t="str">
        <f>IF(AllData!D110="","",AllData!D110)</f>
        <v>23 Smith St.</v>
      </c>
      <c r="E110" t="str">
        <f>IF(AllData!E110="","",AllData!E110)</f>
        <v>Churubusco</v>
      </c>
      <c r="F110" t="str">
        <f>IF(AllData!F110="","",AllData!F110)</f>
        <v>NY</v>
      </c>
      <c r="G110">
        <f>IF(AllData!G110="","",AllData!G110)</f>
        <v>12934</v>
      </c>
      <c r="H110" t="str">
        <f>IF(AllData!H110="","",AllData!H110)</f>
        <v>Robert King</v>
      </c>
      <c r="I110">
        <f>IF(AllData!I110="","",AllData!I110)</f>
        <v>5183194028</v>
      </c>
      <c r="J110" t="str">
        <f>IF(AllData!J110="","",AllData!J110)</f>
        <v>http://www.jceo.org</v>
      </c>
      <c r="K110" t="str">
        <f>IF(AllData!K110="","",AllData!K110)</f>
        <v>Mon 10am-11:45am</v>
      </c>
      <c r="L110" t="str">
        <f>IF(AllData!L110="","",AllData!L110)</f>
        <v>June 1-September 30</v>
      </c>
      <c r="M110" s="4" t="str">
        <f>IF(Table1[[#This Row],[Operation Season]]="","",LEFT(Table1[[#This Row],[Operation Season]],SEARCH("-",Table1[[#This Row],[Operation Season]])-1))</f>
        <v>June 1</v>
      </c>
      <c r="N110" s="10" t="str">
        <f t="shared" si="2"/>
        <v>06/01/2022</v>
      </c>
      <c r="O110" t="str">
        <f>IF(Table1[[#This Row],[Operation Season]]="","",RIGHT(Table1[[#This Row],[Operation Season]],LEN(Table1[[#This Row],[Operation Season]])-FIND("-",Table1[[#This Row],[Operation Season]])))</f>
        <v>September 30</v>
      </c>
      <c r="P110" s="4" t="str">
        <f t="shared" si="3"/>
        <v>09/30/2022</v>
      </c>
      <c r="Q110" s="7">
        <f ca="1">IF(OR(P110="Mid November",P110="round",P110="",),"",Table1[[#This Row],[End Date]]-SystemData!$A$2+1)</f>
        <v>-82.851523726851156</v>
      </c>
      <c r="R110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10" s="2" t="str">
        <f>IF(AllData!M112="","",AllData!M112)</f>
        <v>P/M/X</v>
      </c>
      <c r="T110" s="2" t="str">
        <f>IF(AllData!N112="","",AllData!N112)</f>
        <v>Y</v>
      </c>
      <c r="U110" s="2" t="str">
        <f>IF(AllData!O112="","",AllData!O112)</f>
        <v>Y</v>
      </c>
      <c r="V110" s="2" t="str">
        <f>IF(AllData!P112="","",AllData!P112)</f>
        <v>N</v>
      </c>
      <c r="W110" s="2" t="str">
        <f>IF(AllData!Q112="","",AllData!Q112)</f>
        <v>Y</v>
      </c>
      <c r="X110" s="2">
        <f>IF(AllData!R112="","",AllData!R112)</f>
        <v>44.556899999999999</v>
      </c>
      <c r="Y110" s="2">
        <f>IF(AllData!S112="","",AllData!S112)</f>
        <v>-73.533240000000006</v>
      </c>
      <c r="Z110" s="2" t="str">
        <f>IF(AllData!T112="","",AllData!T112)</f>
        <v>POINT (-73.53324 44.5569)</v>
      </c>
      <c r="AA110" s="16"/>
    </row>
    <row r="111" spans="1:27" hidden="1" x14ac:dyDescent="0.25">
      <c r="A111" t="str">
        <f>IF(AllData!A111="","",AllData!A111)</f>
        <v>Clinton</v>
      </c>
      <c r="B111" t="str">
        <f>IF(AllData!B111="","",AllData!B111)</f>
        <v>JCEO MM-Ellenburg Center Senior Ctr</v>
      </c>
      <c r="C111" t="str">
        <f>IF(AllData!C111="","",AllData!C111)</f>
        <v>5538 Old State Rd Ellenburg Center</v>
      </c>
      <c r="D111" t="str">
        <f>IF(AllData!D111="","",AllData!D111)</f>
        <v>5538 Old State Rd</v>
      </c>
      <c r="E111" t="str">
        <f>IF(AllData!E111="","",AllData!E111)</f>
        <v>Ellenburg Center</v>
      </c>
      <c r="F111" t="str">
        <f>IF(AllData!F111="","",AllData!F111)</f>
        <v>NY</v>
      </c>
      <c r="G111">
        <f>IF(AllData!G111="","",AllData!G111)</f>
        <v>12934</v>
      </c>
      <c r="H111" t="str">
        <f>IF(AllData!H111="","",AllData!H111)</f>
        <v>Robert King</v>
      </c>
      <c r="I111">
        <f>IF(AllData!I111="","",AllData!I111)</f>
        <v>5183194028</v>
      </c>
      <c r="J111" t="str">
        <f>IF(AllData!J111="","",AllData!J111)</f>
        <v>http://www.jceo.org</v>
      </c>
      <c r="K111" t="str">
        <f>IF(AllData!K111="","",AllData!K111)</f>
        <v>Mon 12:10pm-2pm</v>
      </c>
      <c r="L111" t="str">
        <f>IF(AllData!L111="","",AllData!L111)</f>
        <v>June 1-September 30</v>
      </c>
      <c r="M111" s="4" t="str">
        <f>IF(Table1[[#This Row],[Operation Season]]="","",LEFT(Table1[[#This Row],[Operation Season]],SEARCH("-",Table1[[#This Row],[Operation Season]])-1))</f>
        <v>June 1</v>
      </c>
      <c r="N111" s="10" t="str">
        <f t="shared" si="2"/>
        <v>06/01/2022</v>
      </c>
      <c r="O111" t="str">
        <f>IF(Table1[[#This Row],[Operation Season]]="","",RIGHT(Table1[[#This Row],[Operation Season]],LEN(Table1[[#This Row],[Operation Season]])-FIND("-",Table1[[#This Row],[Operation Season]])))</f>
        <v>September 30</v>
      </c>
      <c r="P111" s="4" t="str">
        <f t="shared" si="3"/>
        <v>09/30/2022</v>
      </c>
      <c r="Q111" s="7">
        <f ca="1">IF(OR(P111="Mid November",P111="round",P111="",),"",Table1[[#This Row],[End Date]]-SystemData!$A$2+1)</f>
        <v>-82.851523726851156</v>
      </c>
      <c r="R111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11" s="2" t="str">
        <f>IF(AllData!M113="","",AllData!M113)</f>
        <v>P/M</v>
      </c>
      <c r="T111" s="2" t="str">
        <f>IF(AllData!N113="","",AllData!N113)</f>
        <v>Y</v>
      </c>
      <c r="U111" s="2" t="str">
        <f>IF(AllData!O113="","",AllData!O113)</f>
        <v>N</v>
      </c>
      <c r="V111" s="2" t="str">
        <f>IF(AllData!P113="","",AllData!P113)</f>
        <v>N</v>
      </c>
      <c r="W111" s="2" t="str">
        <f>IF(AllData!Q113="","",AllData!Q113)</f>
        <v>Y</v>
      </c>
      <c r="X111" s="2">
        <f>IF(AllData!R113="","",AllData!R113)</f>
        <v>44.69538</v>
      </c>
      <c r="Y111" s="2">
        <f>IF(AllData!S113="","",AllData!S113)</f>
        <v>-73.452259999999995</v>
      </c>
      <c r="Z111" s="2" t="str">
        <f>IF(AllData!T113="","",AllData!T113)</f>
        <v>POINT (-73.45226 44.69538)</v>
      </c>
      <c r="AA111" s="16"/>
    </row>
    <row r="112" spans="1:27" x14ac:dyDescent="0.25">
      <c r="A112" t="str">
        <f>IF(AllData!A112="","",AllData!A112)</f>
        <v>Clinton</v>
      </c>
      <c r="B112" t="str">
        <f>IF(AllData!B112="","",AllData!B112)</f>
        <v>Northern Orchard Farm Stand</v>
      </c>
      <c r="C112" t="str">
        <f>IF(AllData!C112="","",AllData!C112)</f>
        <v>470 Union Rd Peru</v>
      </c>
      <c r="D112" t="str">
        <f>IF(AllData!D112="","",AllData!D112)</f>
        <v>470 Union Road</v>
      </c>
      <c r="E112" t="str">
        <f>IF(AllData!E112="","",AllData!E112)</f>
        <v>Peru</v>
      </c>
      <c r="F112" t="str">
        <f>IF(AllData!F112="","",AllData!F112)</f>
        <v>NY</v>
      </c>
      <c r="G112">
        <f>IF(AllData!G112="","",AllData!G112)</f>
        <v>12972</v>
      </c>
      <c r="H112" t="str">
        <f>IF(AllData!H112="","",AllData!H112)</f>
        <v>Jenna Mulbury</v>
      </c>
      <c r="I112">
        <f>IF(AllData!I112="","",AllData!I112)</f>
        <v>5186439718</v>
      </c>
      <c r="J112" t="str">
        <f>IF(AllData!J112="","",AllData!J112)</f>
        <v>http://www.northernorchard.com</v>
      </c>
      <c r="K112" t="str">
        <f>IF(AllData!K112="","",AllData!K112)</f>
        <v>Daily 10am-5pm</v>
      </c>
      <c r="L112" t="str">
        <f>IF(AllData!L112="","",AllData!L112)</f>
        <v>May 1-December 23</v>
      </c>
      <c r="M112" s="4" t="str">
        <f>IF(Table1[[#This Row],[Operation Season]]="","",LEFT(Table1[[#This Row],[Operation Season]],SEARCH("-",Table1[[#This Row],[Operation Season]])-1))</f>
        <v>May 1</v>
      </c>
      <c r="N112" s="10" t="str">
        <f t="shared" si="2"/>
        <v>05/01/2022</v>
      </c>
      <c r="O112" t="str">
        <f>IF(Table1[[#This Row],[Operation Season]]="","",RIGHT(Table1[[#This Row],[Operation Season]],LEN(Table1[[#This Row],[Operation Season]])-FIND("-",Table1[[#This Row],[Operation Season]])))</f>
        <v>December 23</v>
      </c>
      <c r="P112" s="4" t="str">
        <f t="shared" si="3"/>
        <v>12/23/2022</v>
      </c>
      <c r="Q112" s="7">
        <f ca="1">IF(OR(P112="Mid November",P112="round",P112="",),"",Table1[[#This Row],[End Date]]-SystemData!$A$2+1)</f>
        <v>1.1484762731488445</v>
      </c>
      <c r="R112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FALSE</v>
      </c>
      <c r="S112" s="2" t="str">
        <f>IF(AllData!M114="","",AllData!M114)</f>
        <v>M/X</v>
      </c>
      <c r="T112" s="2" t="str">
        <f>IF(AllData!N114="","",AllData!N114)</f>
        <v>Y</v>
      </c>
      <c r="U112" s="2" t="str">
        <f>IF(AllData!O114="","",AllData!O114)</f>
        <v>N</v>
      </c>
      <c r="V112" s="2" t="str">
        <f>IF(AllData!P114="","",AllData!P114)</f>
        <v>N</v>
      </c>
      <c r="W112" s="2" t="str">
        <f>IF(AllData!Q114="","",AllData!Q114)</f>
        <v>Y</v>
      </c>
      <c r="X112" s="2">
        <f>IF(AllData!R114="","",AllData!R114)</f>
        <v>44.694800000000001</v>
      </c>
      <c r="Y112" s="2">
        <f>IF(AllData!S114="","",AllData!S114)</f>
        <v>-73.506900000000002</v>
      </c>
      <c r="Z112" s="2" t="str">
        <f>IF(AllData!T114="","",AllData!T114)</f>
        <v>POINT (-73.5069 44.6948)</v>
      </c>
      <c r="AA112" s="16"/>
    </row>
    <row r="113" spans="1:27" hidden="1" x14ac:dyDescent="0.25">
      <c r="A113" t="str">
        <f>IF(AllData!A113="","",AllData!A113)</f>
        <v>Clinton</v>
      </c>
      <c r="B113" t="str">
        <f>IF(AllData!B113="","",AllData!B113)</f>
        <v>Plattsburgh Farmers' and Craft Sat Market</v>
      </c>
      <c r="C113" t="str">
        <f>IF(AllData!C113="","",AllData!C113)</f>
        <v>Green Street</v>
      </c>
      <c r="D113" t="str">
        <f>IF(AllData!D113="","",AllData!D113)</f>
        <v>Broad St and Durkee St</v>
      </c>
      <c r="E113" t="str">
        <f>IF(AllData!E113="","",AllData!E113)</f>
        <v>Plattsburgh</v>
      </c>
      <c r="F113" t="str">
        <f>IF(AllData!F113="","",AllData!F113)</f>
        <v>NY</v>
      </c>
      <c r="G113">
        <f>IF(AllData!G113="","",AllData!G113)</f>
        <v>12901</v>
      </c>
      <c r="H113" t="str">
        <f>IF(AllData!H113="","",AllData!H113)</f>
        <v>Julie Baughn</v>
      </c>
      <c r="I113">
        <f>IF(AllData!I113="","",AllData!I113)</f>
        <v>5188027164</v>
      </c>
      <c r="J113" t="str">
        <f>IF(AllData!J113="","",AllData!J113)</f>
        <v/>
      </c>
      <c r="K113" t="str">
        <f>IF(AllData!K113="","",AllData!K113)</f>
        <v>Sat 9am-3pm</v>
      </c>
      <c r="L113" t="str">
        <f>IF(AllData!L113="","",AllData!L113)</f>
        <v>May 7-October 8</v>
      </c>
      <c r="M113" s="4" t="str">
        <f>IF(Table1[[#This Row],[Operation Season]]="","",LEFT(Table1[[#This Row],[Operation Season]],SEARCH("-",Table1[[#This Row],[Operation Season]])-1))</f>
        <v>May 7</v>
      </c>
      <c r="N113" s="10" t="str">
        <f t="shared" si="2"/>
        <v>05/07/2022</v>
      </c>
      <c r="O113" t="str">
        <f>IF(Table1[[#This Row],[Operation Season]]="","",RIGHT(Table1[[#This Row],[Operation Season]],LEN(Table1[[#This Row],[Operation Season]])-FIND("-",Table1[[#This Row],[Operation Season]])))</f>
        <v>October 8</v>
      </c>
      <c r="P113" s="4" t="str">
        <f t="shared" si="3"/>
        <v>10/08/2022</v>
      </c>
      <c r="Q113" s="7">
        <f ca="1">IF(OR(P113="Mid November",P113="round",P113="",),"",Table1[[#This Row],[End Date]]-SystemData!$A$2+1)</f>
        <v>-74.851523726851156</v>
      </c>
      <c r="R113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13" s="2" t="str">
        <f>IF(AllData!M115="","",AllData!M115)</f>
        <v>M</v>
      </c>
      <c r="T113" s="2" t="str">
        <f>IF(AllData!N115="","",AllData!N115)</f>
        <v>Y</v>
      </c>
      <c r="U113" s="2" t="str">
        <f>IF(AllData!O115="","",AllData!O115)</f>
        <v>N</v>
      </c>
      <c r="V113" s="2" t="str">
        <f>IF(AllData!P115="","",AllData!P115)</f>
        <v>N</v>
      </c>
      <c r="W113" s="2" t="str">
        <f>IF(AllData!Q115="","",AllData!Q115)</f>
        <v>Y</v>
      </c>
      <c r="X113" s="2">
        <f>IF(AllData!R115="","",AllData!R115)</f>
        <v>44.990380000000002</v>
      </c>
      <c r="Y113" s="2">
        <f>IF(AllData!S115="","",AllData!S115)</f>
        <v>-73.364339999999999</v>
      </c>
      <c r="Z113" s="2" t="str">
        <f>IF(AllData!T115="","",AllData!T115)</f>
        <v>POINT (-73.36434 44.99038)</v>
      </c>
      <c r="AA113" s="16"/>
    </row>
    <row r="114" spans="1:27" x14ac:dyDescent="0.25">
      <c r="A114" t="str">
        <f>IF(AllData!A114="","",AllData!A114)</f>
        <v>Clinton</v>
      </c>
      <c r="B114" t="str">
        <f>IF(AllData!B114="","",AllData!B114)</f>
        <v>Prays Family Farm Stand-Plattsburgh</v>
      </c>
      <c r="C114" t="str">
        <f>IF(AllData!C114="","",AllData!C114)</f>
        <v>605 State Route 3 Plattsburgh</v>
      </c>
      <c r="D114" t="str">
        <f>IF(AllData!D114="","",AllData!D114)</f>
        <v>605 State Route 3</v>
      </c>
      <c r="E114" t="str">
        <f>IF(AllData!E114="","",AllData!E114)</f>
        <v>Plattsburgh</v>
      </c>
      <c r="F114" t="str">
        <f>IF(AllData!F114="","",AllData!F114)</f>
        <v>NY</v>
      </c>
      <c r="G114">
        <f>IF(AllData!G114="","",AllData!G114)</f>
        <v>12944</v>
      </c>
      <c r="H114" t="str">
        <f>IF(AllData!H114="","",AllData!H114)</f>
        <v>Randy Pray</v>
      </c>
      <c r="I114">
        <f>IF(AllData!I114="","",AllData!I114)</f>
        <v>5185612060</v>
      </c>
      <c r="J114" t="str">
        <f>IF(AllData!J114="","",AllData!J114)</f>
        <v/>
      </c>
      <c r="K114" t="str">
        <f>IF(AllData!K114="","",AllData!K114)</f>
        <v>Daily 8:30am-6pm</v>
      </c>
      <c r="L114" t="str">
        <f>IF(AllData!L114="","",AllData!L114)</f>
        <v>May 1-December 23</v>
      </c>
      <c r="M114" s="4" t="str">
        <f>IF(Table1[[#This Row],[Operation Season]]="","",LEFT(Table1[[#This Row],[Operation Season]],SEARCH("-",Table1[[#This Row],[Operation Season]])-1))</f>
        <v>May 1</v>
      </c>
      <c r="N114" s="10" t="str">
        <f t="shared" si="2"/>
        <v>05/01/2022</v>
      </c>
      <c r="O114" t="str">
        <f>IF(Table1[[#This Row],[Operation Season]]="","",RIGHT(Table1[[#This Row],[Operation Season]],LEN(Table1[[#This Row],[Operation Season]])-FIND("-",Table1[[#This Row],[Operation Season]])))</f>
        <v>December 23</v>
      </c>
      <c r="P114" s="4" t="str">
        <f t="shared" si="3"/>
        <v>12/23/2022</v>
      </c>
      <c r="Q114" s="7">
        <f ca="1">IF(OR(P114="Mid November",P114="round",P114="",),"",Table1[[#This Row],[End Date]]-SystemData!$A$2+1)</f>
        <v>1.1484762731488445</v>
      </c>
      <c r="R114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FALSE</v>
      </c>
      <c r="S114" s="2" t="str">
        <f>IF(AllData!M116="","",AllData!M116)</f>
        <v>YR</v>
      </c>
      <c r="T114" s="2" t="str">
        <f>IF(AllData!N116="","",AllData!N116)</f>
        <v>Y</v>
      </c>
      <c r="U114" s="2" t="str">
        <f>IF(AllData!O116="","",AllData!O116)</f>
        <v>N</v>
      </c>
      <c r="V114" s="2" t="str">
        <f>IF(AllData!P116="","",AllData!P116)</f>
        <v>N</v>
      </c>
      <c r="W114" s="2" t="str">
        <f>IF(AllData!Q116="","",AllData!Q116)</f>
        <v>Y</v>
      </c>
      <c r="X114" s="2">
        <f>IF(AllData!R116="","",AllData!R116)</f>
        <v>44.578600000000002</v>
      </c>
      <c r="Y114" s="2">
        <f>IF(AllData!S116="","",AllData!S116)</f>
        <v>-73.498040000000003</v>
      </c>
      <c r="Z114" s="2" t="str">
        <f>IF(AllData!T116="","",AllData!T116)</f>
        <v>POINT (-73.49804 44.5786)</v>
      </c>
      <c r="AA114" s="16"/>
    </row>
    <row r="115" spans="1:27" hidden="1" x14ac:dyDescent="0.25">
      <c r="A115" t="str">
        <f>IF(AllData!A115="","",AllData!A115)</f>
        <v>Clinton</v>
      </c>
      <c r="B115" t="str">
        <f>IF(AllData!B115="","",AllData!B115)</f>
        <v>Rouses Point Farmers' Market</v>
      </c>
      <c r="C115" t="str">
        <f>IF(AllData!C115="","",AllData!C115)</f>
        <v>Dodge Memorial Library 144 Lake St</v>
      </c>
      <c r="D115" t="str">
        <f>IF(AllData!D115="","",AllData!D115)</f>
        <v>144 Lake Street</v>
      </c>
      <c r="E115" t="str">
        <f>IF(AllData!E115="","",AllData!E115)</f>
        <v>Rouses Point</v>
      </c>
      <c r="F115" t="str">
        <f>IF(AllData!F115="","",AllData!F115)</f>
        <v>NY</v>
      </c>
      <c r="G115">
        <f>IF(AllData!G115="","",AllData!G115)</f>
        <v>12979</v>
      </c>
      <c r="H115" t="str">
        <f>IF(AllData!H115="","",AllData!H115)</f>
        <v>Jim Rabideau</v>
      </c>
      <c r="I115">
        <f>IF(AllData!I115="","",AllData!I115)</f>
        <v>5182983878</v>
      </c>
      <c r="J115" t="str">
        <f>IF(AllData!J115="","",AllData!J115)</f>
        <v/>
      </c>
      <c r="K115" t="str">
        <f>IF(AllData!K115="","",AllData!K115)</f>
        <v>Fri 3pm-7pm</v>
      </c>
      <c r="L115" t="str">
        <f>IF(AllData!L115="","",AllData!L115)</f>
        <v>June 24-September 30</v>
      </c>
      <c r="M115" s="4" t="str">
        <f>IF(Table1[[#This Row],[Operation Season]]="","",LEFT(Table1[[#This Row],[Operation Season]],SEARCH("-",Table1[[#This Row],[Operation Season]])-1))</f>
        <v>June 24</v>
      </c>
      <c r="N115" s="10" t="str">
        <f t="shared" si="2"/>
        <v>06/24/2022</v>
      </c>
      <c r="O115" t="str">
        <f>IF(Table1[[#This Row],[Operation Season]]="","",RIGHT(Table1[[#This Row],[Operation Season]],LEN(Table1[[#This Row],[Operation Season]])-FIND("-",Table1[[#This Row],[Operation Season]])))</f>
        <v>September 30</v>
      </c>
      <c r="P115" s="4" t="str">
        <f t="shared" si="3"/>
        <v>09/30/2022</v>
      </c>
      <c r="Q115" s="7">
        <f ca="1">IF(OR(P115="Mid November",P115="round",P115="",),"",Table1[[#This Row],[End Date]]-SystemData!$A$2+1)</f>
        <v>-82.851523726851156</v>
      </c>
      <c r="R115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15" s="2" t="str">
        <f>IF(AllData!M117="","",AllData!M117)</f>
        <v>M</v>
      </c>
      <c r="T115" s="2" t="str">
        <f>IF(AllData!N117="","",AllData!N117)</f>
        <v>Y</v>
      </c>
      <c r="U115" s="2" t="str">
        <f>IF(AllData!O117="","",AllData!O117)</f>
        <v>Y</v>
      </c>
      <c r="V115" s="2" t="str">
        <f>IF(AllData!P117="","",AllData!P117)</f>
        <v>N</v>
      </c>
      <c r="W115" s="2" t="str">
        <f>IF(AllData!Q117="","",AllData!Q117)</f>
        <v>Y</v>
      </c>
      <c r="X115" s="2">
        <f>IF(AllData!R117="","",AllData!R117)</f>
        <v>44.73789</v>
      </c>
      <c r="Y115" s="2">
        <f>IF(AllData!S117="","",AllData!S117)</f>
        <v>-73.470640000000003</v>
      </c>
      <c r="Z115" s="2" t="str">
        <f>IF(AllData!T117="","",AllData!T117)</f>
        <v>POINT (-73.47064 44.73789)</v>
      </c>
      <c r="AA115" s="16"/>
    </row>
    <row r="116" spans="1:27" x14ac:dyDescent="0.25">
      <c r="A116" t="str">
        <f>IF(AllData!A116="","",AllData!A116)</f>
        <v>Clinton</v>
      </c>
      <c r="B116" t="str">
        <f>IF(AllData!B116="","",AllData!B116)</f>
        <v>Rulfs Orchard Farm Stand</v>
      </c>
      <c r="C116" t="str">
        <f>IF(AllData!C116="","",AllData!C116)</f>
        <v>531 Bear Swamp Rd Peru</v>
      </c>
      <c r="D116" t="str">
        <f>IF(AllData!D116="","",AllData!D116)</f>
        <v>531 Bear Swamp Road</v>
      </c>
      <c r="E116" t="str">
        <f>IF(AllData!E116="","",AllData!E116)</f>
        <v>Peru</v>
      </c>
      <c r="F116" t="str">
        <f>IF(AllData!F116="","",AllData!F116)</f>
        <v>NY</v>
      </c>
      <c r="G116">
        <f>IF(AllData!G116="","",AllData!G116)</f>
        <v>12972</v>
      </c>
      <c r="H116" t="str">
        <f>IF(AllData!H116="","",AllData!H116)</f>
        <v>Shannon Wilkins</v>
      </c>
      <c r="I116">
        <f>IF(AllData!I116="","",AllData!I116)</f>
        <v>5186438636</v>
      </c>
      <c r="J116" t="str">
        <f>IF(AllData!J116="","",AllData!J116)</f>
        <v>http://www.rulfsorchard.com</v>
      </c>
      <c r="K116" t="str">
        <f>IF(AllData!K116="","",AllData!K116)</f>
        <v>Daily 6am-6pm</v>
      </c>
      <c r="L116" t="str">
        <f>IF(AllData!L116="","",AllData!L116)</f>
        <v>Year-round</v>
      </c>
      <c r="M116" s="4" t="str">
        <f>IF(Table1[[#This Row],[Operation Season]]="","",LEFT(Table1[[#This Row],[Operation Season]],SEARCH("-",Table1[[#This Row],[Operation Season]])-1))</f>
        <v>Year</v>
      </c>
      <c r="N116" s="10" t="str">
        <f t="shared" si="2"/>
        <v>Year</v>
      </c>
      <c r="O116" t="str">
        <f>IF(Table1[[#This Row],[Operation Season]]="","",RIGHT(Table1[[#This Row],[Operation Season]],LEN(Table1[[#This Row],[Operation Season]])-FIND("-",Table1[[#This Row],[Operation Season]])))</f>
        <v>round</v>
      </c>
      <c r="P116" s="4" t="str">
        <f t="shared" si="3"/>
        <v>round</v>
      </c>
      <c r="Q116" s="7" t="str">
        <f>IF(OR(P116="Mid November",P116="round",P116="",),"",Table1[[#This Row],[End Date]]-SystemData!$A$2+1)</f>
        <v/>
      </c>
      <c r="R116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FALSE</v>
      </c>
      <c r="S116" s="2" t="str">
        <f>IF(AllData!M118="","",AllData!M118)</f>
        <v>P/M</v>
      </c>
      <c r="T116" s="2" t="str">
        <f>IF(AllData!N118="","",AllData!N118)</f>
        <v>Y</v>
      </c>
      <c r="U116" s="2" t="str">
        <f>IF(AllData!O118="","",AllData!O118)</f>
        <v>Y</v>
      </c>
      <c r="V116" s="2" t="str">
        <f>IF(AllData!P118="","",AllData!P118)</f>
        <v>Y</v>
      </c>
      <c r="W116" s="2" t="str">
        <f>IF(AllData!Q118="","",AllData!Q118)</f>
        <v>Y</v>
      </c>
      <c r="X116" s="2">
        <f>IF(AllData!R118="","",AllData!R118)</f>
        <v>42.248660000000001</v>
      </c>
      <c r="Y116" s="2">
        <f>IF(AllData!S118="","",AllData!S118)</f>
        <v>-73.783690000000007</v>
      </c>
      <c r="Z116" s="2" t="str">
        <f>IF(AllData!T118="","",AllData!T118)</f>
        <v>POINT (-73.78369 42.24866)</v>
      </c>
      <c r="AA116" s="16"/>
    </row>
    <row r="117" spans="1:27" hidden="1" x14ac:dyDescent="0.25">
      <c r="A117" t="str">
        <f>IF(AllData!A117="","",AllData!A117)</f>
        <v>Clinton</v>
      </c>
      <c r="B117" t="str">
        <f>IF(AllData!B117="","",AllData!B117)</f>
        <v>Shield's Vegetables Farm Stand</v>
      </c>
      <c r="C117" t="str">
        <f>IF(AllData!C117="","",AllData!C117)</f>
        <v>6303 State Route 22 Plattsburgh</v>
      </c>
      <c r="D117" t="str">
        <f>IF(AllData!D117="","",AllData!D117)</f>
        <v>6303 State Route 22</v>
      </c>
      <c r="E117" t="str">
        <f>IF(AllData!E117="","",AllData!E117)</f>
        <v>Plattsburgh</v>
      </c>
      <c r="F117" t="str">
        <f>IF(AllData!F117="","",AllData!F117)</f>
        <v>NY</v>
      </c>
      <c r="G117">
        <f>IF(AllData!G117="","",AllData!G117)</f>
        <v>12901</v>
      </c>
      <c r="H117" t="str">
        <f>IF(AllData!H117="","",AllData!H117)</f>
        <v>Sam Dyer</v>
      </c>
      <c r="I117">
        <f>IF(AllData!I117="","",AllData!I117)</f>
        <v>5185610473</v>
      </c>
      <c r="J117" t="str">
        <f>IF(AllData!J117="","",AllData!J117)</f>
        <v/>
      </c>
      <c r="K117" t="str">
        <f>IF(AllData!K117="","",AllData!K117)</f>
        <v>Daily 10am-6pm</v>
      </c>
      <c r="L117" t="str">
        <f>IF(AllData!L117="","",AllData!L117)</f>
        <v>July 15-October 31</v>
      </c>
      <c r="M117" s="4" t="str">
        <f>IF(Table1[[#This Row],[Operation Season]]="","",LEFT(Table1[[#This Row],[Operation Season]],SEARCH("-",Table1[[#This Row],[Operation Season]])-1))</f>
        <v>July 15</v>
      </c>
      <c r="N117" s="10" t="str">
        <f t="shared" si="2"/>
        <v>07/15/2022</v>
      </c>
      <c r="O117" t="str">
        <f>IF(Table1[[#This Row],[Operation Season]]="","",RIGHT(Table1[[#This Row],[Operation Season]],LEN(Table1[[#This Row],[Operation Season]])-FIND("-",Table1[[#This Row],[Operation Season]])))</f>
        <v>October 31</v>
      </c>
      <c r="P117" s="4" t="str">
        <f t="shared" si="3"/>
        <v>10/31/2022</v>
      </c>
      <c r="Q117" s="7">
        <f ca="1">IF(OR(P117="Mid November",P117="round",P117="",),"",Table1[[#This Row],[End Date]]-SystemData!$A$2+1)</f>
        <v>-51.851523726851156</v>
      </c>
      <c r="R117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17" s="2" t="str">
        <f>IF(AllData!M119="","",AllData!M119)</f>
        <v>X</v>
      </c>
      <c r="T117" s="2" t="str">
        <f>IF(AllData!N119="","",AllData!N119)</f>
        <v>N</v>
      </c>
      <c r="U117" s="2" t="str">
        <f>IF(AllData!O119="","",AllData!O119)</f>
        <v>N</v>
      </c>
      <c r="V117" s="2" t="str">
        <f>IF(AllData!P119="","",AllData!P119)</f>
        <v>N</v>
      </c>
      <c r="W117" s="2" t="str">
        <f>IF(AllData!Q119="","",AllData!Q119)</f>
        <v>Y</v>
      </c>
      <c r="X117" s="2">
        <f>IF(AllData!R119="","",AllData!R119)</f>
        <v>42.24738</v>
      </c>
      <c r="Y117" s="2">
        <f>IF(AllData!S119="","",AllData!S119)</f>
        <v>-73.785349999999994</v>
      </c>
      <c r="Z117" s="2" t="str">
        <f>IF(AllData!T119="","",AllData!T119)</f>
        <v>POINT (-73.78535 42.24738)</v>
      </c>
      <c r="AA117" s="16"/>
    </row>
    <row r="118" spans="1:27" hidden="1" x14ac:dyDescent="0.25">
      <c r="A118" t="str">
        <f>IF(AllData!A118="","",AllData!A118)</f>
        <v>Columbia</v>
      </c>
      <c r="B118" t="str">
        <f>IF(AllData!B118="","",AllData!B118)</f>
        <v>City of Hudson Farmers' Market</v>
      </c>
      <c r="C118" t="str">
        <f>IF(AllData!C118="","",AllData!C118)</f>
        <v>DMV parking lot Sixth &amp; Columbia Sts</v>
      </c>
      <c r="D118" t="str">
        <f>IF(AllData!D118="","",AllData!D118)</f>
        <v>Columbia St and North 6th St</v>
      </c>
      <c r="E118" t="str">
        <f>IF(AllData!E118="","",AllData!E118)</f>
        <v>Hudson</v>
      </c>
      <c r="F118" t="str">
        <f>IF(AllData!F118="","",AllData!F118)</f>
        <v>NY</v>
      </c>
      <c r="G118">
        <f>IF(AllData!G118="","",AllData!G118)</f>
        <v>12534</v>
      </c>
      <c r="H118" t="str">
        <f>IF(AllData!H118="","",AllData!H118)</f>
        <v>Brandon Bjerke</v>
      </c>
      <c r="I118">
        <f>IF(AllData!I118="","",AllData!I118)</f>
        <v>5183003496</v>
      </c>
      <c r="J118" t="str">
        <f>IF(AllData!J118="","",AllData!J118)</f>
        <v>http://www.hudsonfarmersmarketny.com</v>
      </c>
      <c r="K118" t="str">
        <f>IF(AllData!K118="","",AllData!K118)</f>
        <v>Sat 9am-1pm</v>
      </c>
      <c r="L118" t="str">
        <f>IF(AllData!L118="","",AllData!L118)</f>
        <v>April 23-November 19</v>
      </c>
      <c r="M118" s="4" t="str">
        <f>IF(Table1[[#This Row],[Operation Season]]="","",LEFT(Table1[[#This Row],[Operation Season]],SEARCH("-",Table1[[#This Row],[Operation Season]])-1))</f>
        <v>April 23</v>
      </c>
      <c r="N118" s="10" t="str">
        <f t="shared" si="2"/>
        <v>04/23/2022</v>
      </c>
      <c r="O118" t="str">
        <f>IF(Table1[[#This Row],[Operation Season]]="","",RIGHT(Table1[[#This Row],[Operation Season]],LEN(Table1[[#This Row],[Operation Season]])-FIND("-",Table1[[#This Row],[Operation Season]])))</f>
        <v>November 19</v>
      </c>
      <c r="P118" s="4" t="str">
        <f t="shared" si="3"/>
        <v>11/19/2022</v>
      </c>
      <c r="Q118" s="7">
        <f ca="1">IF(OR(P118="Mid November",P118="round",P118="",),"",Table1[[#This Row],[End Date]]-SystemData!$A$2+1)</f>
        <v>-32.851523726851156</v>
      </c>
      <c r="R118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18" s="2" t="str">
        <f>IF(AllData!M120="","",AllData!M120)</f>
        <v>P/M</v>
      </c>
      <c r="T118" s="2" t="str">
        <f>IF(AllData!N120="","",AllData!N120)</f>
        <v>Y</v>
      </c>
      <c r="U118" s="2" t="str">
        <f>IF(AllData!O120="","",AllData!O120)</f>
        <v>Y</v>
      </c>
      <c r="V118" s="2" t="str">
        <f>IF(AllData!P120="","",AllData!P120)</f>
        <v>N</v>
      </c>
      <c r="W118" s="2" t="str">
        <f>IF(AllData!Q120="","",AllData!Q120)</f>
        <v>Y</v>
      </c>
      <c r="X118" s="2">
        <f>IF(AllData!R120="","",AllData!R120)</f>
        <v>42.170769999999997</v>
      </c>
      <c r="Y118" s="2">
        <f>IF(AllData!S120="","",AllData!S120)</f>
        <v>-73.517709999999994</v>
      </c>
      <c r="Z118" s="2" t="str">
        <f>IF(AllData!T120="","",AllData!T120)</f>
        <v>POINT (-73.51771 42.17077)</v>
      </c>
      <c r="AA118" s="16"/>
    </row>
    <row r="119" spans="1:27" x14ac:dyDescent="0.25">
      <c r="A119" t="str">
        <f>IF(AllData!A119="","",AllData!A119)</f>
        <v>Columbia</v>
      </c>
      <c r="B119" t="str">
        <f>IF(AllData!B119="","",AllData!B119)</f>
        <v>City of Hudson WINTER Farmers' Market</v>
      </c>
      <c r="C119" t="str">
        <f>IF(AllData!C119="","",AllData!C119)</f>
        <v>601 Union St. Hudson, sidewalk</v>
      </c>
      <c r="D119" t="str">
        <f>IF(AllData!D119="","",AllData!D119)</f>
        <v>601 Union St.</v>
      </c>
      <c r="E119" t="str">
        <f>IF(AllData!E119="","",AllData!E119)</f>
        <v>Hudson</v>
      </c>
      <c r="F119" t="str">
        <f>IF(AllData!F119="","",AllData!F119)</f>
        <v>NY</v>
      </c>
      <c r="G119">
        <f>IF(AllData!G119="","",AllData!G119)</f>
        <v>12534</v>
      </c>
      <c r="H119" t="str">
        <f>IF(AllData!H119="","",AllData!H119)</f>
        <v>Marilyn Cederoth</v>
      </c>
      <c r="I119">
        <f>IF(AllData!I119="","",AllData!I119)</f>
        <v>5189650552</v>
      </c>
      <c r="J119" t="str">
        <f>IF(AllData!J119="","",AllData!J119)</f>
        <v>http://www.hudsonfarmersmarketny.com</v>
      </c>
      <c r="K119" t="str">
        <f>IF(AllData!K119="","",AllData!K119)</f>
        <v>Saturday  10am-1pm</v>
      </c>
      <c r="L119" t="str">
        <f>IF(AllData!L119="","",AllData!L119)</f>
        <v>December 3-December 24, 2022</v>
      </c>
      <c r="M119" s="4" t="str">
        <f>IF(Table1[[#This Row],[Operation Season]]="","",LEFT(Table1[[#This Row],[Operation Season]],SEARCH("-",Table1[[#This Row],[Operation Season]])-1))</f>
        <v>December 3</v>
      </c>
      <c r="N119" s="10" t="str">
        <f t="shared" si="2"/>
        <v>12/03/2022</v>
      </c>
      <c r="O119" t="str">
        <f>IF(Table1[[#This Row],[Operation Season]]="","",RIGHT(Table1[[#This Row],[Operation Season]],LEN(Table1[[#This Row],[Operation Season]])-FIND("-",Table1[[#This Row],[Operation Season]])))</f>
        <v>December 24, 2022</v>
      </c>
      <c r="P119" s="4" t="str">
        <f t="shared" si="3"/>
        <v>12/24/2022</v>
      </c>
      <c r="Q119" s="7">
        <f ca="1">IF(OR(P119="Mid November",P119="round",P119="",),"",Table1[[#This Row],[End Date]]-SystemData!$A$2+1)</f>
        <v>2.1484762731488445</v>
      </c>
      <c r="R119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FALSE</v>
      </c>
      <c r="S119" s="2" t="str">
        <f>IF(AllData!M121="","",AllData!M121)</f>
        <v>P/M</v>
      </c>
      <c r="T119" s="2" t="str">
        <f>IF(AllData!N121="","",AllData!N121)</f>
        <v>Y</v>
      </c>
      <c r="U119" s="2" t="str">
        <f>IF(AllData!O121="","",AllData!O121)</f>
        <v>N</v>
      </c>
      <c r="V119" s="2" t="str">
        <f>IF(AllData!P121="","",AllData!P121)</f>
        <v>N</v>
      </c>
      <c r="W119" s="2" t="str">
        <f>IF(AllData!Q121="","",AllData!Q121)</f>
        <v>Y</v>
      </c>
      <c r="X119" s="2">
        <f>IF(AllData!R121="","",AllData!R121)</f>
        <v>42.134999999999998</v>
      </c>
      <c r="Y119" s="2">
        <f>IF(AllData!S121="","",AllData!S121)</f>
        <v>-73.885509999999996</v>
      </c>
      <c r="Z119" s="2" t="str">
        <f>IF(AllData!T121="","",AllData!T121)</f>
        <v>POINT (-73.88551 42.135)</v>
      </c>
      <c r="AA119" s="16"/>
    </row>
    <row r="120" spans="1:27" hidden="1" x14ac:dyDescent="0.25">
      <c r="A120" t="str">
        <f>IF(AllData!A120="","",AllData!A120)</f>
        <v>Columbia</v>
      </c>
      <c r="B120" t="str">
        <f>IF(AllData!B120="","",AllData!B120)</f>
        <v>Copake Hillsdale Farmers' Market</v>
      </c>
      <c r="C120" t="str">
        <f>IF(AllData!C120="","",AllData!C120)</f>
        <v>Roeliff Jansen Park 9140 Route 22</v>
      </c>
      <c r="D120" t="str">
        <f>IF(AllData!D120="","",AllData!D120)</f>
        <v>9140 Route 22</v>
      </c>
      <c r="E120" t="str">
        <f>IF(AllData!E120="","",AllData!E120)</f>
        <v>Hillsdale</v>
      </c>
      <c r="F120" t="str">
        <f>IF(AllData!F120="","",AllData!F120)</f>
        <v>NY</v>
      </c>
      <c r="G120">
        <f>IF(AllData!G120="","",AllData!G120)</f>
        <v>12529</v>
      </c>
      <c r="H120" t="str">
        <f>IF(AllData!H120="","",AllData!H120)</f>
        <v>Diane Creed</v>
      </c>
      <c r="I120">
        <f>IF(AllData!I120="","",AllData!I120)</f>
        <v>5183251430</v>
      </c>
      <c r="J120" t="str">
        <f>IF(AllData!J120="","",AllData!J120)</f>
        <v>http://www.copakehillsdalefarmersmarket.com</v>
      </c>
      <c r="K120" t="str">
        <f>IF(AllData!K120="","",AllData!K120)</f>
        <v>Sat 9am-1pm</v>
      </c>
      <c r="L120" t="str">
        <f>IF(AllData!L120="","",AllData!L120)</f>
        <v>May 21-November 19</v>
      </c>
      <c r="M120" s="4" t="str">
        <f>IF(Table1[[#This Row],[Operation Season]]="","",LEFT(Table1[[#This Row],[Operation Season]],SEARCH("-",Table1[[#This Row],[Operation Season]])-1))</f>
        <v>May 21</v>
      </c>
      <c r="N120" s="10" t="str">
        <f t="shared" si="2"/>
        <v>05/21/2022</v>
      </c>
      <c r="O120" t="str">
        <f>IF(Table1[[#This Row],[Operation Season]]="","",RIGHT(Table1[[#This Row],[Operation Season]],LEN(Table1[[#This Row],[Operation Season]])-FIND("-",Table1[[#This Row],[Operation Season]])))</f>
        <v>November 19</v>
      </c>
      <c r="P120" s="4" t="str">
        <f t="shared" si="3"/>
        <v>11/19/2022</v>
      </c>
      <c r="Q120" s="7">
        <f ca="1">IF(OR(P120="Mid November",P120="round",P120="",),"",Table1[[#This Row],[End Date]]-SystemData!$A$2+1)</f>
        <v>-32.851523726851156</v>
      </c>
      <c r="R120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20" s="2" t="str">
        <f>IF(AllData!M122="","",AllData!M122)</f>
        <v>P/M</v>
      </c>
      <c r="T120" s="2" t="str">
        <f>IF(AllData!N122="","",AllData!N122)</f>
        <v>Y</v>
      </c>
      <c r="U120" s="2" t="str">
        <f>IF(AllData!O122="","",AllData!O122)</f>
        <v>N</v>
      </c>
      <c r="V120" s="2" t="str">
        <f>IF(AllData!P122="","",AllData!P122)</f>
        <v>N</v>
      </c>
      <c r="W120" s="2" t="str">
        <f>IF(AllData!Q122="","",AllData!Q122)</f>
        <v>Y</v>
      </c>
      <c r="X120" s="2">
        <f>IF(AllData!R122="","",AllData!R122)</f>
        <v>42.395400000000002</v>
      </c>
      <c r="Y120" s="2">
        <f>IF(AllData!S122="","",AllData!S122)</f>
        <v>-73.698170000000005</v>
      </c>
      <c r="Z120" s="2" t="str">
        <f>IF(AllData!T122="","",AllData!T122)</f>
        <v>POINT (-73.69817 42.3954)</v>
      </c>
      <c r="AA120" s="16"/>
    </row>
    <row r="121" spans="1:27" hidden="1" x14ac:dyDescent="0.25">
      <c r="A121" t="str">
        <f>IF(AllData!A121="","",AllData!A121)</f>
        <v>Columbia</v>
      </c>
      <c r="B121" t="str">
        <f>IF(AllData!B121="","",AllData!B121)</f>
        <v>Germantown Farmers' Market</v>
      </c>
      <c r="C121" t="str">
        <f>IF(AllData!C121="","",AllData!C121)</f>
        <v>50 Palatine Park Rd Germantown</v>
      </c>
      <c r="D121" t="str">
        <f>IF(AllData!D121="","",AllData!D121)</f>
        <v>50 Palatine Park Road</v>
      </c>
      <c r="E121" t="str">
        <f>IF(AllData!E121="","",AllData!E121)</f>
        <v>Germantown</v>
      </c>
      <c r="F121" t="str">
        <f>IF(AllData!F121="","",AllData!F121)</f>
        <v>NY</v>
      </c>
      <c r="G121">
        <f>IF(AllData!G121="","",AllData!G121)</f>
        <v>12526</v>
      </c>
      <c r="H121" t="str">
        <f>IF(AllData!H121="","",AllData!H121)</f>
        <v>Lauren Williams</v>
      </c>
      <c r="I121">
        <f>IF(AllData!I121="","",AllData!I121)</f>
        <v>5185675691</v>
      </c>
      <c r="J121" t="str">
        <f>IF(AllData!J121="","",AllData!J121)</f>
        <v/>
      </c>
      <c r="K121" t="str">
        <f>IF(AllData!K121="","",AllData!K121)</f>
        <v>Sat 10am-1pm</v>
      </c>
      <c r="L121" t="str">
        <f>IF(AllData!L121="","",AllData!L121)</f>
        <v>May 28-October 29</v>
      </c>
      <c r="M121" s="4" t="str">
        <f>IF(Table1[[#This Row],[Operation Season]]="","",LEFT(Table1[[#This Row],[Operation Season]],SEARCH("-",Table1[[#This Row],[Operation Season]])-1))</f>
        <v>May 28</v>
      </c>
      <c r="N121" s="10" t="str">
        <f t="shared" si="2"/>
        <v>05/28/2022</v>
      </c>
      <c r="O121" t="str">
        <f>IF(Table1[[#This Row],[Operation Season]]="","",RIGHT(Table1[[#This Row],[Operation Season]],LEN(Table1[[#This Row],[Operation Season]])-FIND("-",Table1[[#This Row],[Operation Season]])))</f>
        <v>October 29</v>
      </c>
      <c r="P121" s="4" t="str">
        <f t="shared" si="3"/>
        <v>10/29/2022</v>
      </c>
      <c r="Q121" s="7">
        <f ca="1">IF(OR(P121="Mid November",P121="round",P121="",),"",Table1[[#This Row],[End Date]]-SystemData!$A$2+1)</f>
        <v>-53.851523726851156</v>
      </c>
      <c r="R121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21" s="2" t="str">
        <f>IF(AllData!M123="","",AllData!M123)</f>
        <v>M</v>
      </c>
      <c r="T121" s="2" t="str">
        <f>IF(AllData!N123="","",AllData!N123)</f>
        <v>Y</v>
      </c>
      <c r="U121" s="2" t="str">
        <f>IF(AllData!O123="","",AllData!O123)</f>
        <v>Y</v>
      </c>
      <c r="V121" s="2" t="str">
        <f>IF(AllData!P123="","",AllData!P123)</f>
        <v>N</v>
      </c>
      <c r="W121" s="2" t="str">
        <f>IF(AllData!Q123="","",AllData!Q123)</f>
        <v>Y</v>
      </c>
      <c r="X121" s="2">
        <f>IF(AllData!R123="","",AllData!R123)</f>
        <v>42.273180000000004</v>
      </c>
      <c r="Y121" s="2">
        <f>IF(AllData!S123="","",AllData!S123)</f>
        <v>-73.722260000000006</v>
      </c>
      <c r="Z121" s="2" t="str">
        <f>IF(AllData!T123="","",AllData!T123)</f>
        <v>POINT (-73.72226 42.27318)</v>
      </c>
      <c r="AA121" s="16"/>
    </row>
    <row r="122" spans="1:27" hidden="1" x14ac:dyDescent="0.25">
      <c r="A122" t="str">
        <f>IF(AllData!A122="","",AllData!A122)</f>
        <v>Columbia</v>
      </c>
      <c r="B122" t="str">
        <f>IF(AllData!B122="","",AllData!B122)</f>
        <v>Kinderhook Farmers' Market</v>
      </c>
      <c r="C122" t="str">
        <f>IF(AllData!C122="","",AllData!C122)</f>
        <v>Kinderhook Village Square 1 Hudson St</v>
      </c>
      <c r="D122" t="str">
        <f>IF(AllData!D122="","",AllData!D122)</f>
        <v>US Route 9 and Hudson St</v>
      </c>
      <c r="E122" t="str">
        <f>IF(AllData!E122="","",AllData!E122)</f>
        <v>Kinderhook</v>
      </c>
      <c r="F122" t="str">
        <f>IF(AllData!F122="","",AllData!F122)</f>
        <v>NY</v>
      </c>
      <c r="G122">
        <f>IF(AllData!G122="","",AllData!G122)</f>
        <v>12106</v>
      </c>
      <c r="H122" t="str">
        <f>IF(AllData!H122="","",AllData!H122)</f>
        <v>Kim Voltz</v>
      </c>
      <c r="I122">
        <f>IF(AllData!I122="","",AllData!I122)</f>
        <v>5187559293</v>
      </c>
      <c r="J122" t="str">
        <f>IF(AllData!J122="","",AllData!J122)</f>
        <v>http://www.kinderhookfarmersmarket.com</v>
      </c>
      <c r="K122" t="str">
        <f>IF(AllData!K122="","",AllData!K122)</f>
        <v>Sat 8:30am-12:30pm</v>
      </c>
      <c r="L122" t="str">
        <f>IF(AllData!L122="","",AllData!L122)</f>
        <v>May 7-October 8</v>
      </c>
      <c r="M122" s="4" t="str">
        <f>IF(Table1[[#This Row],[Operation Season]]="","",LEFT(Table1[[#This Row],[Operation Season]],SEARCH("-",Table1[[#This Row],[Operation Season]])-1))</f>
        <v>May 7</v>
      </c>
      <c r="N122" s="10" t="str">
        <f t="shared" si="2"/>
        <v>05/07/2022</v>
      </c>
      <c r="O122" t="str">
        <f>IF(Table1[[#This Row],[Operation Season]]="","",RIGHT(Table1[[#This Row],[Operation Season]],LEN(Table1[[#This Row],[Operation Season]])-FIND("-",Table1[[#This Row],[Operation Season]])))</f>
        <v>October 8</v>
      </c>
      <c r="P122" s="4" t="str">
        <f t="shared" si="3"/>
        <v>10/08/2022</v>
      </c>
      <c r="Q122" s="7">
        <f ca="1">IF(OR(P122="Mid November",P122="round",P122="",),"",Table1[[#This Row],[End Date]]-SystemData!$A$2+1)</f>
        <v>-74.851523726851156</v>
      </c>
      <c r="R122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22" s="2" t="str">
        <f>IF(AllData!M124="","",AllData!M124)</f>
        <v>M</v>
      </c>
      <c r="T122" s="2" t="str">
        <f>IF(AllData!N124="","",AllData!N124)</f>
        <v>Y</v>
      </c>
      <c r="U122" s="2" t="str">
        <f>IF(AllData!O124="","",AllData!O124)</f>
        <v>Y</v>
      </c>
      <c r="V122" s="2" t="str">
        <f>IF(AllData!P124="","",AllData!P124)</f>
        <v>N</v>
      </c>
      <c r="W122" s="2" t="str">
        <f>IF(AllData!Q124="","",AllData!Q124)</f>
        <v>Y</v>
      </c>
      <c r="X122" s="2">
        <f>IF(AllData!R124="","",AllData!R124)</f>
        <v>42.467149999999997</v>
      </c>
      <c r="Y122" s="2">
        <f>IF(AllData!S124="","",AllData!S124)</f>
        <v>-73.3917</v>
      </c>
      <c r="Z122" s="2" t="str">
        <f>IF(AllData!T124="","",AllData!T124)</f>
        <v>POINT (-73.3917 42.46715)</v>
      </c>
      <c r="AA122" s="16"/>
    </row>
    <row r="123" spans="1:27" hidden="1" x14ac:dyDescent="0.25">
      <c r="A123" t="str">
        <f>IF(AllData!A123="","",AllData!A123)</f>
        <v>Columbia</v>
      </c>
      <c r="B123" t="str">
        <f>IF(AllData!B123="","",AllData!B123)</f>
        <v>Martin's Farm Fresh Farm Stand</v>
      </c>
      <c r="C123" t="str">
        <f>IF(AllData!C123="","",AllData!C123)</f>
        <v>820 State Route 66 Hudson</v>
      </c>
      <c r="D123" t="str">
        <f>IF(AllData!D123="","",AllData!D123)</f>
        <v>820 State Route 66</v>
      </c>
      <c r="E123" t="str">
        <f>IF(AllData!E123="","",AllData!E123)</f>
        <v>Hudson</v>
      </c>
      <c r="F123" t="str">
        <f>IF(AllData!F123="","",AllData!F123)</f>
        <v>NY</v>
      </c>
      <c r="G123">
        <f>IF(AllData!G123="","",AllData!G123)</f>
        <v>12534</v>
      </c>
      <c r="H123" t="str">
        <f>IF(AllData!H123="","",AllData!H123)</f>
        <v>Hannah Martin</v>
      </c>
      <c r="I123">
        <f>IF(AllData!I123="","",AllData!I123)</f>
        <v>5187510095</v>
      </c>
      <c r="J123" t="str">
        <f>IF(AllData!J123="","",AllData!J123)</f>
        <v/>
      </c>
      <c r="K123" t="str">
        <f>IF(AllData!K123="","",AllData!K123)</f>
        <v>Mon-Sat 9am-5pm</v>
      </c>
      <c r="L123" t="str">
        <f>IF(AllData!L123="","",AllData!L123)</f>
        <v>June 1-November 1</v>
      </c>
      <c r="M123" s="4" t="str">
        <f>IF(Table1[[#This Row],[Operation Season]]="","",LEFT(Table1[[#This Row],[Operation Season]],SEARCH("-",Table1[[#This Row],[Operation Season]])-1))</f>
        <v>June 1</v>
      </c>
      <c r="N123" s="10" t="str">
        <f t="shared" si="2"/>
        <v>06/01/2022</v>
      </c>
      <c r="O123" t="str">
        <f>IF(Table1[[#This Row],[Operation Season]]="","",RIGHT(Table1[[#This Row],[Operation Season]],LEN(Table1[[#This Row],[Operation Season]])-FIND("-",Table1[[#This Row],[Operation Season]])))</f>
        <v>November 1</v>
      </c>
      <c r="P123" s="4" t="str">
        <f t="shared" si="3"/>
        <v>11/01/2022</v>
      </c>
      <c r="Q123" s="7">
        <f ca="1">IF(OR(P123="Mid November",P123="round",P123="",),"",Table1[[#This Row],[End Date]]-SystemData!$A$2+1)</f>
        <v>-50.851523726851156</v>
      </c>
      <c r="R123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23" s="2" t="str">
        <f>IF(AllData!M125="","",AllData!M125)</f>
        <v>M</v>
      </c>
      <c r="T123" s="2" t="str">
        <f>IF(AllData!N125="","",AllData!N125)</f>
        <v>Y</v>
      </c>
      <c r="U123" s="2" t="str">
        <f>IF(AllData!O125="","",AllData!O125)</f>
        <v>Y</v>
      </c>
      <c r="V123" s="2" t="str">
        <f>IF(AllData!P125="","",AllData!P125)</f>
        <v>N</v>
      </c>
      <c r="W123" s="2" t="str">
        <f>IF(AllData!Q125="","",AllData!Q125)</f>
        <v>Y</v>
      </c>
      <c r="X123" s="2">
        <f>IF(AllData!R125="","",AllData!R125)</f>
        <v>42.210500000000003</v>
      </c>
      <c r="Y123" s="2">
        <f>IF(AllData!S125="","",AllData!S125)</f>
        <v>-73.679090000000002</v>
      </c>
      <c r="Z123" s="2" t="str">
        <f>IF(AllData!T125="","",AllData!T125)</f>
        <v>POINT (-73.67909 42.2105)</v>
      </c>
      <c r="AA123" s="16"/>
    </row>
    <row r="124" spans="1:27" hidden="1" x14ac:dyDescent="0.25">
      <c r="A124" t="str">
        <f>IF(AllData!A124="","",AllData!A124)</f>
        <v>Columbia</v>
      </c>
      <c r="B124" t="str">
        <f>IF(AllData!B124="","",AllData!B124)</f>
        <v>New Lebanon Farmers' Market</v>
      </c>
      <c r="C124" t="str">
        <f>IF(AllData!C124="","",AllData!C124)</f>
        <v>502 State Rte 20 (Columbia Turnpike) New Lebanon</v>
      </c>
      <c r="D124" t="str">
        <f>IF(AllData!D124="","",AllData!D124)</f>
        <v>502 NYS Route 20</v>
      </c>
      <c r="E124" t="str">
        <f>IF(AllData!E124="","",AllData!E124)</f>
        <v>New Lebanon</v>
      </c>
      <c r="F124" t="str">
        <f>IF(AllData!F124="","",AllData!F124)</f>
        <v>NY</v>
      </c>
      <c r="G124">
        <f>IF(AllData!G124="","",AllData!G124)</f>
        <v>12125</v>
      </c>
      <c r="H124" t="str">
        <f>IF(AllData!H124="","",AllData!H124)</f>
        <v>Joshua Young</v>
      </c>
      <c r="I124">
        <f>IF(AllData!I124="","",AllData!I124)</f>
        <v>9174881061</v>
      </c>
      <c r="J124" t="str">
        <f>IF(AllData!J124="","",AllData!J124)</f>
        <v>http://newlebanonfarmersmarket.com</v>
      </c>
      <c r="K124" t="str">
        <f>IF(AllData!K124="","",AllData!K124)</f>
        <v>Sun 10am-2pm</v>
      </c>
      <c r="L124" t="str">
        <f>IF(AllData!L124="","",AllData!L124)</f>
        <v>June 5-November 6</v>
      </c>
      <c r="M124" s="4" t="str">
        <f>IF(Table1[[#This Row],[Operation Season]]="","",LEFT(Table1[[#This Row],[Operation Season]],SEARCH("-",Table1[[#This Row],[Operation Season]])-1))</f>
        <v>June 5</v>
      </c>
      <c r="N124" s="10" t="str">
        <f t="shared" si="2"/>
        <v>06/05/2022</v>
      </c>
      <c r="O124" t="str">
        <f>IF(Table1[[#This Row],[Operation Season]]="","",RIGHT(Table1[[#This Row],[Operation Season]],LEN(Table1[[#This Row],[Operation Season]])-FIND("-",Table1[[#This Row],[Operation Season]])))</f>
        <v>November 6</v>
      </c>
      <c r="P124" s="4" t="str">
        <f t="shared" si="3"/>
        <v>11/06/2022</v>
      </c>
      <c r="Q124" s="7">
        <f ca="1">IF(OR(P124="Mid November",P124="round",P124="",),"",Table1[[#This Row],[End Date]]-SystemData!$A$2+1)</f>
        <v>-45.851523726851156</v>
      </c>
      <c r="R124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24" s="2" t="str">
        <f>IF(AllData!M126="","",AllData!M126)</f>
        <v>M</v>
      </c>
      <c r="T124" s="2" t="str">
        <f>IF(AllData!N126="","",AllData!N126)</f>
        <v>Y</v>
      </c>
      <c r="U124" s="2" t="str">
        <f>IF(AllData!O126="","",AllData!O126)</f>
        <v>N</v>
      </c>
      <c r="V124" s="2" t="str">
        <f>IF(AllData!P126="","",AllData!P126)</f>
        <v>N</v>
      </c>
      <c r="W124" s="2" t="str">
        <f>IF(AllData!Q126="","",AllData!Q126)</f>
        <v>Y</v>
      </c>
      <c r="X124" s="2">
        <f>IF(AllData!R126="","",AllData!R126)</f>
        <v>42.538119999999999</v>
      </c>
      <c r="Y124" s="2">
        <f>IF(AllData!S126="","",AllData!S126)</f>
        <v>-75.896619999999999</v>
      </c>
      <c r="Z124" s="2" t="str">
        <f>IF(AllData!T126="","",AllData!T126)</f>
        <v>POINT (-75.89662 42.53812)</v>
      </c>
      <c r="AA124" s="16"/>
    </row>
    <row r="125" spans="1:27" hidden="1" x14ac:dyDescent="0.25">
      <c r="A125" t="str">
        <f>IF(AllData!A125="","",AllData!A125)</f>
        <v>Columbia</v>
      </c>
      <c r="B125" t="str">
        <f>IF(AllData!B125="","",AllData!B125)</f>
        <v>Scarecrow Farm Stand</v>
      </c>
      <c r="C125" t="str">
        <f>IF(AllData!C125="","",AllData!C125)</f>
        <v>20 Old Barrington Rd Hudson</v>
      </c>
      <c r="D125" t="str">
        <f>IF(AllData!D125="","",AllData!D125)</f>
        <v>20 Old Barrington Rd</v>
      </c>
      <c r="E125" t="str">
        <f>IF(AllData!E125="","",AllData!E125)</f>
        <v>Claverack</v>
      </c>
      <c r="F125" t="str">
        <f>IF(AllData!F125="","",AllData!F125)</f>
        <v>NY</v>
      </c>
      <c r="G125">
        <f>IF(AllData!G125="","",AllData!G125)</f>
        <v>12534</v>
      </c>
      <c r="H125" t="str">
        <f>IF(AllData!H125="","",AllData!H125)</f>
        <v>Virginia Ambrose</v>
      </c>
      <c r="I125">
        <f>IF(AllData!I125="","",AllData!I125)</f>
        <v>5188212453</v>
      </c>
      <c r="J125" t="str">
        <f>IF(AllData!J125="","",AllData!J125)</f>
        <v>http://www.scarecrowfarmny.com</v>
      </c>
      <c r="K125" t="str">
        <f>IF(AllData!K125="","",AllData!K125)</f>
        <v>Thu/Fri/Sun 11am-5pm, Mon/Wed call for appt.</v>
      </c>
      <c r="L125" t="str">
        <f>IF(AllData!L125="","",AllData!L125)</f>
        <v>June 15-November 1</v>
      </c>
      <c r="M125" s="4" t="str">
        <f>IF(Table1[[#This Row],[Operation Season]]="","",LEFT(Table1[[#This Row],[Operation Season]],SEARCH("-",Table1[[#This Row],[Operation Season]])-1))</f>
        <v>June 15</v>
      </c>
      <c r="N125" s="10" t="str">
        <f t="shared" si="2"/>
        <v>06/15/2022</v>
      </c>
      <c r="O125" t="str">
        <f>IF(Table1[[#This Row],[Operation Season]]="","",RIGHT(Table1[[#This Row],[Operation Season]],LEN(Table1[[#This Row],[Operation Season]])-FIND("-",Table1[[#This Row],[Operation Season]])))</f>
        <v>November 1</v>
      </c>
      <c r="P125" s="4" t="str">
        <f t="shared" si="3"/>
        <v>11/01/2022</v>
      </c>
      <c r="Q125" s="7">
        <f ca="1">IF(OR(P125="Mid November",P125="round",P125="",),"",Table1[[#This Row],[End Date]]-SystemData!$A$2+1)</f>
        <v>-50.851523726851156</v>
      </c>
      <c r="R125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25" s="2" t="str">
        <f>IF(AllData!M127="","",AllData!M127)</f>
        <v>M</v>
      </c>
      <c r="T125" s="2" t="str">
        <f>IF(AllData!N127="","",AllData!N127)</f>
        <v>Y</v>
      </c>
      <c r="U125" s="2" t="str">
        <f>IF(AllData!O127="","",AllData!O127)</f>
        <v>Y</v>
      </c>
      <c r="V125" s="2" t="str">
        <f>IF(AllData!P127="","",AllData!P127)</f>
        <v>N</v>
      </c>
      <c r="W125" s="2" t="str">
        <f>IF(AllData!Q127="","",AllData!Q127)</f>
        <v>Y</v>
      </c>
      <c r="X125" s="2">
        <f>IF(AllData!R127="","",AllData!R127)</f>
        <v>42.600279999999998</v>
      </c>
      <c r="Y125" s="2">
        <f>IF(AllData!S127="","",AllData!S127)</f>
        <v>-76.180440000000004</v>
      </c>
      <c r="Z125" s="2" t="str">
        <f>IF(AllData!T127="","",AllData!T127)</f>
        <v>POINT (-76.18044 42.60028)</v>
      </c>
      <c r="AA125" s="16"/>
    </row>
    <row r="126" spans="1:27" hidden="1" x14ac:dyDescent="0.25">
      <c r="A126" t="str">
        <f>IF(AllData!A126="","",AllData!A126)</f>
        <v>Cortland</v>
      </c>
      <c r="B126" t="str">
        <f>IF(AllData!B126="","",AllData!B126)</f>
        <v>Cincinnatus Farmers' Market</v>
      </c>
      <c r="C126" t="str">
        <f>IF(AllData!C126="","",AllData!C126)</f>
        <v>Cortland-Chenango Rural Services, 2704 Lower Cincinnatus Rd</v>
      </c>
      <c r="D126" t="str">
        <f>IF(AllData!D126="","",AllData!D126)</f>
        <v>2704 Lower Cincinnatus Rd</v>
      </c>
      <c r="E126" t="str">
        <f>IF(AllData!E126="","",AllData!E126)</f>
        <v>Cincinnatus</v>
      </c>
      <c r="F126" t="str">
        <f>IF(AllData!F126="","",AllData!F126)</f>
        <v>NY</v>
      </c>
      <c r="G126">
        <f>IF(AllData!G126="","",AllData!G126)</f>
        <v>13040</v>
      </c>
      <c r="H126" t="str">
        <f>IF(AllData!H126="","",AllData!H126)</f>
        <v>Paul Halstead</v>
      </c>
      <c r="I126">
        <f>IF(AllData!I126="","",AllData!I126)</f>
        <v>6078368972</v>
      </c>
      <c r="J126" t="str">
        <f>IF(AllData!J126="","",AllData!J126)</f>
        <v/>
      </c>
      <c r="K126" t="str">
        <f>IF(AllData!K126="","",AllData!K126)</f>
        <v>Sat 9am-12pm</v>
      </c>
      <c r="L126" t="str">
        <f>IF(AllData!L126="","",AllData!L126)</f>
        <v>June 4-October 15</v>
      </c>
      <c r="M126" s="4" t="str">
        <f>IF(Table1[[#This Row],[Operation Season]]="","",LEFT(Table1[[#This Row],[Operation Season]],SEARCH("-",Table1[[#This Row],[Operation Season]])-1))</f>
        <v>June 4</v>
      </c>
      <c r="N126" s="10" t="str">
        <f t="shared" si="2"/>
        <v>06/04/2022</v>
      </c>
      <c r="O126" t="str">
        <f>IF(Table1[[#This Row],[Operation Season]]="","",RIGHT(Table1[[#This Row],[Operation Season]],LEN(Table1[[#This Row],[Operation Season]])-FIND("-",Table1[[#This Row],[Operation Season]])))</f>
        <v>October 15</v>
      </c>
      <c r="P126" s="4" t="str">
        <f t="shared" si="3"/>
        <v>10/15/2022</v>
      </c>
      <c r="Q126" s="7">
        <f ca="1">IF(OR(P126="Mid November",P126="round",P126="",),"",Table1[[#This Row],[End Date]]-SystemData!$A$2+1)</f>
        <v>-67.851523726851156</v>
      </c>
      <c r="R126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26" s="2" t="str">
        <f>IF(AllData!M128="","",AllData!M128)</f>
        <v>M</v>
      </c>
      <c r="T126" s="2" t="str">
        <f>IF(AllData!N128="","",AllData!N128)</f>
        <v>Y</v>
      </c>
      <c r="U126" s="2" t="str">
        <f>IF(AllData!O128="","",AllData!O128)</f>
        <v>Y</v>
      </c>
      <c r="V126" s="2" t="str">
        <f>IF(AllData!P128="","",AllData!P128)</f>
        <v>N</v>
      </c>
      <c r="W126" s="2" t="str">
        <f>IF(AllData!Q128="","",AllData!Q128)</f>
        <v>Y</v>
      </c>
      <c r="X126" s="2">
        <f>IF(AllData!R128="","",AllData!R128)</f>
        <v>42.600279999999998</v>
      </c>
      <c r="Y126" s="2">
        <f>IF(AllData!S128="","",AllData!S128)</f>
        <v>-76.180440000000004</v>
      </c>
      <c r="Z126" s="2" t="str">
        <f>IF(AllData!T128="","",AllData!T128)</f>
        <v>POINT (-76.18044 42.60028)</v>
      </c>
      <c r="AA126" s="16"/>
    </row>
    <row r="127" spans="1:27" hidden="1" x14ac:dyDescent="0.25">
      <c r="A127" t="str">
        <f>IF(AllData!A127="","",AllData!A127)</f>
        <v>Cortland</v>
      </c>
      <c r="B127" t="str">
        <f>IF(AllData!B127="","",AllData!B127)</f>
        <v>Cortland Saturday Farmers' Market</v>
      </c>
      <c r="C127" t="str">
        <f>IF(AllData!C127="","",AllData!C127)</f>
        <v>13 Court St, In front of Grace &amp; Holy Spirit Church</v>
      </c>
      <c r="D127" t="str">
        <f>IF(AllData!D127="","",AllData!D127)</f>
        <v>Main St and Orchard St</v>
      </c>
      <c r="E127" t="str">
        <f>IF(AllData!E127="","",AllData!E127)</f>
        <v>Cortland</v>
      </c>
      <c r="F127" t="str">
        <f>IF(AllData!F127="","",AllData!F127)</f>
        <v>NY</v>
      </c>
      <c r="G127">
        <f>IF(AllData!G127="","",AllData!G127)</f>
        <v>13045</v>
      </c>
      <c r="H127" t="str">
        <f>IF(AllData!H127="","",AllData!H127)</f>
        <v>Nicole Bennett</v>
      </c>
      <c r="I127">
        <f>IF(AllData!I127="","",AllData!I127)</f>
        <v>6077588331</v>
      </c>
      <c r="J127" t="str">
        <f>IF(AllData!J127="","",AllData!J127)</f>
        <v/>
      </c>
      <c r="K127" t="str">
        <f>IF(AllData!K127="","",AllData!K127)</f>
        <v>Sat 8am-2pm</v>
      </c>
      <c r="L127" t="str">
        <f>IF(AllData!L127="","",AllData!L127)</f>
        <v>June 4-October 29</v>
      </c>
      <c r="M127" s="4" t="str">
        <f>IF(Table1[[#This Row],[Operation Season]]="","",LEFT(Table1[[#This Row],[Operation Season]],SEARCH("-",Table1[[#This Row],[Operation Season]])-1))</f>
        <v>June 4</v>
      </c>
      <c r="N127" s="10" t="str">
        <f t="shared" si="2"/>
        <v>06/04/2022</v>
      </c>
      <c r="O127" t="str">
        <f>IF(Table1[[#This Row],[Operation Season]]="","",RIGHT(Table1[[#This Row],[Operation Season]],LEN(Table1[[#This Row],[Operation Season]])-FIND("-",Table1[[#This Row],[Operation Season]])))</f>
        <v>October 29</v>
      </c>
      <c r="P127" s="4" t="str">
        <f t="shared" si="3"/>
        <v>10/29/2022</v>
      </c>
      <c r="Q127" s="7">
        <f ca="1">IF(OR(P127="Mid November",P127="round",P127="",),"",Table1[[#This Row],[End Date]]-SystemData!$A$2+1)</f>
        <v>-53.851523726851156</v>
      </c>
      <c r="R127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27" s="2" t="str">
        <f>IF(AllData!M129="","",AllData!M129)</f>
        <v>P/M</v>
      </c>
      <c r="T127" s="2" t="str">
        <f>IF(AllData!N129="","",AllData!N129)</f>
        <v>Y</v>
      </c>
      <c r="U127" s="2" t="str">
        <f>IF(AllData!O129="","",AllData!O129)</f>
        <v>Y</v>
      </c>
      <c r="V127" s="2" t="str">
        <f>IF(AllData!P129="","",AllData!P129)</f>
        <v>N</v>
      </c>
      <c r="W127" s="2" t="str">
        <f>IF(AllData!Q129="","",AllData!Q129)</f>
        <v>Y</v>
      </c>
      <c r="X127" s="2">
        <f>IF(AllData!R129="","",AllData!R129)</f>
        <v>42.659117999999999</v>
      </c>
      <c r="Y127" s="2">
        <f>IF(AllData!S129="","",AllData!S129)</f>
        <v>-76.203041999999996</v>
      </c>
      <c r="Z127" s="2" t="str">
        <f>IF(AllData!T129="","",AllData!T129)</f>
        <v>POINT (-76.203042 42.659118)</v>
      </c>
      <c r="AA127" s="18"/>
    </row>
    <row r="128" spans="1:27" hidden="1" x14ac:dyDescent="0.25">
      <c r="A128" t="str">
        <f>IF(AllData!A128="","",AllData!A128)</f>
        <v>Cortland</v>
      </c>
      <c r="B128" t="str">
        <f>IF(AllData!B128="","",AllData!B128)</f>
        <v>Cortland Tuesday Farmers' Market</v>
      </c>
      <c r="C128" t="str">
        <f>IF(AllData!C128="","",AllData!C128)</f>
        <v>13 Court St  , In front of Grace &amp; Holy Spirit Church</v>
      </c>
      <c r="D128" t="str">
        <f>IF(AllData!D128="","",AllData!D128)</f>
        <v>Main St and Orchard St</v>
      </c>
      <c r="E128" t="str">
        <f>IF(AllData!E128="","",AllData!E128)</f>
        <v>Cortland</v>
      </c>
      <c r="F128" t="str">
        <f>IF(AllData!F128="","",AllData!F128)</f>
        <v>NY</v>
      </c>
      <c r="G128">
        <f>IF(AllData!G128="","",AllData!G128)</f>
        <v>13045</v>
      </c>
      <c r="H128" t="str">
        <f>IF(AllData!H128="","",AllData!H128)</f>
        <v>Nicole Bennett</v>
      </c>
      <c r="I128">
        <f>IF(AllData!I128="","",AllData!I128)</f>
        <v>6077588331</v>
      </c>
      <c r="J128" t="str">
        <f>IF(AllData!J128="","",AllData!J128)</f>
        <v/>
      </c>
      <c r="K128" t="str">
        <f>IF(AllData!K128="","",AllData!K128)</f>
        <v>Tue 8am-2pm</v>
      </c>
      <c r="L128" t="str">
        <f>IF(AllData!L128="","",AllData!L128)</f>
        <v>June 4-October 29</v>
      </c>
      <c r="M128" s="4" t="str">
        <f>IF(Table1[[#This Row],[Operation Season]]="","",LEFT(Table1[[#This Row],[Operation Season]],SEARCH("-",Table1[[#This Row],[Operation Season]])-1))</f>
        <v>June 4</v>
      </c>
      <c r="N128" s="10" t="str">
        <f t="shared" si="2"/>
        <v>06/04/2022</v>
      </c>
      <c r="O128" t="str">
        <f>IF(Table1[[#This Row],[Operation Season]]="","",RIGHT(Table1[[#This Row],[Operation Season]],LEN(Table1[[#This Row],[Operation Season]])-FIND("-",Table1[[#This Row],[Operation Season]])))</f>
        <v>October 29</v>
      </c>
      <c r="P128" s="4" t="str">
        <f t="shared" si="3"/>
        <v>10/29/2022</v>
      </c>
      <c r="Q128" s="7">
        <f ca="1">IF(OR(P128="Mid November",P128="round",P128="",),"",Table1[[#This Row],[End Date]]-SystemData!$A$2+1)</f>
        <v>-53.851523726851156</v>
      </c>
      <c r="R128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28" s="2" t="str">
        <f>IF(AllData!M130="","",AllData!M130)</f>
        <v>M</v>
      </c>
      <c r="T128" s="2" t="str">
        <f>IF(AllData!N130="","",AllData!N130)</f>
        <v>Y</v>
      </c>
      <c r="U128" s="2" t="str">
        <f>IF(AllData!O130="","",AllData!O130)</f>
        <v>N</v>
      </c>
      <c r="V128" s="2" t="str">
        <f>IF(AllData!P130="","",AllData!P130)</f>
        <v>N</v>
      </c>
      <c r="W128" s="2" t="str">
        <f>IF(AllData!Q130="","",AllData!Q130)</f>
        <v>Y</v>
      </c>
      <c r="X128" s="2">
        <f>IF(AllData!R130="","",AllData!R130)</f>
        <v>42.554949999999998</v>
      </c>
      <c r="Y128" s="2">
        <f>IF(AllData!S130="","",AllData!S130)</f>
        <v>-76.131230000000002</v>
      </c>
      <c r="Z128" s="2" t="str">
        <f>IF(AllData!T130="","",AllData!T130)</f>
        <v>POINT (-76.13123 42.55495)</v>
      </c>
      <c r="AA128" s="16"/>
    </row>
    <row r="129" spans="1:27" hidden="1" x14ac:dyDescent="0.25">
      <c r="A129" t="str">
        <f>IF(AllData!A129="","",AllData!A129)</f>
        <v>Cortland</v>
      </c>
      <c r="B129" t="str">
        <f>IF(AllData!B129="","",AllData!B129)</f>
        <v>Dave's Veggies Farm Stand</v>
      </c>
      <c r="C129" t="str">
        <f>IF(AllData!C129="","",AllData!C129)</f>
        <v>5178 NYS Route 41 Homer</v>
      </c>
      <c r="D129" t="str">
        <f>IF(AllData!D129="","",AllData!D129)</f>
        <v>5178 NY-41</v>
      </c>
      <c r="E129" t="str">
        <f>IF(AllData!E129="","",AllData!E129)</f>
        <v>Homer</v>
      </c>
      <c r="F129" t="str">
        <f>IF(AllData!F129="","",AllData!F129)</f>
        <v>NY</v>
      </c>
      <c r="G129">
        <f>IF(AllData!G129="","",AllData!G129)</f>
        <v>13077</v>
      </c>
      <c r="H129" t="str">
        <f>IF(AllData!H129="","",AllData!H129)</f>
        <v>David Root</v>
      </c>
      <c r="I129">
        <f>IF(AllData!I129="","",AllData!I129)</f>
        <v>6077494955</v>
      </c>
      <c r="J129" t="str">
        <f>IF(AllData!J129="","",AllData!J129)</f>
        <v/>
      </c>
      <c r="K129" t="str">
        <f>IF(AllData!K129="","",AllData!K129)</f>
        <v>Daily 12am-6pm</v>
      </c>
      <c r="L129" t="str">
        <f>IF(AllData!L129="","",AllData!L129)</f>
        <v>May 1-October 31</v>
      </c>
      <c r="M129" s="4" t="str">
        <f>IF(Table1[[#This Row],[Operation Season]]="","",LEFT(Table1[[#This Row],[Operation Season]],SEARCH("-",Table1[[#This Row],[Operation Season]])-1))</f>
        <v>May 1</v>
      </c>
      <c r="N129" s="10" t="str">
        <f t="shared" si="2"/>
        <v>05/01/2022</v>
      </c>
      <c r="O129" t="str">
        <f>IF(Table1[[#This Row],[Operation Season]]="","",RIGHT(Table1[[#This Row],[Operation Season]],LEN(Table1[[#This Row],[Operation Season]])-FIND("-",Table1[[#This Row],[Operation Season]])))</f>
        <v>October 31</v>
      </c>
      <c r="P129" s="4" t="str">
        <f t="shared" si="3"/>
        <v>10/31/2022</v>
      </c>
      <c r="Q129" s="7">
        <f ca="1">IF(OR(P129="Mid November",P129="round",P129="",),"",Table1[[#This Row],[End Date]]-SystemData!$A$2+1)</f>
        <v>-51.851523726851156</v>
      </c>
      <c r="R129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29" s="2" t="str">
        <f>IF(AllData!M131="","",AllData!M131)</f>
        <v>M</v>
      </c>
      <c r="T129" s="2" t="str">
        <f>IF(AllData!N131="","",AllData!N131)</f>
        <v>Y</v>
      </c>
      <c r="U129" s="2" t="str">
        <f>IF(AllData!O131="","",AllData!O131)</f>
        <v>N</v>
      </c>
      <c r="V129" s="2" t="str">
        <f>IF(AllData!P131="","",AllData!P131)</f>
        <v>N</v>
      </c>
      <c r="W129" s="2" t="str">
        <f>IF(AllData!Q131="","",AllData!Q131)</f>
        <v>Y</v>
      </c>
      <c r="X129" s="2">
        <f>IF(AllData!R131="","",AllData!R131)</f>
        <v>42.63646</v>
      </c>
      <c r="Y129" s="2">
        <f>IF(AllData!S131="","",AllData!S131)</f>
        <v>-76.183350000000004</v>
      </c>
      <c r="Z129" s="2" t="str">
        <f>IF(AllData!T131="","",AllData!T131)</f>
        <v>POINT (-76.18335 42.63646)</v>
      </c>
      <c r="AA129" s="16"/>
    </row>
    <row r="130" spans="1:27" hidden="1" x14ac:dyDescent="0.25">
      <c r="A130" t="str">
        <f>IF(AllData!A130="","",AllData!A130)</f>
        <v>Cortland</v>
      </c>
      <c r="B130" t="str">
        <f>IF(AllData!B130="","",AllData!B130)</f>
        <v>Plunkett Farms Farm Stand</v>
      </c>
      <c r="C130" t="str">
        <f>IF(AllData!C130="","",AllData!C130)</f>
        <v>2180 Tower Rd Cortland</v>
      </c>
      <c r="D130" t="str">
        <f>IF(AllData!D130="","",AllData!D130)</f>
        <v>2180 Tower Road</v>
      </c>
      <c r="E130" t="str">
        <f>IF(AllData!E130="","",AllData!E130)</f>
        <v>Cortland</v>
      </c>
      <c r="F130" t="str">
        <f>IF(AllData!F130="","",AllData!F130)</f>
        <v>NY</v>
      </c>
      <c r="G130">
        <f>IF(AllData!G130="","",AllData!G130)</f>
        <v>13045</v>
      </c>
      <c r="H130" t="str">
        <f>IF(AllData!H130="","",AllData!H130)</f>
        <v>John and Carla Plunkett</v>
      </c>
      <c r="I130">
        <f>IF(AllData!I130="","",AllData!I130)</f>
        <v>6077530001</v>
      </c>
      <c r="J130" t="str">
        <f>IF(AllData!J130="","",AllData!J130)</f>
        <v/>
      </c>
      <c r="K130" t="str">
        <f>IF(AllData!K130="","",AllData!K130)</f>
        <v>Daily 9am-5pm</v>
      </c>
      <c r="L130" t="str">
        <f>IF(AllData!L130="","",AllData!L130)</f>
        <v>July 1-October 31</v>
      </c>
      <c r="M130" s="4" t="str">
        <f>IF(Table1[[#This Row],[Operation Season]]="","",LEFT(Table1[[#This Row],[Operation Season]],SEARCH("-",Table1[[#This Row],[Operation Season]])-1))</f>
        <v>July 1</v>
      </c>
      <c r="N130" s="10" t="str">
        <f t="shared" ref="N130:N193" si="4">TEXT(M130,"MM/DD/YYYY")</f>
        <v>07/01/2022</v>
      </c>
      <c r="O130" t="str">
        <f>IF(Table1[[#This Row],[Operation Season]]="","",RIGHT(Table1[[#This Row],[Operation Season]],LEN(Table1[[#This Row],[Operation Season]])-FIND("-",Table1[[#This Row],[Operation Season]])))</f>
        <v>October 31</v>
      </c>
      <c r="P130" s="4" t="str">
        <f t="shared" ref="P130:P193" si="5">TEXT(O130,"MM/DD/YYYY")</f>
        <v>10/31/2022</v>
      </c>
      <c r="Q130" s="7">
        <f ca="1">IF(OR(P130="Mid November",P130="round",P130="",),"",Table1[[#This Row],[End Date]]-SystemData!$A$2+1)</f>
        <v>-51.851523726851156</v>
      </c>
      <c r="R130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30" s="2" t="str">
        <f>IF(AllData!M132="","",AllData!M132)</f>
        <v>YR</v>
      </c>
      <c r="T130" s="2" t="str">
        <f>IF(AllData!N132="","",AllData!N132)</f>
        <v>Y</v>
      </c>
      <c r="U130" s="2" t="str">
        <f>IF(AllData!O132="","",AllData!O132)</f>
        <v>N</v>
      </c>
      <c r="V130" s="2" t="str">
        <f>IF(AllData!P132="","",AllData!P132)</f>
        <v>N</v>
      </c>
      <c r="W130" s="2" t="str">
        <f>IF(AllData!Q132="","",AllData!Q132)</f>
        <v>Y</v>
      </c>
      <c r="X130" s="2">
        <f>IF(AllData!R132="","",AllData!R132)</f>
        <v>42.06673</v>
      </c>
      <c r="Y130" s="2">
        <f>IF(AllData!S132="","",AllData!S132)</f>
        <v>-75.407250000000005</v>
      </c>
      <c r="Z130" s="2" t="str">
        <f>IF(AllData!T132="","",AllData!T132)</f>
        <v>POINT (-75.40725 42.06673)</v>
      </c>
      <c r="AA130" s="16"/>
    </row>
    <row r="131" spans="1:27" hidden="1" x14ac:dyDescent="0.25">
      <c r="A131" t="str">
        <f>IF(AllData!A131="","",AllData!A131)</f>
        <v>Cortland</v>
      </c>
      <c r="B131" t="str">
        <f>IF(AllData!B131="","",AllData!B131)</f>
        <v>Valley View Farms Farm Stand</v>
      </c>
      <c r="C131" t="str">
        <f>IF(AllData!C131="","",AllData!C131)</f>
        <v>44 James St Homer, at Old Homer House</v>
      </c>
      <c r="D131" t="str">
        <f>IF(AllData!D131="","",AllData!D131)</f>
        <v>44 James St</v>
      </c>
      <c r="E131" t="str">
        <f>IF(AllData!E131="","",AllData!E131)</f>
        <v>Homer</v>
      </c>
      <c r="F131" t="str">
        <f>IF(AllData!F131="","",AllData!F131)</f>
        <v>NY</v>
      </c>
      <c r="G131">
        <f>IF(AllData!G131="","",AllData!G131)</f>
        <v>13077</v>
      </c>
      <c r="H131" t="str">
        <f>IF(AllData!H131="","",AllData!H131)</f>
        <v>Joan Franklin</v>
      </c>
      <c r="I131">
        <f>IF(AllData!I131="","",AllData!I131)</f>
        <v>6077493424</v>
      </c>
      <c r="J131" t="str">
        <f>IF(AllData!J131="","",AllData!J131)</f>
        <v/>
      </c>
      <c r="K131" t="str">
        <f>IF(AllData!K131="","",AllData!K131)</f>
        <v>Thu 1pm-5pm</v>
      </c>
      <c r="L131" t="str">
        <f>IF(AllData!L131="","",AllData!L131)</f>
        <v>June 9-October 27</v>
      </c>
      <c r="M131" s="4" t="str">
        <f>IF(Table1[[#This Row],[Operation Season]]="","",LEFT(Table1[[#This Row],[Operation Season]],SEARCH("-",Table1[[#This Row],[Operation Season]])-1))</f>
        <v>June 9</v>
      </c>
      <c r="N131" s="10" t="str">
        <f t="shared" si="4"/>
        <v>06/09/2022</v>
      </c>
      <c r="O131" t="str">
        <f>IF(Table1[[#This Row],[Operation Season]]="","",RIGHT(Table1[[#This Row],[Operation Season]],LEN(Table1[[#This Row],[Operation Season]])-FIND("-",Table1[[#This Row],[Operation Season]])))</f>
        <v>October 27</v>
      </c>
      <c r="P131" s="4" t="str">
        <f t="shared" si="5"/>
        <v>10/27/2022</v>
      </c>
      <c r="Q131" s="7">
        <f ca="1">IF(OR(P131="Mid November",P131="round",P131="",),"",Table1[[#This Row],[End Date]]-SystemData!$A$2+1)</f>
        <v>-55.851523726851156</v>
      </c>
      <c r="R131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31" s="2" t="str">
        <f>IF(AllData!M133="","",AllData!M133)</f>
        <v>M</v>
      </c>
      <c r="T131" s="2" t="str">
        <f>IF(AllData!N133="","",AllData!N133)</f>
        <v>Y</v>
      </c>
      <c r="U131" s="2" t="str">
        <f>IF(AllData!O133="","",AllData!O133)</f>
        <v>N</v>
      </c>
      <c r="V131" s="2" t="str">
        <f>IF(AllData!P133="","",AllData!P133)</f>
        <v>N</v>
      </c>
      <c r="W131" s="2" t="str">
        <f>IF(AllData!Q133="","",AllData!Q133)</f>
        <v>Y</v>
      </c>
      <c r="X131" s="2">
        <f>IF(AllData!R133="","",AllData!R133)</f>
        <v>42.336570000000002</v>
      </c>
      <c r="Y131" s="2">
        <f>IF(AllData!S133="","",AllData!S133)</f>
        <v>-75.286119999999997</v>
      </c>
      <c r="Z131" s="2" t="str">
        <f>IF(AllData!T133="","",AllData!T133)</f>
        <v>POINT (-75.28612 42.33657)</v>
      </c>
      <c r="AA131" s="16"/>
    </row>
    <row r="132" spans="1:27" x14ac:dyDescent="0.25">
      <c r="A132" t="str">
        <f>IF(AllData!A132="","",AllData!A132)</f>
        <v>Delaware</v>
      </c>
      <c r="B132" t="str">
        <f>IF(AllData!B132="","",AllData!B132)</f>
        <v>Catskill Cattle Farm Stand</v>
      </c>
      <c r="C132" t="str">
        <f>IF(AllData!C132="","",AllData!C132)</f>
        <v>96 Laurel Bank Ave Deposit</v>
      </c>
      <c r="D132" t="str">
        <f>IF(AllData!D132="","",AllData!D132)</f>
        <v>96 Laurel Bank Ave</v>
      </c>
      <c r="E132" t="str">
        <f>IF(AllData!E132="","",AllData!E132)</f>
        <v>Deposit</v>
      </c>
      <c r="F132" t="str">
        <f>IF(AllData!F132="","",AllData!F132)</f>
        <v>NY</v>
      </c>
      <c r="G132">
        <f>IF(AllData!G132="","",AllData!G132)</f>
        <v>13754</v>
      </c>
      <c r="H132" t="str">
        <f>IF(AllData!H132="","",AllData!H132)</f>
        <v>Lonny Schaefer</v>
      </c>
      <c r="I132">
        <f>IF(AllData!I132="","",AllData!I132)</f>
        <v>6074675762</v>
      </c>
      <c r="J132" t="str">
        <f>IF(AllData!J132="","",AllData!J132)</f>
        <v>http://www.catskillcattle.com</v>
      </c>
      <c r="K132" t="str">
        <f>IF(AllData!K132="","",AllData!K132)</f>
        <v>Wed-Sat 11am-6pm, Sun 12pm-4pm</v>
      </c>
      <c r="L132" t="str">
        <f>IF(AllData!L132="","",AllData!L132)</f>
        <v>Year-round</v>
      </c>
      <c r="M132" s="4" t="str">
        <f>IF(Table1[[#This Row],[Operation Season]]="","",LEFT(Table1[[#This Row],[Operation Season]],SEARCH("-",Table1[[#This Row],[Operation Season]])-1))</f>
        <v>Year</v>
      </c>
      <c r="N132" s="10" t="str">
        <f t="shared" si="4"/>
        <v>Year</v>
      </c>
      <c r="O132" t="str">
        <f>IF(Table1[[#This Row],[Operation Season]]="","",RIGHT(Table1[[#This Row],[Operation Season]],LEN(Table1[[#This Row],[Operation Season]])-FIND("-",Table1[[#This Row],[Operation Season]])))</f>
        <v>round</v>
      </c>
      <c r="P132" s="4" t="str">
        <f t="shared" si="5"/>
        <v>round</v>
      </c>
      <c r="Q132" s="7" t="str">
        <f>IF(OR(P132="Mid November",P132="round",P132="",),"",Table1[[#This Row],[End Date]]-SystemData!$A$2+1)</f>
        <v/>
      </c>
      <c r="R132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FALSE</v>
      </c>
      <c r="S132" s="2" t="str">
        <f>IF(AllData!M134="","",AllData!M134)</f>
        <v>P/M</v>
      </c>
      <c r="T132" s="2" t="str">
        <f>IF(AllData!N134="","",AllData!N134)</f>
        <v>Y</v>
      </c>
      <c r="U132" s="2" t="str">
        <f>IF(AllData!O134="","",AllData!O134)</f>
        <v>N</v>
      </c>
      <c r="V132" s="2" t="str">
        <f>IF(AllData!P134="","",AllData!P134)</f>
        <v>N</v>
      </c>
      <c r="W132" s="2" t="str">
        <f>IF(AllData!Q134="","",AllData!Q134)</f>
        <v>Y</v>
      </c>
      <c r="X132" s="2">
        <f>IF(AllData!R134="","",AllData!R134)</f>
        <v>42.277439999999999</v>
      </c>
      <c r="Y132" s="2">
        <f>IF(AllData!S134="","",AllData!S134)</f>
        <v>-74.916730000000001</v>
      </c>
      <c r="Z132" s="2" t="str">
        <f>IF(AllData!T134="","",AllData!T134)</f>
        <v>POINT (-74.91673 42.27744)</v>
      </c>
      <c r="AA132" s="16"/>
    </row>
    <row r="133" spans="1:27" hidden="1" x14ac:dyDescent="0.25">
      <c r="A133" t="str">
        <f>IF(AllData!A133="","",AllData!A133)</f>
        <v>Delaware</v>
      </c>
      <c r="B133" t="str">
        <f>IF(AllData!B133="","",AllData!B133)</f>
        <v>Covered Bridge Farm Market</v>
      </c>
      <c r="C133" t="str">
        <f>IF(AllData!C133="","",AllData!C133)</f>
        <v>331 Covered Bridge Rd Unadilla</v>
      </c>
      <c r="D133" t="str">
        <f>IF(AllData!D133="","",AllData!D133)</f>
        <v>331 Covered Bridge Rd</v>
      </c>
      <c r="E133" t="str">
        <f>IF(AllData!E133="","",AllData!E133)</f>
        <v>Unadilla</v>
      </c>
      <c r="F133" t="str">
        <f>IF(AllData!F133="","",AllData!F133)</f>
        <v>NY</v>
      </c>
      <c r="G133">
        <f>IF(AllData!G133="","",AllData!G133)</f>
        <v>13849</v>
      </c>
      <c r="H133" t="str">
        <f>IF(AllData!H133="","",AllData!H133)</f>
        <v>Erin Johnson</v>
      </c>
      <c r="I133">
        <f>IF(AllData!I133="","",AllData!I133)</f>
        <v>9147992078</v>
      </c>
      <c r="J133" t="str">
        <f>IF(AllData!J133="","",AllData!J133)</f>
        <v/>
      </c>
      <c r="K133" t="str">
        <f>IF(AllData!K133="","",AllData!K133)</f>
        <v>Daily 10am-6pm</v>
      </c>
      <c r="L133" t="str">
        <f>IF(AllData!L133="","",AllData!L133)</f>
        <v>July 5-October 31</v>
      </c>
      <c r="M133" s="4" t="str">
        <f>IF(Table1[[#This Row],[Operation Season]]="","",LEFT(Table1[[#This Row],[Operation Season]],SEARCH("-",Table1[[#This Row],[Operation Season]])-1))</f>
        <v>July 5</v>
      </c>
      <c r="N133" s="10" t="str">
        <f t="shared" si="4"/>
        <v>07/05/2022</v>
      </c>
      <c r="O133" t="str">
        <f>IF(Table1[[#This Row],[Operation Season]]="","",RIGHT(Table1[[#This Row],[Operation Season]],LEN(Table1[[#This Row],[Operation Season]])-FIND("-",Table1[[#This Row],[Operation Season]])))</f>
        <v>October 31</v>
      </c>
      <c r="P133" s="4" t="str">
        <f t="shared" si="5"/>
        <v>10/31/2022</v>
      </c>
      <c r="Q133" s="7">
        <f ca="1">IF(OR(P133="Mid November",P133="round",P133="",),"",Table1[[#This Row],[End Date]]-SystemData!$A$2+1)</f>
        <v>-51.851523726851156</v>
      </c>
      <c r="R133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33" s="2" t="str">
        <f>IF(AllData!M135="","",AllData!M135)</f>
        <v>M</v>
      </c>
      <c r="T133" s="2" t="str">
        <f>IF(AllData!N135="","",AllData!N135)</f>
        <v>Y</v>
      </c>
      <c r="U133" s="2" t="str">
        <f>IF(AllData!O135="","",AllData!O135)</f>
        <v>N</v>
      </c>
      <c r="V133" s="2" t="str">
        <f>IF(AllData!P135="","",AllData!P135)</f>
        <v>N</v>
      </c>
      <c r="W133" s="2" t="str">
        <f>IF(AllData!Q135="","",AllData!Q135)</f>
        <v>Y</v>
      </c>
      <c r="X133" s="2">
        <f>IF(AllData!R135="","",AllData!R135)</f>
        <v>42.339010000000002</v>
      </c>
      <c r="Y133" s="2">
        <f>IF(AllData!S135="","",AllData!S135)</f>
        <v>-75.167199999999994</v>
      </c>
      <c r="Z133" s="2" t="str">
        <f>IF(AllData!T135="","",AllData!T135)</f>
        <v>POINT (-75.1672 42.33901)</v>
      </c>
      <c r="AA133" s="16"/>
    </row>
    <row r="134" spans="1:27" hidden="1" x14ac:dyDescent="0.25">
      <c r="A134" t="str">
        <f>IF(AllData!A134="","",AllData!A134)</f>
        <v>Delaware</v>
      </c>
      <c r="B134" t="str">
        <f>IF(AllData!B134="","",AllData!B134)</f>
        <v>Delhi Farmers' Market</v>
      </c>
      <c r="C134" t="str">
        <f>IF(AllData!C134="","",AllData!C134)</f>
        <v>Courthouse Square Main St</v>
      </c>
      <c r="D134" t="str">
        <f>IF(AllData!D134="","",AllData!D134)</f>
        <v>Main St and Court St</v>
      </c>
      <c r="E134" t="str">
        <f>IF(AllData!E134="","",AllData!E134)</f>
        <v>Delhi</v>
      </c>
      <c r="F134" t="str">
        <f>IF(AllData!F134="","",AllData!F134)</f>
        <v>NY</v>
      </c>
      <c r="G134">
        <f>IF(AllData!G134="","",AllData!G134)</f>
        <v>13753</v>
      </c>
      <c r="H134" t="str">
        <f>IF(AllData!H134="","",AllData!H134)</f>
        <v>Christina Viafore</v>
      </c>
      <c r="I134">
        <f>IF(AllData!I134="","",AllData!I134)</f>
        <v>6074342407</v>
      </c>
      <c r="J134" t="str">
        <f>IF(AllData!J134="","",AllData!J134)</f>
        <v/>
      </c>
      <c r="K134" t="str">
        <f>IF(AllData!K134="","",AllData!K134)</f>
        <v>Wed 10am-2pm</v>
      </c>
      <c r="L134" t="str">
        <f>IF(AllData!L134="","",AllData!L134)</f>
        <v>May 1-October 31</v>
      </c>
      <c r="M134" s="4" t="str">
        <f>IF(Table1[[#This Row],[Operation Season]]="","",LEFT(Table1[[#This Row],[Operation Season]],SEARCH("-",Table1[[#This Row],[Operation Season]])-1))</f>
        <v>May 1</v>
      </c>
      <c r="N134" s="10" t="str">
        <f t="shared" si="4"/>
        <v>05/01/2022</v>
      </c>
      <c r="O134" t="str">
        <f>IF(Table1[[#This Row],[Operation Season]]="","",RIGHT(Table1[[#This Row],[Operation Season]],LEN(Table1[[#This Row],[Operation Season]])-FIND("-",Table1[[#This Row],[Operation Season]])))</f>
        <v>October 31</v>
      </c>
      <c r="P134" s="4" t="str">
        <f t="shared" si="5"/>
        <v>10/31/2022</v>
      </c>
      <c r="Q134" s="7">
        <f ca="1">IF(OR(P134="Mid November",P134="round",P134="",),"",Table1[[#This Row],[End Date]]-SystemData!$A$2+1)</f>
        <v>-51.851523726851156</v>
      </c>
      <c r="R134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34" s="2" t="str">
        <f>IF(AllData!M136="","",AllData!M136)</f>
        <v>P/M</v>
      </c>
      <c r="T134" s="2" t="str">
        <f>IF(AllData!N136="","",AllData!N136)</f>
        <v>Y</v>
      </c>
      <c r="U134" s="2" t="str">
        <f>IF(AllData!O136="","",AllData!O136)</f>
        <v>N</v>
      </c>
      <c r="V134" s="2" t="str">
        <f>IF(AllData!P136="","",AllData!P136)</f>
        <v>N</v>
      </c>
      <c r="W134" s="2" t="str">
        <f>IF(AllData!Q136="","",AllData!Q136)</f>
        <v>Y</v>
      </c>
      <c r="X134" s="2">
        <f>IF(AllData!R136="","",AllData!R136)</f>
        <v>42.201030000000003</v>
      </c>
      <c r="Y134" s="2">
        <f>IF(AllData!S136="","",AllData!S136)</f>
        <v>-74.599090000000004</v>
      </c>
      <c r="Z134" s="2" t="str">
        <f>IF(AllData!T136="","",AllData!T136)</f>
        <v>POINT (-74.59909 42.20103)</v>
      </c>
      <c r="AA134" s="16"/>
    </row>
    <row r="135" spans="1:27" hidden="1" x14ac:dyDescent="0.25">
      <c r="A135" t="str">
        <f>IF(AllData!A135="","",AllData!A135)</f>
        <v>Delaware</v>
      </c>
      <c r="B135" t="str">
        <f>IF(AllData!B135="","",AllData!B135)</f>
        <v>Franklin Farmers' Market</v>
      </c>
      <c r="C135" t="str">
        <f>IF(AllData!C135="","",AllData!C135)</f>
        <v>Chapel Hall 25 Institute St</v>
      </c>
      <c r="D135" t="str">
        <f>IF(AllData!D135="","",AllData!D135)</f>
        <v>25 Institute St.</v>
      </c>
      <c r="E135" t="str">
        <f>IF(AllData!E135="","",AllData!E135)</f>
        <v>Franklin</v>
      </c>
      <c r="F135" t="str">
        <f>IF(AllData!F135="","",AllData!F135)</f>
        <v>NY</v>
      </c>
      <c r="G135">
        <f>IF(AllData!G135="","",AllData!G135)</f>
        <v>13775</v>
      </c>
      <c r="H135" t="str">
        <f>IF(AllData!H135="","",AllData!H135)</f>
        <v>Brian Brock</v>
      </c>
      <c r="I135">
        <f>IF(AllData!I135="","",AllData!I135)</f>
        <v>5187060612</v>
      </c>
      <c r="J135" t="str">
        <f>IF(AllData!J135="","",AllData!J135)</f>
        <v/>
      </c>
      <c r="K135" t="str">
        <f>IF(AllData!K135="","",AllData!K135)</f>
        <v>Sun 10am-2pm</v>
      </c>
      <c r="L135" t="str">
        <f>IF(AllData!L135="","",AllData!L135)</f>
        <v>May 29-October 10</v>
      </c>
      <c r="M135" s="4" t="str">
        <f>IF(Table1[[#This Row],[Operation Season]]="","",LEFT(Table1[[#This Row],[Operation Season]],SEARCH("-",Table1[[#This Row],[Operation Season]])-1))</f>
        <v>May 29</v>
      </c>
      <c r="N135" s="10" t="str">
        <f t="shared" si="4"/>
        <v>05/29/2022</v>
      </c>
      <c r="O135" t="str">
        <f>IF(Table1[[#This Row],[Operation Season]]="","",RIGHT(Table1[[#This Row],[Operation Season]],LEN(Table1[[#This Row],[Operation Season]])-FIND("-",Table1[[#This Row],[Operation Season]])))</f>
        <v>October 10</v>
      </c>
      <c r="P135" s="4" t="str">
        <f t="shared" si="5"/>
        <v>10/10/2022</v>
      </c>
      <c r="Q135" s="7">
        <f ca="1">IF(OR(P135="Mid November",P135="round",P135="",),"",Table1[[#This Row],[End Date]]-SystemData!$A$2+1)</f>
        <v>-72.851523726851156</v>
      </c>
      <c r="R135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35" s="2" t="str">
        <f>IF(AllData!M137="","",AllData!M137)</f>
        <v>M</v>
      </c>
      <c r="T135" s="2" t="str">
        <f>IF(AllData!N137="","",AllData!N137)</f>
        <v>Y</v>
      </c>
      <c r="U135" s="2" t="str">
        <f>IF(AllData!O137="","",AllData!O137)</f>
        <v>N</v>
      </c>
      <c r="V135" s="2" t="str">
        <f>IF(AllData!P137="","",AllData!P137)</f>
        <v>N</v>
      </c>
      <c r="W135" s="2" t="str">
        <f>IF(AllData!Q137="","",AllData!Q137)</f>
        <v>Y</v>
      </c>
      <c r="X135" s="2">
        <f>IF(AllData!R137="","",AllData!R137)</f>
        <v>42.168550000000003</v>
      </c>
      <c r="Y135" s="2">
        <f>IF(AllData!S137="","",AllData!S137)</f>
        <v>-75.131569999999996</v>
      </c>
      <c r="Z135" s="2" t="str">
        <f>IF(AllData!T137="","",AllData!T137)</f>
        <v>POINT (-75.13157 42.16855)</v>
      </c>
      <c r="AA135" s="16"/>
    </row>
    <row r="136" spans="1:27" hidden="1" x14ac:dyDescent="0.25">
      <c r="A136" t="str">
        <f>IF(AllData!A136="","",AllData!A136)</f>
        <v>Delaware</v>
      </c>
      <c r="B136" t="str">
        <f>IF(AllData!B136="","",AllData!B136)</f>
        <v>Pakatakan Farmers' Market</v>
      </c>
      <c r="C136" t="str">
        <f>IF(AllData!C136="","",AllData!C136)</f>
        <v>Round Barn of Halcottville, 46676 State Hwy 30</v>
      </c>
      <c r="D136" t="str">
        <f>IF(AllData!D136="","",AllData!D136)</f>
        <v>46676 State Highway 30</v>
      </c>
      <c r="E136" t="str">
        <f>IF(AllData!E136="","",AllData!E136)</f>
        <v>Halcottville</v>
      </c>
      <c r="F136" t="str">
        <f>IF(AllData!F136="","",AllData!F136)</f>
        <v>NY</v>
      </c>
      <c r="G136">
        <f>IF(AllData!G136="","",AllData!G136)</f>
        <v>12438</v>
      </c>
      <c r="H136" t="str">
        <f>IF(AllData!H136="","",AllData!H136)</f>
        <v>Georgianna Fairlie</v>
      </c>
      <c r="I136">
        <f>IF(AllData!I136="","",AllData!I136)</f>
        <v>8452544290</v>
      </c>
      <c r="J136" t="str">
        <f>IF(AllData!J136="","",AllData!J136)</f>
        <v>http://pakatanfarmersmarket.com</v>
      </c>
      <c r="K136" t="str">
        <f>IF(AllData!K136="","",AllData!K136)</f>
        <v>Sat 9am-1pm</v>
      </c>
      <c r="L136" t="str">
        <f>IF(AllData!L136="","",AllData!L136)</f>
        <v>May 14-November 26</v>
      </c>
      <c r="M136" s="4" t="str">
        <f>IF(Table1[[#This Row],[Operation Season]]="","",LEFT(Table1[[#This Row],[Operation Season]],SEARCH("-",Table1[[#This Row],[Operation Season]])-1))</f>
        <v>May 14</v>
      </c>
      <c r="N136" s="10" t="str">
        <f t="shared" si="4"/>
        <v>05/14/2022</v>
      </c>
      <c r="O136" t="str">
        <f>IF(Table1[[#This Row],[Operation Season]]="","",RIGHT(Table1[[#This Row],[Operation Season]],LEN(Table1[[#This Row],[Operation Season]])-FIND("-",Table1[[#This Row],[Operation Season]])))</f>
        <v>November 26</v>
      </c>
      <c r="P136" s="4" t="str">
        <f t="shared" si="5"/>
        <v>11/26/2022</v>
      </c>
      <c r="Q136" s="7">
        <f ca="1">IF(OR(P136="Mid November",P136="round",P136="",),"",Table1[[#This Row],[End Date]]-SystemData!$A$2+1)</f>
        <v>-25.851523726851156</v>
      </c>
      <c r="R136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36" s="2" t="str">
        <f>IF(AllData!M138="","",AllData!M138)</f>
        <v>M</v>
      </c>
      <c r="T136" s="2" t="str">
        <f>IF(AllData!N138="","",AllData!N138)</f>
        <v>Y</v>
      </c>
      <c r="U136" s="2" t="str">
        <f>IF(AllData!O138="","",AllData!O138)</f>
        <v>N</v>
      </c>
      <c r="V136" s="2" t="str">
        <f>IF(AllData!P138="","",AllData!P138)</f>
        <v>N</v>
      </c>
      <c r="W136" s="2" t="str">
        <f>IF(AllData!Q138="","",AllData!Q138)</f>
        <v>Y</v>
      </c>
      <c r="X136" s="2">
        <f>IF(AllData!R138="","",AllData!R138)</f>
        <v>41.681870000000004</v>
      </c>
      <c r="Y136" s="2">
        <f>IF(AllData!S138="","",AllData!S138)</f>
        <v>-73.896360000000001</v>
      </c>
      <c r="Z136" s="2" t="str">
        <f>IF(AllData!T138="","",AllData!T138)</f>
        <v>POINT (-73.89636 41.68187)</v>
      </c>
      <c r="AA136" s="16"/>
    </row>
    <row r="137" spans="1:27" hidden="1" x14ac:dyDescent="0.25">
      <c r="A137" t="str">
        <f>IF(AllData!A137="","",AllData!A137)</f>
        <v>Delaware</v>
      </c>
      <c r="B137" t="str">
        <f>IF(AllData!B137="","",AllData!B137)</f>
        <v>Walton Farmers' Market</v>
      </c>
      <c r="C137" t="str">
        <f>IF(AllData!C137="","",AllData!C137)</f>
        <v>Veterans Plaza 181 Delaware St</v>
      </c>
      <c r="D137" t="str">
        <f>IF(AllData!D137="","",AllData!D137)</f>
        <v>181 Delware Street</v>
      </c>
      <c r="E137" t="str">
        <f>IF(AllData!E137="","",AllData!E137)</f>
        <v>Walton</v>
      </c>
      <c r="F137" t="str">
        <f>IF(AllData!F137="","",AllData!F137)</f>
        <v>NY</v>
      </c>
      <c r="G137">
        <f>IF(AllData!G137="","",AllData!G137)</f>
        <v>13856</v>
      </c>
      <c r="H137" t="str">
        <f>IF(AllData!H137="","",AllData!H137)</f>
        <v>Jeanne Darling</v>
      </c>
      <c r="I137">
        <f>IF(AllData!I137="","",AllData!I137)</f>
        <v>6078656531</v>
      </c>
      <c r="J137" t="str">
        <f>IF(AllData!J137="","",AllData!J137)</f>
        <v>http://www.ccedelaware.org</v>
      </c>
      <c r="K137" t="str">
        <f>IF(AllData!K137="","",AllData!K137)</f>
        <v>Fri 11am-4pm</v>
      </c>
      <c r="L137" t="str">
        <f>IF(AllData!L137="","",AllData!L137)</f>
        <v>July 1-September 30</v>
      </c>
      <c r="M137" s="4" t="str">
        <f>IF(Table1[[#This Row],[Operation Season]]="","",LEFT(Table1[[#This Row],[Operation Season]],SEARCH("-",Table1[[#This Row],[Operation Season]])-1))</f>
        <v>July 1</v>
      </c>
      <c r="N137" s="10" t="str">
        <f t="shared" si="4"/>
        <v>07/01/2022</v>
      </c>
      <c r="O137" t="str">
        <f>IF(Table1[[#This Row],[Operation Season]]="","",RIGHT(Table1[[#This Row],[Operation Season]],LEN(Table1[[#This Row],[Operation Season]])-FIND("-",Table1[[#This Row],[Operation Season]])))</f>
        <v>September 30</v>
      </c>
      <c r="P137" s="4" t="str">
        <f t="shared" si="5"/>
        <v>09/30/2022</v>
      </c>
      <c r="Q137" s="7">
        <f ca="1">IF(OR(P137="Mid November",P137="round",P137="",),"",Table1[[#This Row],[End Date]]-SystemData!$A$2+1)</f>
        <v>-82.851523726851156</v>
      </c>
      <c r="R137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37" s="2" t="str">
        <f>IF(AllData!M139="","",AllData!M139)</f>
        <v>YR</v>
      </c>
      <c r="T137" s="2" t="str">
        <f>IF(AllData!N139="","",AllData!N139)</f>
        <v>Y</v>
      </c>
      <c r="U137" s="2" t="str">
        <f>IF(AllData!O139="","",AllData!O139)</f>
        <v>Y</v>
      </c>
      <c r="V137" s="2" t="str">
        <f>IF(AllData!P139="","",AllData!P139)</f>
        <v>Y</v>
      </c>
      <c r="W137" s="2" t="str">
        <f>IF(AllData!Q139="","",AllData!Q139)</f>
        <v>Y</v>
      </c>
      <c r="X137" s="2">
        <f>IF(AllData!R139="","",AllData!R139)</f>
        <v>41.504019999999997</v>
      </c>
      <c r="Y137" s="2">
        <f>IF(AllData!S139="","",AllData!S139)</f>
        <v>-73.968230000000005</v>
      </c>
      <c r="Z137" s="2" t="str">
        <f>IF(AllData!T139="","",AllData!T139)</f>
        <v>POINT (-73.96823 41.50402)</v>
      </c>
      <c r="AA137" s="16"/>
    </row>
    <row r="138" spans="1:27" hidden="1" x14ac:dyDescent="0.25">
      <c r="A138" t="str">
        <f>IF(AllData!A138="","",AllData!A138)</f>
        <v>Dutchess</v>
      </c>
      <c r="B138" t="str">
        <f>IF(AllData!B138="","",AllData!B138)</f>
        <v>Arlington Farmers' Market</v>
      </c>
      <c r="C138" t="str">
        <f>IF(AllData!C138="","",AllData!C138)</f>
        <v>Vassar College Alumni Lawn , 123 Raymond Ave Poughkeepsie</v>
      </c>
      <c r="D138" t="str">
        <f>IF(AllData!D138="","",AllData!D138)</f>
        <v>123 Raymond Ave</v>
      </c>
      <c r="E138" t="str">
        <f>IF(AllData!E138="","",AllData!E138)</f>
        <v>Poughkeepsie</v>
      </c>
      <c r="F138" t="str">
        <f>IF(AllData!F138="","",AllData!F138)</f>
        <v>NY</v>
      </c>
      <c r="G138">
        <f>IF(AllData!G138="","",AllData!G138)</f>
        <v>12603</v>
      </c>
      <c r="H138" t="str">
        <f>IF(AllData!H138="","",AllData!H138)</f>
        <v>Bob Legacy</v>
      </c>
      <c r="I138">
        <f>IF(AllData!I138="","",AllData!I138)</f>
        <v>9144747533</v>
      </c>
      <c r="J138" t="str">
        <f>IF(AllData!J138="","",AllData!J138)</f>
        <v>http://www.arlingtonhasit.org</v>
      </c>
      <c r="K138" t="str">
        <f>IF(AllData!K138="","",AllData!K138)</f>
        <v>Thu 2pm-6pm</v>
      </c>
      <c r="L138" t="str">
        <f>IF(AllData!L138="","",AllData!L138)</f>
        <v>June 2-October 27</v>
      </c>
      <c r="M138" s="4" t="str">
        <f>IF(Table1[[#This Row],[Operation Season]]="","",LEFT(Table1[[#This Row],[Operation Season]],SEARCH("-",Table1[[#This Row],[Operation Season]])-1))</f>
        <v>June 2</v>
      </c>
      <c r="N138" s="10" t="str">
        <f t="shared" si="4"/>
        <v>06/02/2022</v>
      </c>
      <c r="O138" t="str">
        <f>IF(Table1[[#This Row],[Operation Season]]="","",RIGHT(Table1[[#This Row],[Operation Season]],LEN(Table1[[#This Row],[Operation Season]])-FIND("-",Table1[[#This Row],[Operation Season]])))</f>
        <v>October 27</v>
      </c>
      <c r="P138" s="4" t="str">
        <f t="shared" si="5"/>
        <v>10/27/2022</v>
      </c>
      <c r="Q138" s="7">
        <f ca="1">IF(OR(P138="Mid November",P138="round",P138="",),"",Table1[[#This Row],[End Date]]-SystemData!$A$2+1)</f>
        <v>-55.851523726851156</v>
      </c>
      <c r="R138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38" s="2" t="str">
        <f>IF(AllData!M140="","",AllData!M140)</f>
        <v>X/W/P</v>
      </c>
      <c r="T138" s="2" t="str">
        <f>IF(AllData!N140="","",AllData!N140)</f>
        <v>N</v>
      </c>
      <c r="U138" s="2" t="str">
        <f>IF(AllData!O140="","",AllData!O140)</f>
        <v>Y</v>
      </c>
      <c r="V138" s="2" t="str">
        <f>IF(AllData!P140="","",AllData!P140)</f>
        <v>Y</v>
      </c>
      <c r="W138" s="2" t="str">
        <f>IF(AllData!Q140="","",AllData!Q140)</f>
        <v>Y</v>
      </c>
      <c r="X138" s="2">
        <f>IF(AllData!R140="","",AllData!R140)</f>
        <v>41.503210000000003</v>
      </c>
      <c r="Y138" s="2">
        <f>IF(AllData!S140="","",AllData!S140)</f>
        <v>-73.966740000000001</v>
      </c>
      <c r="Z138" s="2" t="str">
        <f>IF(AllData!T140="","",AllData!T140)</f>
        <v>POINT (-73.96674 41.50321)</v>
      </c>
      <c r="AA138" s="16"/>
    </row>
    <row r="139" spans="1:27" x14ac:dyDescent="0.25">
      <c r="A139" t="str">
        <f>IF(AllData!A139="","",AllData!A139)</f>
        <v>Dutchess</v>
      </c>
      <c r="B139" t="str">
        <f>IF(AllData!B139="","",AllData!B139)</f>
        <v>Beacon Farmers' Market</v>
      </c>
      <c r="C139" t="str">
        <f>IF(AllData!C139="","",AllData!C139)</f>
        <v>223 Main St</v>
      </c>
      <c r="D139" t="str">
        <f>IF(AllData!D139="","",AllData!D139)</f>
        <v>Veteran's Place</v>
      </c>
      <c r="E139" t="str">
        <f>IF(AllData!E139="","",AllData!E139)</f>
        <v>Beacon</v>
      </c>
      <c r="F139" t="str">
        <f>IF(AllData!F139="","",AllData!F139)</f>
        <v>NY</v>
      </c>
      <c r="G139">
        <f>IF(AllData!G139="","",AllData!G139)</f>
        <v>12508</v>
      </c>
      <c r="H139" t="str">
        <f>IF(AllData!H139="","",AllData!H139)</f>
        <v>Lisa Urrico</v>
      </c>
      <c r="I139">
        <f>IF(AllData!I139="","",AllData!I139)</f>
        <v>8452314424</v>
      </c>
      <c r="J139" t="str">
        <f>IF(AllData!J139="","",AllData!J139)</f>
        <v>http://www.beaconfarmersmarket.org</v>
      </c>
      <c r="K139" t="str">
        <f>IF(AllData!K139="","",AllData!K139)</f>
        <v>Sun 10am-3pm, Dec-April 10am-2pm</v>
      </c>
      <c r="L139" t="str">
        <f>IF(AllData!L139="","",AllData!L139)</f>
        <v>Year-round</v>
      </c>
      <c r="M139" s="4" t="str">
        <f>IF(Table1[[#This Row],[Operation Season]]="","",LEFT(Table1[[#This Row],[Operation Season]],SEARCH("-",Table1[[#This Row],[Operation Season]])-1))</f>
        <v>Year</v>
      </c>
      <c r="N139" s="10" t="str">
        <f t="shared" si="4"/>
        <v>Year</v>
      </c>
      <c r="O139" t="str">
        <f>IF(Table1[[#This Row],[Operation Season]]="","",RIGHT(Table1[[#This Row],[Operation Season]],LEN(Table1[[#This Row],[Operation Season]])-FIND("-",Table1[[#This Row],[Operation Season]])))</f>
        <v>round</v>
      </c>
      <c r="P139" s="4" t="str">
        <f t="shared" si="5"/>
        <v>round</v>
      </c>
      <c r="Q139" s="7" t="str">
        <f>IF(OR(P139="Mid November",P139="round",P139="",),"",Table1[[#This Row],[End Date]]-SystemData!$A$2+1)</f>
        <v/>
      </c>
      <c r="R139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FALSE</v>
      </c>
      <c r="S139" s="2" t="str">
        <f>IF(AllData!M141="","",AllData!M141)</f>
        <v>M</v>
      </c>
      <c r="T139" s="2" t="str">
        <f>IF(AllData!N141="","",AllData!N141)</f>
        <v>Y</v>
      </c>
      <c r="U139" s="2" t="str">
        <f>IF(AllData!O141="","",AllData!O141)</f>
        <v>N</v>
      </c>
      <c r="V139" s="2" t="str">
        <f>IF(AllData!P141="","",AllData!P141)</f>
        <v>N</v>
      </c>
      <c r="W139" s="2" t="str">
        <f>IF(AllData!Q141="","",AllData!Q141)</f>
        <v>Y</v>
      </c>
      <c r="X139" s="2">
        <f>IF(AllData!R141="","",AllData!R141)</f>
        <v>41.627389999999998</v>
      </c>
      <c r="Y139" s="2">
        <f>IF(AllData!S141="","",AllData!S141)</f>
        <v>-73.607950000000002</v>
      </c>
      <c r="Z139" s="2" t="str">
        <f>IF(AllData!T141="","",AllData!T141)</f>
        <v>POINT (-73.60795 41.62739)</v>
      </c>
      <c r="AA139" s="16"/>
    </row>
    <row r="140" spans="1:27" hidden="1" x14ac:dyDescent="0.25">
      <c r="A140" t="str">
        <f>IF(AllData!A140="","",AllData!A140)</f>
        <v>Dutchess</v>
      </c>
      <c r="B140" t="str">
        <f>IF(AllData!B140="","",AllData!B140)</f>
        <v>Beacon WINTER Farmers' Market</v>
      </c>
      <c r="C140" t="str">
        <f>IF(AllData!C140="","",AllData!C140)</f>
        <v>223 Main St, Beacpm</v>
      </c>
      <c r="D140" t="str">
        <f>IF(AllData!D140="","",AllData!D140)</f>
        <v>413 Main Street</v>
      </c>
      <c r="E140" t="str">
        <f>IF(AllData!E140="","",AllData!E140)</f>
        <v>Beacon</v>
      </c>
      <c r="F140" t="str">
        <f>IF(AllData!F140="","",AllData!F140)</f>
        <v>NY</v>
      </c>
      <c r="G140">
        <f>IF(AllData!G140="","",AllData!G140)</f>
        <v>12508</v>
      </c>
      <c r="H140" t="str">
        <f>IF(AllData!H140="","",AllData!H140)</f>
        <v>Paloma Wake</v>
      </c>
      <c r="I140">
        <f>IF(AllData!I140="","",AllData!I140)</f>
        <v>5108514865</v>
      </c>
      <c r="J140" t="str">
        <f>IF(AllData!J140="","",AllData!J140)</f>
        <v>http://www.beaconfarmersmarket.org</v>
      </c>
      <c r="K140" t="str">
        <f>IF(AllData!K140="","",AllData!K140)</f>
        <v>Sun  10am-2pm</v>
      </c>
      <c r="L140" t="str">
        <f>IF(AllData!L140="","",AllData!L140)</f>
        <v>December 6-April 24</v>
      </c>
      <c r="M140" s="4" t="str">
        <f>IF(Table1[[#This Row],[Operation Season]]="","",LEFT(Table1[[#This Row],[Operation Season]],SEARCH("-",Table1[[#This Row],[Operation Season]])-1))</f>
        <v>December 6</v>
      </c>
      <c r="N140" s="10" t="str">
        <f t="shared" si="4"/>
        <v>12/06/2022</v>
      </c>
      <c r="O140" t="str">
        <f>IF(Table1[[#This Row],[Operation Season]]="","",RIGHT(Table1[[#This Row],[Operation Season]],LEN(Table1[[#This Row],[Operation Season]])-FIND("-",Table1[[#This Row],[Operation Season]])))</f>
        <v>April 24</v>
      </c>
      <c r="P140" s="4" t="str">
        <f t="shared" si="5"/>
        <v>04/24/2022</v>
      </c>
      <c r="Q140" s="7">
        <f ca="1">IF(OR(P140="Mid November",P140="round",P140="",),"",Table1[[#This Row],[End Date]]-SystemData!$A$2+1)</f>
        <v>-241.85152372685116</v>
      </c>
      <c r="R140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40" s="2" t="str">
        <f>IF(AllData!M142="","",AllData!M142)</f>
        <v>M</v>
      </c>
      <c r="T140" s="2" t="str">
        <f>IF(AllData!N142="","",AllData!N142)</f>
        <v>Y</v>
      </c>
      <c r="U140" s="2" t="str">
        <f>IF(AllData!O142="","",AllData!O142)</f>
        <v>N</v>
      </c>
      <c r="V140" s="2" t="str">
        <f>IF(AllData!P142="","",AllData!P142)</f>
        <v>N</v>
      </c>
      <c r="W140" s="2" t="str">
        <f>IF(AllData!Q142="","",AllData!Q142)</f>
        <v>Y</v>
      </c>
      <c r="X140" s="2">
        <f>IF(AllData!R142="","",AllData!R142)</f>
        <v>41.629779999999997</v>
      </c>
      <c r="Y140" s="2">
        <f>IF(AllData!S142="","",AllData!S142)</f>
        <v>-73.573989999999995</v>
      </c>
      <c r="Z140" s="2" t="str">
        <f>IF(AllData!T142="","",AllData!T142)</f>
        <v>POINT (-73.57399 41.62978)</v>
      </c>
      <c r="AA140" s="16"/>
    </row>
    <row r="141" spans="1:27" hidden="1" x14ac:dyDescent="0.25">
      <c r="A141" t="str">
        <f>IF(AllData!A141="","",AllData!A141)</f>
        <v>Dutchess</v>
      </c>
      <c r="B141" t="str">
        <f>IF(AllData!B141="","",AllData!B141)</f>
        <v>Dykeman Farm Farm Stand</v>
      </c>
      <c r="C141" t="str">
        <f>IF(AllData!C141="","",AllData!C141)</f>
        <v>31 Dykeman Lane Pawling</v>
      </c>
      <c r="D141" t="str">
        <f>IF(AllData!D141="","",AllData!D141)</f>
        <v>31 Dykeman Lane</v>
      </c>
      <c r="E141" t="str">
        <f>IF(AllData!E141="","",AllData!E141)</f>
        <v>Pawling</v>
      </c>
      <c r="F141" t="str">
        <f>IF(AllData!F141="","",AllData!F141)</f>
        <v>NY</v>
      </c>
      <c r="G141">
        <f>IF(AllData!G141="","",AllData!G141)</f>
        <v>12564</v>
      </c>
      <c r="H141" t="str">
        <f>IF(AllData!H141="","",AllData!H141)</f>
        <v>Amanda Dykeman</v>
      </c>
      <c r="I141">
        <f>IF(AllData!I141="","",AllData!I141)</f>
        <v>8458326068</v>
      </c>
      <c r="J141" t="str">
        <f>IF(AllData!J141="","",AllData!J141)</f>
        <v>http://www.dykemanfarm.com</v>
      </c>
      <c r="K141" t="str">
        <f>IF(AllData!K141="","",AllData!K141)</f>
        <v>Sun 9am-5pm, Mon/Tue 10am-5pm, Wed-Sat 10am-6pm</v>
      </c>
      <c r="L141" t="str">
        <f>IF(AllData!L141="","",AllData!L141)</f>
        <v>July 1-October 31</v>
      </c>
      <c r="M141" s="4" t="str">
        <f>IF(Table1[[#This Row],[Operation Season]]="","",LEFT(Table1[[#This Row],[Operation Season]],SEARCH("-",Table1[[#This Row],[Operation Season]])-1))</f>
        <v>July 1</v>
      </c>
      <c r="N141" s="10" t="str">
        <f t="shared" si="4"/>
        <v>07/01/2022</v>
      </c>
      <c r="O141" t="str">
        <f>IF(Table1[[#This Row],[Operation Season]]="","",RIGHT(Table1[[#This Row],[Operation Season]],LEN(Table1[[#This Row],[Operation Season]])-FIND("-",Table1[[#This Row],[Operation Season]])))</f>
        <v>October 31</v>
      </c>
      <c r="P141" s="4" t="str">
        <f t="shared" si="5"/>
        <v>10/31/2022</v>
      </c>
      <c r="Q141" s="7">
        <f ca="1">IF(OR(P141="Mid November",P141="round",P141="",),"",Table1[[#This Row],[End Date]]-SystemData!$A$2+1)</f>
        <v>-51.851523726851156</v>
      </c>
      <c r="R141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41" s="2" t="str">
        <f>IF(AllData!M143="","",AllData!M143)</f>
        <v>YR</v>
      </c>
      <c r="T141" s="2" t="str">
        <f>IF(AllData!N143="","",AllData!N143)</f>
        <v>Y</v>
      </c>
      <c r="U141" s="2" t="str">
        <f>IF(AllData!O143="","",AllData!O143)</f>
        <v>Y</v>
      </c>
      <c r="V141" s="2" t="str">
        <f>IF(AllData!P143="","",AllData!P143)</f>
        <v>N</v>
      </c>
      <c r="W141" s="2" t="str">
        <f>IF(AllData!Q143="","",AllData!Q143)</f>
        <v>Y</v>
      </c>
      <c r="X141" s="2">
        <f>IF(AllData!R143="","",AllData!R143)</f>
        <v>41.954300000000003</v>
      </c>
      <c r="Y141" s="2">
        <f>IF(AllData!S143="","",AllData!S143)</f>
        <v>-73.509770000000003</v>
      </c>
      <c r="Z141" s="2" t="str">
        <f>IF(AllData!T143="","",AllData!T143)</f>
        <v>POINT (-73.50977 41.9543)</v>
      </c>
      <c r="AA141" s="16"/>
    </row>
    <row r="142" spans="1:27" hidden="1" x14ac:dyDescent="0.25">
      <c r="A142" t="str">
        <f>IF(AllData!A142="","",AllData!A142)</f>
        <v>Dutchess</v>
      </c>
      <c r="B142" t="str">
        <f>IF(AllData!B142="","",AllData!B142)</f>
        <v>Judson Farm Market FS</v>
      </c>
      <c r="C142" t="str">
        <f>IF(AllData!C142="","",AllData!C142)</f>
        <v>Route 22 Wingdale</v>
      </c>
      <c r="D142" t="str">
        <f>IF(AllData!D142="","",AllData!D142)</f>
        <v>Route 22</v>
      </c>
      <c r="E142" t="str">
        <f>IF(AllData!E142="","",AllData!E142)</f>
        <v>Wingdale</v>
      </c>
      <c r="F142" t="str">
        <f>IF(AllData!F142="","",AllData!F142)</f>
        <v>NY</v>
      </c>
      <c r="G142">
        <f>IF(AllData!G142="","",AllData!G142)</f>
        <v>12594</v>
      </c>
      <c r="H142" t="str">
        <f>IF(AllData!H142="","",AllData!H142)</f>
        <v>Richard Judson</v>
      </c>
      <c r="I142">
        <f>IF(AllData!I142="","",AllData!I142)</f>
        <v>8458326286</v>
      </c>
      <c r="J142" t="str">
        <f>IF(AllData!J142="","",AllData!J142)</f>
        <v/>
      </c>
      <c r="K142" t="str">
        <f>IF(AllData!K142="","",AllData!K142)</f>
        <v>Daily 10am-6pm</v>
      </c>
      <c r="L142" t="str">
        <f>IF(AllData!L142="","",AllData!L142)</f>
        <v>August 15-October 30</v>
      </c>
      <c r="M142" s="4" t="str">
        <f>IF(Table1[[#This Row],[Operation Season]]="","",LEFT(Table1[[#This Row],[Operation Season]],SEARCH("-",Table1[[#This Row],[Operation Season]])-1))</f>
        <v>August 15</v>
      </c>
      <c r="N142" s="10" t="str">
        <f t="shared" si="4"/>
        <v>08/15/2022</v>
      </c>
      <c r="O142" t="str">
        <f>IF(Table1[[#This Row],[Operation Season]]="","",RIGHT(Table1[[#This Row],[Operation Season]],LEN(Table1[[#This Row],[Operation Season]])-FIND("-",Table1[[#This Row],[Operation Season]])))</f>
        <v>October 30</v>
      </c>
      <c r="P142" s="4" t="str">
        <f t="shared" si="5"/>
        <v>10/30/2022</v>
      </c>
      <c r="Q142" s="7">
        <f ca="1">IF(OR(P142="Mid November",P142="round",P142="",),"",Table1[[#This Row],[End Date]]-SystemData!$A$2+1)</f>
        <v>-52.851523726851156</v>
      </c>
      <c r="R142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42" s="2" t="str">
        <f>IF(AllData!M144="","",AllData!M144)</f>
        <v>YR</v>
      </c>
      <c r="T142" s="2" t="str">
        <f>IF(AllData!N144="","",AllData!N144)</f>
        <v>Y</v>
      </c>
      <c r="U142" s="2" t="str">
        <f>IF(AllData!O144="","",AllData!O144)</f>
        <v>N</v>
      </c>
      <c r="V142" s="2" t="str">
        <f>IF(AllData!P144="","",AllData!P144)</f>
        <v>N</v>
      </c>
      <c r="W142" s="2" t="str">
        <f>IF(AllData!Q144="","",AllData!Q144)</f>
        <v>Y</v>
      </c>
      <c r="X142" s="2">
        <f>IF(AllData!R144="","",AllData!R144)</f>
        <v>41.583779999999997</v>
      </c>
      <c r="Y142" s="2">
        <f>IF(AllData!S144="","",AllData!S144)</f>
        <v>-73.937049999999999</v>
      </c>
      <c r="Z142" s="2" t="str">
        <f>IF(AllData!T144="","",AllData!T144)</f>
        <v>POINT (-73.93705 41.58378)</v>
      </c>
      <c r="AA142" s="16"/>
    </row>
    <row r="143" spans="1:27" x14ac:dyDescent="0.25">
      <c r="A143" t="str">
        <f>IF(AllData!A143="","",AllData!A143)</f>
        <v>Dutchess</v>
      </c>
      <c r="B143" t="str">
        <f>IF(AllData!B143="","",AllData!B143)</f>
        <v>Millerton Farmers' Market</v>
      </c>
      <c r="C143" t="str">
        <f>IF(AllData!C143="","",AllData!C143)</f>
        <v>6 Dutchess Ave , Millerton Methodist Church</v>
      </c>
      <c r="D143" t="str">
        <f>IF(AllData!D143="","",AllData!D143)</f>
        <v>6 Dutchess Ave.</v>
      </c>
      <c r="E143" t="str">
        <f>IF(AllData!E143="","",AllData!E143)</f>
        <v>Millerton</v>
      </c>
      <c r="F143" t="str">
        <f>IF(AllData!F143="","",AllData!F143)</f>
        <v>NY</v>
      </c>
      <c r="G143">
        <f>IF(AllData!G143="","",AllData!G143)</f>
        <v>12546</v>
      </c>
      <c r="H143" t="str">
        <f>IF(AllData!H143="","",AllData!H143)</f>
        <v>Christine Sergent</v>
      </c>
      <c r="I143">
        <f>IF(AllData!I143="","",AllData!I143)</f>
        <v>5187894259</v>
      </c>
      <c r="J143" t="str">
        <f>IF(AllData!J143="","",AllData!J143)</f>
        <v>https://www.neccmillerton.org/farmers-market</v>
      </c>
      <c r="K143" t="str">
        <f>IF(AllData!K143="","",AllData!K143)</f>
        <v>Sat 10am-2pm</v>
      </c>
      <c r="L143" t="str">
        <f>IF(AllData!L143="","",AllData!L143)</f>
        <v>Year-round</v>
      </c>
      <c r="M143" s="4" t="str">
        <f>IF(Table1[[#This Row],[Operation Season]]="","",LEFT(Table1[[#This Row],[Operation Season]],SEARCH("-",Table1[[#This Row],[Operation Season]])-1))</f>
        <v>Year</v>
      </c>
      <c r="N143" s="10" t="str">
        <f t="shared" si="4"/>
        <v>Year</v>
      </c>
      <c r="O143" t="str">
        <f>IF(Table1[[#This Row],[Operation Season]]="","",RIGHT(Table1[[#This Row],[Operation Season]],LEN(Table1[[#This Row],[Operation Season]])-FIND("-",Table1[[#This Row],[Operation Season]])))</f>
        <v>round</v>
      </c>
      <c r="P143" s="4" t="str">
        <f t="shared" si="5"/>
        <v>round</v>
      </c>
      <c r="Q143" s="7" t="str">
        <f>IF(OR(P143="Mid November",P143="round",P143="",),"",Table1[[#This Row],[End Date]]-SystemData!$A$2+1)</f>
        <v/>
      </c>
      <c r="R143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FALSE</v>
      </c>
      <c r="S143" s="2" t="str">
        <f>IF(AllData!M145="","",AllData!M145)</f>
        <v>P/M</v>
      </c>
      <c r="T143" s="2" t="str">
        <f>IF(AllData!N145="","",AllData!N145)</f>
        <v>Y</v>
      </c>
      <c r="U143" s="2" t="str">
        <f>IF(AllData!O145="","",AllData!O145)</f>
        <v>Y</v>
      </c>
      <c r="V143" s="2" t="str">
        <f>IF(AllData!P145="","",AllData!P145)</f>
        <v>N</v>
      </c>
      <c r="W143" s="2" t="str">
        <f>IF(AllData!Q145="","",AllData!Q145)</f>
        <v>Y</v>
      </c>
      <c r="X143" s="2">
        <f>IF(AllData!R145="","",AllData!R145)</f>
        <v>41.704590000000003</v>
      </c>
      <c r="Y143" s="2">
        <f>IF(AllData!S145="","",AllData!S145)</f>
        <v>-73.921970000000002</v>
      </c>
      <c r="Z143" s="2" t="str">
        <f>IF(AllData!T145="","",AllData!T145)</f>
        <v>POINT (-73.92197 41.70459)</v>
      </c>
      <c r="AA143" s="16"/>
    </row>
    <row r="144" spans="1:27" x14ac:dyDescent="0.25">
      <c r="A144" t="str">
        <f>IF(AllData!A144="","",AllData!A144)</f>
        <v>Dutchess</v>
      </c>
      <c r="B144" t="str">
        <f>IF(AllData!B144="","",AllData!B144)</f>
        <v>Obercreek Farm Stand</v>
      </c>
      <c r="C144" t="str">
        <f>IF(AllData!C144="","",AllData!C144)</f>
        <v>81 New Hamburg Rd , Wappingers Falls</v>
      </c>
      <c r="D144" t="str">
        <f>IF(AllData!D144="","",AllData!D144)</f>
        <v>87 New Hamburg Road</v>
      </c>
      <c r="E144" t="str">
        <f>IF(AllData!E144="","",AllData!E144)</f>
        <v>Wappingers Falls</v>
      </c>
      <c r="F144" t="str">
        <f>IF(AllData!F144="","",AllData!F144)</f>
        <v>NY</v>
      </c>
      <c r="G144">
        <f>IF(AllData!G144="","",AllData!G144)</f>
        <v>12590</v>
      </c>
      <c r="H144" t="str">
        <f>IF(AllData!H144="","",AllData!H144)</f>
        <v>Nina Doig</v>
      </c>
      <c r="I144">
        <f>IF(AllData!I144="","",AllData!I144)</f>
        <v>8452980888</v>
      </c>
      <c r="J144" t="str">
        <f>IF(AllData!J144="","",AllData!J144)</f>
        <v>http://www.obercreekfarm.com</v>
      </c>
      <c r="K144" t="str">
        <f>IF(AllData!K144="","",AllData!K144)</f>
        <v>Wed-Sat 11am-6pm, Sun 11am-5pm</v>
      </c>
      <c r="L144" t="str">
        <f>IF(AllData!L144="","",AllData!L144)</f>
        <v>Year-round</v>
      </c>
      <c r="M144" s="4" t="str">
        <f>IF(Table1[[#This Row],[Operation Season]]="","",LEFT(Table1[[#This Row],[Operation Season]],SEARCH("-",Table1[[#This Row],[Operation Season]])-1))</f>
        <v>Year</v>
      </c>
      <c r="N144" s="10" t="str">
        <f t="shared" si="4"/>
        <v>Year</v>
      </c>
      <c r="O144" t="str">
        <f>IF(Table1[[#This Row],[Operation Season]]="","",RIGHT(Table1[[#This Row],[Operation Season]],LEN(Table1[[#This Row],[Operation Season]])-FIND("-",Table1[[#This Row],[Operation Season]])))</f>
        <v>round</v>
      </c>
      <c r="P144" s="4" t="str">
        <f t="shared" si="5"/>
        <v>round</v>
      </c>
      <c r="Q144" s="7" t="str">
        <f>IF(OR(P144="Mid November",P144="round",P144="",),"",Table1[[#This Row],[End Date]]-SystemData!$A$2+1)</f>
        <v/>
      </c>
      <c r="R144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FALSE</v>
      </c>
      <c r="S144" s="2" t="str">
        <f>IF(AllData!M146="","",AllData!M146)</f>
        <v>M</v>
      </c>
      <c r="T144" s="2" t="str">
        <f>IF(AllData!N146="","",AllData!N146)</f>
        <v>Y</v>
      </c>
      <c r="U144" s="2" t="str">
        <f>IF(AllData!O146="","",AllData!O146)</f>
        <v>Y</v>
      </c>
      <c r="V144" s="2" t="str">
        <f>IF(AllData!P146="","",AllData!P146)</f>
        <v>N</v>
      </c>
      <c r="W144" s="2" t="str">
        <f>IF(AllData!Q146="","",AllData!Q146)</f>
        <v>Y</v>
      </c>
      <c r="X144" s="2">
        <f>IF(AllData!R146="","",AllData!R146)</f>
        <v>41.708910000000003</v>
      </c>
      <c r="Y144" s="2">
        <f>IF(AllData!S146="","",AllData!S146)</f>
        <v>-73.938959999999994</v>
      </c>
      <c r="Z144" s="2" t="str">
        <f>IF(AllData!T146="","",AllData!T146)</f>
        <v>POINT (-73.93896 41.70891)</v>
      </c>
      <c r="AA144" s="16"/>
    </row>
    <row r="145" spans="1:27" hidden="1" x14ac:dyDescent="0.25">
      <c r="A145" t="str">
        <f>IF(AllData!A145="","",AllData!A145)</f>
        <v>Dutchess</v>
      </c>
      <c r="B145" t="str">
        <f>IF(AllData!B145="","",AllData!B145)</f>
        <v>Poughkeepsie Plenty Fresh Market Farm Stand</v>
      </c>
      <c r="C145" t="str">
        <f>IF(AllData!C145="","",AllData!C145)</f>
        <v>29 N Hamilton St , Family Partnership Center</v>
      </c>
      <c r="D145" t="str">
        <f>IF(AllData!D145="","",AllData!D145)</f>
        <v>29 N Hamilton Street</v>
      </c>
      <c r="E145" t="str">
        <f>IF(AllData!E145="","",AllData!E145)</f>
        <v>Poughkeepsie</v>
      </c>
      <c r="F145" t="str">
        <f>IF(AllData!F145="","",AllData!F145)</f>
        <v>NY</v>
      </c>
      <c r="G145">
        <f>IF(AllData!G145="","",AllData!G145)</f>
        <v>12601</v>
      </c>
      <c r="H145" t="str">
        <f>IF(AllData!H145="","",AllData!H145)</f>
        <v>Stacy Dedring</v>
      </c>
      <c r="I145">
        <f>IF(AllData!I145="","",AllData!I145)</f>
        <v>8454543792</v>
      </c>
      <c r="J145" t="str">
        <f>IF(AllData!J145="","",AllData!J145)</f>
        <v>http://www.dutchessoutreach.org</v>
      </c>
      <c r="K145" t="str">
        <f>IF(AllData!K145="","",AllData!K145)</f>
        <v>Tue &amp; Wed 11 am-3 pm, Thursday 11 am-1 pm</v>
      </c>
      <c r="L145" t="str">
        <f>IF(AllData!L145="","",AllData!L145)</f>
        <v>May 1-November 30</v>
      </c>
      <c r="M145" s="4" t="str">
        <f>IF(Table1[[#This Row],[Operation Season]]="","",LEFT(Table1[[#This Row],[Operation Season]],SEARCH("-",Table1[[#This Row],[Operation Season]])-1))</f>
        <v>May 1</v>
      </c>
      <c r="N145" s="10" t="str">
        <f t="shared" si="4"/>
        <v>05/01/2022</v>
      </c>
      <c r="O145" t="str">
        <f>IF(Table1[[#This Row],[Operation Season]]="","",RIGHT(Table1[[#This Row],[Operation Season]],LEN(Table1[[#This Row],[Operation Season]])-FIND("-",Table1[[#This Row],[Operation Season]])))</f>
        <v>November 30</v>
      </c>
      <c r="P145" s="4" t="str">
        <f t="shared" si="5"/>
        <v>11/30/2022</v>
      </c>
      <c r="Q145" s="7">
        <f ca="1">IF(OR(P145="Mid November",P145="round",P145="",),"",Table1[[#This Row],[End Date]]-SystemData!$A$2+1)</f>
        <v>-21.851523726851156</v>
      </c>
      <c r="R145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45" s="2" t="str">
        <f>IF(AllData!M147="","",AllData!M147)</f>
        <v>P/M/X</v>
      </c>
      <c r="T145" s="2" t="str">
        <f>IF(AllData!N147="","",AllData!N147)</f>
        <v>Y</v>
      </c>
      <c r="U145" s="2" t="str">
        <f>IF(AllData!O147="","",AllData!O147)</f>
        <v>Y</v>
      </c>
      <c r="V145" s="2" t="str">
        <f>IF(AllData!P147="","",AllData!P147)</f>
        <v>N</v>
      </c>
      <c r="W145" s="2" t="str">
        <f>IF(AllData!Q147="","",AllData!Q147)</f>
        <v>Y</v>
      </c>
      <c r="X145" s="2">
        <f>IF(AllData!R147="","",AllData!R147)</f>
        <v>41.927039999999998</v>
      </c>
      <c r="Y145" s="2">
        <f>IF(AllData!S147="","",AllData!S147)</f>
        <v>-73.910269999999997</v>
      </c>
      <c r="Z145" s="2" t="str">
        <f>IF(AllData!T147="","",AllData!T147)</f>
        <v>POINT (-73.91027 41.92704)</v>
      </c>
      <c r="AA145" s="16"/>
    </row>
    <row r="146" spans="1:27" hidden="1" x14ac:dyDescent="0.25">
      <c r="A146" t="str">
        <f>IF(AllData!A146="","",AllData!A146)</f>
        <v>Dutchess</v>
      </c>
      <c r="B146" t="str">
        <f>IF(AllData!B146="","",AllData!B146)</f>
        <v>Poughkeepsie Waterfront Farmers' Market</v>
      </c>
      <c r="C146" t="str">
        <f>IF(AllData!C146="","",AllData!C146)</f>
        <v>75 North Water St.</v>
      </c>
      <c r="D146" t="str">
        <f>IF(AllData!D146="","",AllData!D146)</f>
        <v>75 North Water St.</v>
      </c>
      <c r="E146" t="str">
        <f>IF(AllData!E146="","",AllData!E146)</f>
        <v>Poughkeepsie</v>
      </c>
      <c r="F146" t="str">
        <f>IF(AllData!F146="","",AllData!F146)</f>
        <v>NY</v>
      </c>
      <c r="G146">
        <f>IF(AllData!G146="","",AllData!G146)</f>
        <v>12601</v>
      </c>
      <c r="H146" t="str">
        <f>IF(AllData!H146="","",AllData!H146)</f>
        <v>Theresa Mikoleski</v>
      </c>
      <c r="I146">
        <f>IF(AllData!I146="","",AllData!I146)</f>
        <v>8454710589</v>
      </c>
      <c r="J146" t="str">
        <f>IF(AllData!J146="","",AllData!J146)</f>
        <v/>
      </c>
      <c r="K146" t="str">
        <f>IF(AllData!K146="","",AllData!K146)</f>
        <v>Monday  3pm-6:30pm</v>
      </c>
      <c r="L146" t="str">
        <f>IF(AllData!L146="","",AllData!L146)</f>
        <v>May 2-October 24</v>
      </c>
      <c r="M146" s="4" t="str">
        <f>IF(Table1[[#This Row],[Operation Season]]="","",LEFT(Table1[[#This Row],[Operation Season]],SEARCH("-",Table1[[#This Row],[Operation Season]])-1))</f>
        <v>May 2</v>
      </c>
      <c r="N146" s="10" t="str">
        <f t="shared" si="4"/>
        <v>05/02/2022</v>
      </c>
      <c r="O146" t="str">
        <f>IF(Table1[[#This Row],[Operation Season]]="","",RIGHT(Table1[[#This Row],[Operation Season]],LEN(Table1[[#This Row],[Operation Season]])-FIND("-",Table1[[#This Row],[Operation Season]])))</f>
        <v>October 24</v>
      </c>
      <c r="P146" s="4" t="str">
        <f t="shared" si="5"/>
        <v>10/24/2022</v>
      </c>
      <c r="Q146" s="7">
        <f ca="1">IF(OR(P146="Mid November",P146="round",P146="",),"",Table1[[#This Row],[End Date]]-SystemData!$A$2+1)</f>
        <v>-58.851523726851156</v>
      </c>
      <c r="R146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46" s="2" t="str">
        <f>IF(AllData!M148="","",AllData!M148)</f>
        <v>M</v>
      </c>
      <c r="T146" s="2" t="str">
        <f>IF(AllData!N148="","",AllData!N148)</f>
        <v>N</v>
      </c>
      <c r="U146" s="2" t="str">
        <f>IF(AllData!O148="","",AllData!O148)</f>
        <v>N</v>
      </c>
      <c r="V146" s="2" t="str">
        <f>IF(AllData!P148="","",AllData!P148)</f>
        <v>N</v>
      </c>
      <c r="W146" s="2" t="str">
        <f>IF(AllData!Q148="","",AllData!Q148)</f>
        <v>Y</v>
      </c>
      <c r="X146" s="2">
        <f>IF(AllData!R148="","",AllData!R148)</f>
        <v>41.850349999999999</v>
      </c>
      <c r="Y146" s="2">
        <f>IF(AllData!S148="","",AllData!S148)</f>
        <v>-73.550650000000005</v>
      </c>
      <c r="Z146" s="2" t="str">
        <f>IF(AllData!T148="","",AllData!T148)</f>
        <v>POINT (-73.55065 41.85035)</v>
      </c>
      <c r="AA146" s="16"/>
    </row>
    <row r="147" spans="1:27" hidden="1" x14ac:dyDescent="0.25">
      <c r="A147" t="str">
        <f>IF(AllData!A147="","",AllData!A147)</f>
        <v>Dutchess</v>
      </c>
      <c r="B147" t="str">
        <f>IF(AllData!B147="","",AllData!B147)</f>
        <v>Rhinebeck Farmers' Market</v>
      </c>
      <c r="C147" t="str">
        <f>IF(AllData!C147="","",AllData!C147)</f>
        <v>Municipal lot 61 E Market St</v>
      </c>
      <c r="D147" t="str">
        <f>IF(AllData!D147="","",AllData!D147)</f>
        <v>61 East Market St</v>
      </c>
      <c r="E147" t="str">
        <f>IF(AllData!E147="","",AllData!E147)</f>
        <v>Rhinebeck</v>
      </c>
      <c r="F147" t="str">
        <f>IF(AllData!F147="","",AllData!F147)</f>
        <v>NY</v>
      </c>
      <c r="G147">
        <f>IF(AllData!G147="","",AllData!G147)</f>
        <v>12572</v>
      </c>
      <c r="H147" t="str">
        <f>IF(AllData!H147="","",AllData!H147)</f>
        <v>Andrea Bartolomeo</v>
      </c>
      <c r="I147">
        <f>IF(AllData!I147="","",AllData!I147)</f>
        <v>5188211481</v>
      </c>
      <c r="J147" t="str">
        <f>IF(AllData!J147="","",AllData!J147)</f>
        <v>http://www.rhinebeckfarmersmarket.com</v>
      </c>
      <c r="K147" t="str">
        <f>IF(AllData!K147="","",AllData!K147)</f>
        <v>Sun 10am-2pm</v>
      </c>
      <c r="L147" t="str">
        <f>IF(AllData!L147="","",AllData!L147)</f>
        <v>May 1-December 18</v>
      </c>
      <c r="M147" s="4" t="str">
        <f>IF(Table1[[#This Row],[Operation Season]]="","",LEFT(Table1[[#This Row],[Operation Season]],SEARCH("-",Table1[[#This Row],[Operation Season]])-1))</f>
        <v>May 1</v>
      </c>
      <c r="N147" s="10" t="str">
        <f t="shared" si="4"/>
        <v>05/01/2022</v>
      </c>
      <c r="O147" t="str">
        <f>IF(Table1[[#This Row],[Operation Season]]="","",RIGHT(Table1[[#This Row],[Operation Season]],LEN(Table1[[#This Row],[Operation Season]])-FIND("-",Table1[[#This Row],[Operation Season]])))</f>
        <v>December 18</v>
      </c>
      <c r="P147" s="4" t="str">
        <f t="shared" si="5"/>
        <v>12/18/2022</v>
      </c>
      <c r="Q147" s="7">
        <f ca="1">IF(OR(P147="Mid November",P147="round",P147="",),"",Table1[[#This Row],[End Date]]-SystemData!$A$2+1)</f>
        <v>-3.8515237268511555</v>
      </c>
      <c r="R147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47" s="2" t="str">
        <f>IF(AllData!M149="","",AllData!M149)</f>
        <v>YR</v>
      </c>
      <c r="T147" s="2" t="str">
        <f>IF(AllData!N149="","",AllData!N149)</f>
        <v>N</v>
      </c>
      <c r="U147" s="2" t="str">
        <f>IF(AllData!O149="","",AllData!O149)</f>
        <v>Y</v>
      </c>
      <c r="V147" s="2" t="str">
        <f>IF(AllData!P149="","",AllData!P149)</f>
        <v>N</v>
      </c>
      <c r="W147" s="2" t="str">
        <f>IF(AllData!Q149="","",AllData!Q149)</f>
        <v>Y</v>
      </c>
      <c r="X147" s="2">
        <f>IF(AllData!R149="","",AllData!R149)</f>
        <v>41.756309999999999</v>
      </c>
      <c r="Y147" s="2">
        <f>IF(AllData!S149="","",AllData!S149)</f>
        <v>-73.552779999999998</v>
      </c>
      <c r="Z147" s="2" t="str">
        <f>IF(AllData!T149="","",AllData!T149)</f>
        <v>POINT (-73.55278 41.75631)</v>
      </c>
      <c r="AA147" s="16"/>
    </row>
    <row r="148" spans="1:27" hidden="1" x14ac:dyDescent="0.25">
      <c r="A148" t="str">
        <f>IF(AllData!A148="","",AllData!A148)</f>
        <v>Dutchess</v>
      </c>
      <c r="B148" t="str">
        <f>IF(AllData!B148="","",AllData!B148)</f>
        <v>Share the Bounty Farm Stand</v>
      </c>
      <c r="C148" t="str">
        <f>IF(AllData!C148="","",AllData!C148)</f>
        <v>Hudson River Healthcare , 3360 Route 343 Amenia</v>
      </c>
      <c r="D148" t="str">
        <f>IF(AllData!D148="","",AllData!D148)</f>
        <v>3360 Route 343</v>
      </c>
      <c r="E148" t="str">
        <f>IF(AllData!E148="","",AllData!E148)</f>
        <v>Amenia</v>
      </c>
      <c r="F148" t="str">
        <f>IF(AllData!F148="","",AllData!F148)</f>
        <v>NY</v>
      </c>
      <c r="G148">
        <f>IF(AllData!G148="","",AllData!G148)</f>
        <v>12501</v>
      </c>
      <c r="H148" t="str">
        <f>IF(AllData!H148="","",AllData!H148)</f>
        <v>Edward Frederick</v>
      </c>
      <c r="I148">
        <f>IF(AllData!I148="","",AllData!I148)</f>
        <v>8452067526</v>
      </c>
      <c r="J148" t="str">
        <f>IF(AllData!J148="","",AllData!J148)</f>
        <v/>
      </c>
      <c r="K148" t="str">
        <f>IF(AllData!K148="","",AllData!K148)</f>
        <v>Tue 9am-1pm</v>
      </c>
      <c r="L148" t="str">
        <f>IF(AllData!L148="","",AllData!L148)</f>
        <v>June 28-October 25</v>
      </c>
      <c r="M148" s="4" t="str">
        <f>IF(Table1[[#This Row],[Operation Season]]="","",LEFT(Table1[[#This Row],[Operation Season]],SEARCH("-",Table1[[#This Row],[Operation Season]])-1))</f>
        <v>June 28</v>
      </c>
      <c r="N148" s="10" t="str">
        <f t="shared" si="4"/>
        <v>06/28/2022</v>
      </c>
      <c r="O148" t="str">
        <f>IF(Table1[[#This Row],[Operation Season]]="","",RIGHT(Table1[[#This Row],[Operation Season]],LEN(Table1[[#This Row],[Operation Season]])-FIND("-",Table1[[#This Row],[Operation Season]])))</f>
        <v>October 25</v>
      </c>
      <c r="P148" s="4" t="str">
        <f t="shared" si="5"/>
        <v>10/25/2022</v>
      </c>
      <c r="Q148" s="7">
        <f ca="1">IF(OR(P148="Mid November",P148="round",P148="",),"",Table1[[#This Row],[End Date]]-SystemData!$A$2+1)</f>
        <v>-57.851523726851156</v>
      </c>
      <c r="R148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48" s="2" t="str">
        <f>IF(AllData!M150="","",AllData!M150)</f>
        <v>M</v>
      </c>
      <c r="T148" s="2" t="str">
        <f>IF(AllData!N150="","",AllData!N150)</f>
        <v>Y</v>
      </c>
      <c r="U148" s="2" t="str">
        <f>IF(AllData!O150="","",AllData!O150)</f>
        <v>N</v>
      </c>
      <c r="V148" s="2" t="str">
        <f>IF(AllData!P150="","",AllData!P150)</f>
        <v>N</v>
      </c>
      <c r="W148" s="2" t="str">
        <f>IF(AllData!Q150="","",AllData!Q150)</f>
        <v>Y</v>
      </c>
      <c r="X148" s="2">
        <f>IF(AllData!R150="","",AllData!R150)</f>
        <v>42.9223</v>
      </c>
      <c r="Y148" s="2">
        <f>IF(AllData!S150="","",AllData!S150)</f>
        <v>-78.896900000000002</v>
      </c>
      <c r="Z148" s="2" t="str">
        <f>IF(AllData!T150="","",AllData!T150)</f>
        <v>POINT (-78.8969 42.9223)</v>
      </c>
      <c r="AA148" s="16"/>
    </row>
    <row r="149" spans="1:27" x14ac:dyDescent="0.25">
      <c r="A149" t="str">
        <f>IF(AllData!A149="","",AllData!A149)</f>
        <v>Dutchess</v>
      </c>
      <c r="B149" t="str">
        <f>IF(AllData!B149="","",AllData!B149)</f>
        <v>Z Farms Farm Stand</v>
      </c>
      <c r="C149" t="str">
        <f>IF(AllData!C149="","",AllData!C149)</f>
        <v>355 Poplar Hill Rd.  Dover Plains</v>
      </c>
      <c r="D149" t="str">
        <f>IF(AllData!D149="","",AllData!D149)</f>
        <v>355 Poplar Hill Road</v>
      </c>
      <c r="E149" t="str">
        <f>IF(AllData!E149="","",AllData!E149)</f>
        <v>Dover Plains</v>
      </c>
      <c r="F149" t="str">
        <f>IF(AllData!F149="","",AllData!F149)</f>
        <v>NY</v>
      </c>
      <c r="G149">
        <f>IF(AllData!G149="","",AllData!G149)</f>
        <v>12522</v>
      </c>
      <c r="H149" t="str">
        <f>IF(AllData!H149="","",AllData!H149)</f>
        <v>Zachary Elwood</v>
      </c>
      <c r="I149">
        <f>IF(AllData!I149="","",AllData!I149)</f>
        <v>8456254798</v>
      </c>
      <c r="J149" t="str">
        <f>IF(AllData!J149="","",AllData!J149)</f>
        <v>http://www.zfarmsorganic.com</v>
      </c>
      <c r="K149" t="str">
        <f>IF(AllData!K149="","",AllData!K149)</f>
        <v>Daily 10am-6pm, closed Wednesday</v>
      </c>
      <c r="L149" t="str">
        <f>IF(AllData!L149="","",AllData!L149)</f>
        <v>Year-round</v>
      </c>
      <c r="M149" s="4" t="str">
        <f>IF(Table1[[#This Row],[Operation Season]]="","",LEFT(Table1[[#This Row],[Operation Season]],SEARCH("-",Table1[[#This Row],[Operation Season]])-1))</f>
        <v>Year</v>
      </c>
      <c r="N149" s="10" t="str">
        <f t="shared" si="4"/>
        <v>Year</v>
      </c>
      <c r="O149" t="str">
        <f>IF(Table1[[#This Row],[Operation Season]]="","",RIGHT(Table1[[#This Row],[Operation Season]],LEN(Table1[[#This Row],[Operation Season]])-FIND("-",Table1[[#This Row],[Operation Season]])))</f>
        <v>round</v>
      </c>
      <c r="P149" s="4" t="str">
        <f t="shared" si="5"/>
        <v>round</v>
      </c>
      <c r="Q149" s="7" t="str">
        <f>IF(OR(P149="Mid November",P149="round",P149="",),"",Table1[[#This Row],[End Date]]-SystemData!$A$2+1)</f>
        <v/>
      </c>
      <c r="R149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FALSE</v>
      </c>
      <c r="S149" s="2" t="str">
        <f>IF(AllData!M151="","",AllData!M151)</f>
        <v>M</v>
      </c>
      <c r="T149" s="2" t="str">
        <f>IF(AllData!N151="","",AllData!N151)</f>
        <v>Y</v>
      </c>
      <c r="U149" s="2" t="str">
        <f>IF(AllData!O151="","",AllData!O151)</f>
        <v>Y</v>
      </c>
      <c r="V149" s="2" t="str">
        <f>IF(AllData!P151="","",AllData!P151)</f>
        <v>N</v>
      </c>
      <c r="W149" s="2" t="str">
        <f>IF(AllData!Q151="","",AllData!Q151)</f>
        <v>Y</v>
      </c>
      <c r="X149" s="2">
        <f>IF(AllData!R151="","",AllData!R151)</f>
        <v>42.575060000000001</v>
      </c>
      <c r="Y149" s="2">
        <f>IF(AllData!S151="","",AllData!S151)</f>
        <v>-78.938379999999995</v>
      </c>
      <c r="Z149" s="2" t="str">
        <f>IF(AllData!T151="","",AllData!T151)</f>
        <v>POINT (-78.93838 42.57506)</v>
      </c>
      <c r="AA149" s="16"/>
    </row>
    <row r="150" spans="1:27" hidden="1" x14ac:dyDescent="0.25">
      <c r="A150" t="str">
        <f>IF(AllData!A150="","",AllData!A150)</f>
        <v>Erie</v>
      </c>
      <c r="B150" t="str">
        <f>IF(AllData!B150="","",AllData!B150)</f>
        <v>5 Loaves Farm Stand-Delavan Ave</v>
      </c>
      <c r="C150" t="str">
        <f>IF(AllData!C150="","",AllData!C150)</f>
        <v>70 West Delavan Ave Buffalo</v>
      </c>
      <c r="D150" t="str">
        <f>IF(AllData!D150="","",AllData!D150)</f>
        <v>70 West Delevan Ave</v>
      </c>
      <c r="E150" t="str">
        <f>IF(AllData!E150="","",AllData!E150)</f>
        <v>Buffalo</v>
      </c>
      <c r="F150" t="str">
        <f>IF(AllData!F150="","",AllData!F150)</f>
        <v>NY</v>
      </c>
      <c r="G150">
        <f>IF(AllData!G150="","",AllData!G150)</f>
        <v>14213</v>
      </c>
      <c r="H150" t="str">
        <f>IF(AllData!H150="","",AllData!H150)</f>
        <v>Matt Kauffman</v>
      </c>
      <c r="I150">
        <f>IF(AllData!I150="","",AllData!I150)</f>
        <v>7168039241</v>
      </c>
      <c r="J150" t="str">
        <f>IF(AllData!J150="","",AllData!J150)</f>
        <v>http://5loavesfarm.org</v>
      </c>
      <c r="K150" t="str">
        <f>IF(AllData!K150="","",AllData!K150)</f>
        <v>Fri 4pm-7pm</v>
      </c>
      <c r="L150" t="str">
        <f>IF(AllData!L150="","",AllData!L150)</f>
        <v>July 7-October 27</v>
      </c>
      <c r="M150" s="4" t="str">
        <f>IF(Table1[[#This Row],[Operation Season]]="","",LEFT(Table1[[#This Row],[Operation Season]],SEARCH("-",Table1[[#This Row],[Operation Season]])-1))</f>
        <v>July 7</v>
      </c>
      <c r="N150" s="10" t="str">
        <f t="shared" si="4"/>
        <v>07/07/2022</v>
      </c>
      <c r="O150" t="str">
        <f>IF(Table1[[#This Row],[Operation Season]]="","",RIGHT(Table1[[#This Row],[Operation Season]],LEN(Table1[[#This Row],[Operation Season]])-FIND("-",Table1[[#This Row],[Operation Season]])))</f>
        <v>October 27</v>
      </c>
      <c r="P150" s="4" t="str">
        <f t="shared" si="5"/>
        <v>10/27/2022</v>
      </c>
      <c r="Q150" s="7">
        <f ca="1">IF(OR(P150="Mid November",P150="round",P150="",),"",Table1[[#This Row],[End Date]]-SystemData!$A$2+1)</f>
        <v>-55.851523726851156</v>
      </c>
      <c r="R150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50" s="2" t="str">
        <f>IF(AllData!M152="","",AllData!M152)</f>
        <v>YR</v>
      </c>
      <c r="T150" s="2" t="str">
        <f>IF(AllData!N152="","",AllData!N152)</f>
        <v>N</v>
      </c>
      <c r="U150" s="2" t="str">
        <f>IF(AllData!O152="","",AllData!O152)</f>
        <v>Y</v>
      </c>
      <c r="V150" s="2" t="str">
        <f>IF(AllData!P152="","",AllData!P152)</f>
        <v>N</v>
      </c>
      <c r="W150" s="2" t="str">
        <f>IF(AllData!Q152="","",AllData!Q152)</f>
        <v>Y</v>
      </c>
      <c r="X150" s="2">
        <f>IF(AllData!R152="","",AllData!R152)</f>
        <v>42.893161999999997</v>
      </c>
      <c r="Y150" s="2">
        <f>IF(AllData!S152="","",AllData!S152)</f>
        <v>-78.837666999999996</v>
      </c>
      <c r="Z150" s="2" t="str">
        <f>IF(AllData!T152="","",AllData!T152)</f>
        <v>POINT (-78.837667 42.893162)</v>
      </c>
      <c r="AA150" s="16"/>
    </row>
    <row r="151" spans="1:27" hidden="1" x14ac:dyDescent="0.25">
      <c r="A151" t="str">
        <f>IF(AllData!A151="","",AllData!A151)</f>
        <v>Erie</v>
      </c>
      <c r="B151" t="str">
        <f>IF(AllData!B151="","",AllData!B151)</f>
        <v>Bowman Farms Farm stand</v>
      </c>
      <c r="C151" t="str">
        <f>IF(AllData!C151="","",AllData!C151)</f>
        <v>11259 Gowanda State Rd. North Collins</v>
      </c>
      <c r="D151" t="str">
        <f>IF(AllData!D151="","",AllData!D151)</f>
        <v>11259 Gowanda State Rd.</v>
      </c>
      <c r="E151" t="str">
        <f>IF(AllData!E151="","",AllData!E151)</f>
        <v>North Collins</v>
      </c>
      <c r="F151" t="str">
        <f>IF(AllData!F151="","",AllData!F151)</f>
        <v>NY</v>
      </c>
      <c r="G151">
        <f>IF(AllData!G151="","",AllData!G151)</f>
        <v>14111</v>
      </c>
      <c r="H151" t="str">
        <f>IF(AllData!H151="","",AllData!H151)</f>
        <v>Susan Bowman</v>
      </c>
      <c r="I151">
        <f>IF(AllData!I151="","",AllData!I151)</f>
        <v>7163372695</v>
      </c>
      <c r="J151" t="str">
        <f>IF(AllData!J151="","",AllData!J151)</f>
        <v>http://www.bowmanfarmsinc.com</v>
      </c>
      <c r="K151" t="str">
        <f>IF(AllData!K151="","",AllData!K151)</f>
        <v>Daily 9am-5pm</v>
      </c>
      <c r="L151" t="str">
        <f>IF(AllData!L151="","",AllData!L151)</f>
        <v>June 10-October 10</v>
      </c>
      <c r="M151" s="4" t="str">
        <f>IF(Table1[[#This Row],[Operation Season]]="","",LEFT(Table1[[#This Row],[Operation Season]],SEARCH("-",Table1[[#This Row],[Operation Season]])-1))</f>
        <v>June 10</v>
      </c>
      <c r="N151" s="10" t="str">
        <f t="shared" si="4"/>
        <v>06/10/2022</v>
      </c>
      <c r="O151" t="str">
        <f>IF(Table1[[#This Row],[Operation Season]]="","",RIGHT(Table1[[#This Row],[Operation Season]],LEN(Table1[[#This Row],[Operation Season]])-FIND("-",Table1[[#This Row],[Operation Season]])))</f>
        <v>October 10</v>
      </c>
      <c r="P151" s="4" t="str">
        <f t="shared" si="5"/>
        <v>10/10/2022</v>
      </c>
      <c r="Q151" s="7">
        <f ca="1">IF(OR(P151="Mid November",P151="round",P151="",),"",Table1[[#This Row],[End Date]]-SystemData!$A$2+1)</f>
        <v>-72.851523726851156</v>
      </c>
      <c r="R151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51" s="2" t="str">
        <f>IF(AllData!M153="","",AllData!M153)</f>
        <v>M</v>
      </c>
      <c r="T151" s="2" t="str">
        <f>IF(AllData!N153="","",AllData!N153)</f>
        <v>Y</v>
      </c>
      <c r="U151" s="2" t="str">
        <f>IF(AllData!O153="","",AllData!O153)</f>
        <v>Y</v>
      </c>
      <c r="V151" s="2" t="str">
        <f>IF(AllData!P153="","",AllData!P153)</f>
        <v>N</v>
      </c>
      <c r="W151" s="2" t="str">
        <f>IF(AllData!Q153="","",AllData!Q153)</f>
        <v>Y</v>
      </c>
      <c r="X151" s="2">
        <f>IF(AllData!R153="","",AllData!R153)</f>
        <v>42.618589999999998</v>
      </c>
      <c r="Y151" s="2">
        <f>IF(AllData!S153="","",AllData!S153)</f>
        <v>-79.017840000000007</v>
      </c>
      <c r="Z151" s="2" t="str">
        <f>IF(AllData!T153="","",AllData!T153)</f>
        <v>POINT (-79.01784 42.61859)</v>
      </c>
      <c r="AA151" s="16"/>
    </row>
    <row r="152" spans="1:27" x14ac:dyDescent="0.25">
      <c r="A152" t="str">
        <f>IF(AllData!A152="","",AllData!A152)</f>
        <v>Erie</v>
      </c>
      <c r="B152" t="str">
        <f>IF(AllData!B152="","",AllData!B152)</f>
        <v>Broadway Farmers' Market</v>
      </c>
      <c r="C152" t="str">
        <f>IF(AllData!C152="","",AllData!C152)</f>
        <v>999 Broadway Buffalo parking entrances on Gibson or Lombard St.</v>
      </c>
      <c r="D152" t="str">
        <f>IF(AllData!D152="","",AllData!D152)</f>
        <v>999 Broadway</v>
      </c>
      <c r="E152" t="str">
        <f>IF(AllData!E152="","",AllData!E152)</f>
        <v>Buffalo</v>
      </c>
      <c r="F152" t="str">
        <f>IF(AllData!F152="","",AllData!F152)</f>
        <v>NY</v>
      </c>
      <c r="G152">
        <f>IF(AllData!G152="","",AllData!G152)</f>
        <v>14212</v>
      </c>
      <c r="H152" t="str">
        <f>IF(AllData!H152="","",AllData!H152)</f>
        <v>Kathleen Peterson</v>
      </c>
      <c r="I152">
        <f>IF(AllData!I152="","",AllData!I152)</f>
        <v>7168930705</v>
      </c>
      <c r="J152" t="str">
        <f>IF(AllData!J152="","",AllData!J152)</f>
        <v/>
      </c>
      <c r="K152" t="str">
        <f>IF(AllData!K152="","",AllData!K152)</f>
        <v>Mon-Sat  8am-5pm</v>
      </c>
      <c r="L152" t="str">
        <f>IF(AllData!L152="","",AllData!L152)</f>
        <v>Year-round</v>
      </c>
      <c r="M152" s="4" t="str">
        <f>IF(Table1[[#This Row],[Operation Season]]="","",LEFT(Table1[[#This Row],[Operation Season]],SEARCH("-",Table1[[#This Row],[Operation Season]])-1))</f>
        <v>Year</v>
      </c>
      <c r="N152" s="10" t="str">
        <f t="shared" si="4"/>
        <v>Year</v>
      </c>
      <c r="O152" t="str">
        <f>IF(Table1[[#This Row],[Operation Season]]="","",RIGHT(Table1[[#This Row],[Operation Season]],LEN(Table1[[#This Row],[Operation Season]])-FIND("-",Table1[[#This Row],[Operation Season]])))</f>
        <v>round</v>
      </c>
      <c r="P152" s="4" t="str">
        <f t="shared" si="5"/>
        <v>round</v>
      </c>
      <c r="Q152" s="7" t="str">
        <f>IF(OR(P152="Mid November",P152="round",P152="",),"",Table1[[#This Row],[End Date]]-SystemData!$A$2+1)</f>
        <v/>
      </c>
      <c r="R152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FALSE</v>
      </c>
      <c r="S152" s="2" t="str">
        <f>IF(AllData!M154="","",AllData!M154)</f>
        <v>M</v>
      </c>
      <c r="T152" s="2" t="str">
        <f>IF(AllData!N154="","",AllData!N154)</f>
        <v>Y</v>
      </c>
      <c r="U152" s="2" t="str">
        <f>IF(AllData!O154="","",AllData!O154)</f>
        <v>N</v>
      </c>
      <c r="V152" s="2" t="str">
        <f>IF(AllData!P154="","",AllData!P154)</f>
        <v>N</v>
      </c>
      <c r="W152" s="2" t="str">
        <f>IF(AllData!Q154="","",AllData!Q154)</f>
        <v>Y</v>
      </c>
      <c r="X152" s="2">
        <f>IF(AllData!R154="","",AllData!R154)</f>
        <v>42.980800000000002</v>
      </c>
      <c r="Y152" s="2">
        <f>IF(AllData!S154="","",AllData!S154)</f>
        <v>-78.589039999999997</v>
      </c>
      <c r="Z152" s="2" t="str">
        <f>IF(AllData!T154="","",AllData!T154)</f>
        <v>POINT (-78.58904 42.9808)</v>
      </c>
      <c r="AA152" s="16"/>
    </row>
    <row r="153" spans="1:27" hidden="1" x14ac:dyDescent="0.25">
      <c r="A153" t="str">
        <f>IF(AllData!A153="","",AllData!A153)</f>
        <v>Erie</v>
      </c>
      <c r="B153" t="str">
        <f>IF(AllData!B153="","",AllData!B153)</f>
        <v>Chiavetta's Potatoes &amp; Greenhouse Farm Stand</v>
      </c>
      <c r="C153" t="str">
        <f>IF(AllData!C153="","",AllData!C153)</f>
        <v>9784 South Main St Angola</v>
      </c>
      <c r="D153" t="str">
        <f>IF(AllData!D153="","",AllData!D153)</f>
        <v>9784 South Main St</v>
      </c>
      <c r="E153" t="str">
        <f>IF(AllData!E153="","",AllData!E153)</f>
        <v>Angola</v>
      </c>
      <c r="F153" t="str">
        <f>IF(AllData!F153="","",AllData!F153)</f>
        <v>NY</v>
      </c>
      <c r="G153">
        <f>IF(AllData!G153="","",AllData!G153)</f>
        <v>14006</v>
      </c>
      <c r="H153" t="str">
        <f>IF(AllData!H153="","",AllData!H153)</f>
        <v>Michael Chiavetta</v>
      </c>
      <c r="I153">
        <f>IF(AllData!I153="","",AllData!I153)</f>
        <v>7165490458</v>
      </c>
      <c r="J153" t="str">
        <f>IF(AllData!J153="","",AllData!J153)</f>
        <v/>
      </c>
      <c r="K153" t="str">
        <f>IF(AllData!K153="","",AllData!K153)</f>
        <v>Mon-Fri 9am-6pm, Sat-Sun 9am-5pm</v>
      </c>
      <c r="L153" t="str">
        <f>IF(AllData!L153="","",AllData!L153)</f>
        <v>August 1-October 31</v>
      </c>
      <c r="M153" s="4" t="str">
        <f>IF(Table1[[#This Row],[Operation Season]]="","",LEFT(Table1[[#This Row],[Operation Season]],SEARCH("-",Table1[[#This Row],[Operation Season]])-1))</f>
        <v>August 1</v>
      </c>
      <c r="N153" s="10" t="str">
        <f t="shared" si="4"/>
        <v>08/01/2022</v>
      </c>
      <c r="O153" t="str">
        <f>IF(Table1[[#This Row],[Operation Season]]="","",RIGHT(Table1[[#This Row],[Operation Season]],LEN(Table1[[#This Row],[Operation Season]])-FIND("-",Table1[[#This Row],[Operation Season]])))</f>
        <v>October 31</v>
      </c>
      <c r="P153" s="4" t="str">
        <f t="shared" si="5"/>
        <v>10/31/2022</v>
      </c>
      <c r="Q153" s="7">
        <f ca="1">IF(OR(P153="Mid November",P153="round",P153="",),"",Table1[[#This Row],[End Date]]-SystemData!$A$2+1)</f>
        <v>-51.851523726851156</v>
      </c>
      <c r="R153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53" s="2" t="str">
        <f>IF(AllData!M155="","",AllData!M155)</f>
        <v>P/M</v>
      </c>
      <c r="T153" s="2" t="str">
        <f>IF(AllData!N155="","",AllData!N155)</f>
        <v>Y</v>
      </c>
      <c r="U153" s="2" t="str">
        <f>IF(AllData!O155="","",AllData!O155)</f>
        <v>Y</v>
      </c>
      <c r="V153" s="2" t="str">
        <f>IF(AllData!P155="","",AllData!P155)</f>
        <v>N</v>
      </c>
      <c r="W153" s="2" t="str">
        <f>IF(AllData!Q155="","",AllData!Q155)</f>
        <v>Y</v>
      </c>
      <c r="X153" s="2">
        <f>IF(AllData!R155="","",AllData!R155)</f>
        <v>42.872059999999998</v>
      </c>
      <c r="Y153" s="2">
        <f>IF(AllData!S155="","",AllData!S155)</f>
        <v>-78.819969999999998</v>
      </c>
      <c r="Z153" s="2" t="str">
        <f>IF(AllData!T155="","",AllData!T155)</f>
        <v>POINT (-78.81997 42.87206)</v>
      </c>
      <c r="AA153" s="16"/>
    </row>
    <row r="154" spans="1:27" hidden="1" x14ac:dyDescent="0.25">
      <c r="A154" t="str">
        <f>IF(AllData!A154="","",AllData!A154)</f>
        <v>Erie</v>
      </c>
      <c r="B154" t="str">
        <f>IF(AllData!B154="","",AllData!B154)</f>
        <v>Clarence Hollow Farmers' Market</v>
      </c>
      <c r="C154" t="str">
        <f>IF(AllData!C154="","",AllData!C154)</f>
        <v>10717 Main St , Bike Path pkng lot Clarence</v>
      </c>
      <c r="D154" t="str">
        <f>IF(AllData!D154="","",AllData!D154)</f>
        <v>10717 Main St</v>
      </c>
      <c r="E154" t="str">
        <f>IF(AllData!E154="","",AllData!E154)</f>
        <v>Clarence</v>
      </c>
      <c r="F154" t="str">
        <f>IF(AllData!F154="","",AllData!F154)</f>
        <v>NY</v>
      </c>
      <c r="G154">
        <f>IF(AllData!G154="","",AllData!G154)</f>
        <v>14031</v>
      </c>
      <c r="H154" t="str">
        <f>IF(AllData!H154="","",AllData!H154)</f>
        <v>Cheryl Anthony</v>
      </c>
      <c r="I154">
        <f>IF(AllData!I154="","",AllData!I154)</f>
        <v>7167591075</v>
      </c>
      <c r="J154" t="str">
        <f>IF(AllData!J154="","",AllData!J154)</f>
        <v>http://www.clarencefarmersmarket.com</v>
      </c>
      <c r="K154" t="str">
        <f>IF(AllData!K154="","",AllData!K154)</f>
        <v>Sat 8am-1pm</v>
      </c>
      <c r="L154" t="str">
        <f>IF(AllData!L154="","",AllData!L154)</f>
        <v>June 4-October 29</v>
      </c>
      <c r="M154" s="4" t="str">
        <f>IF(Table1[[#This Row],[Operation Season]]="","",LEFT(Table1[[#This Row],[Operation Season]],SEARCH("-",Table1[[#This Row],[Operation Season]])-1))</f>
        <v>June 4</v>
      </c>
      <c r="N154" s="10" t="str">
        <f t="shared" si="4"/>
        <v>06/04/2022</v>
      </c>
      <c r="O154" t="str">
        <f>IF(Table1[[#This Row],[Operation Season]]="","",RIGHT(Table1[[#This Row],[Operation Season]],LEN(Table1[[#This Row],[Operation Season]])-FIND("-",Table1[[#This Row],[Operation Season]])))</f>
        <v>October 29</v>
      </c>
      <c r="P154" s="4" t="str">
        <f t="shared" si="5"/>
        <v>10/29/2022</v>
      </c>
      <c r="Q154" s="7">
        <f ca="1">IF(OR(P154="Mid November",P154="round",P154="",),"",Table1[[#This Row],[End Date]]-SystemData!$A$2+1)</f>
        <v>-53.851523726851156</v>
      </c>
      <c r="R154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54" s="2" t="str">
        <f>IF(AllData!M156="","",AllData!M156)</f>
        <v>P/M</v>
      </c>
      <c r="T154" s="2" t="str">
        <f>IF(AllData!N156="","",AllData!N156)</f>
        <v>Y</v>
      </c>
      <c r="U154" s="2" t="str">
        <f>IF(AllData!O156="","",AllData!O156)</f>
        <v>Y</v>
      </c>
      <c r="V154" s="2" t="str">
        <f>IF(AllData!P156="","",AllData!P156)</f>
        <v>N</v>
      </c>
      <c r="W154" s="2" t="str">
        <f>IF(AllData!Q156="","",AllData!Q156)</f>
        <v>Y</v>
      </c>
      <c r="X154" s="2">
        <f>IF(AllData!R156="","",AllData!R156)</f>
        <v>42.872059999999998</v>
      </c>
      <c r="Y154" s="2">
        <f>IF(AllData!S156="","",AllData!S156)</f>
        <v>-78.819969999999998</v>
      </c>
      <c r="Z154" s="2" t="str">
        <f>IF(AllData!T156="","",AllData!T156)</f>
        <v>POINT (-78.81997 42.87206)</v>
      </c>
      <c r="AA154" s="16"/>
    </row>
    <row r="155" spans="1:27" hidden="1" x14ac:dyDescent="0.25">
      <c r="A155" t="str">
        <f>IF(AllData!A155="","",AllData!A155)</f>
        <v>Erie</v>
      </c>
      <c r="B155" t="str">
        <f>IF(AllData!B155="","",AllData!B155)</f>
        <v>Clinton Bailey Fri Farmers' Market</v>
      </c>
      <c r="C155" t="str">
        <f>IF(AllData!C155="","",AllData!C155)</f>
        <v>1517 Clinton St Buffalo</v>
      </c>
      <c r="D155" t="str">
        <f>IF(AllData!D155="","",AllData!D155)</f>
        <v>Bailey Ave and Clinton St</v>
      </c>
      <c r="E155" t="str">
        <f>IF(AllData!E155="","",AllData!E155)</f>
        <v>Buffalo</v>
      </c>
      <c r="F155" t="str">
        <f>IF(AllData!F155="","",AllData!F155)</f>
        <v>NY</v>
      </c>
      <c r="G155">
        <f>IF(AllData!G155="","",AllData!G155)</f>
        <v>14206</v>
      </c>
      <c r="H155" t="str">
        <f>IF(AllData!H155="","",AllData!H155)</f>
        <v>Sharon Baldi</v>
      </c>
      <c r="I155">
        <f>IF(AllData!I155="","",AllData!I155)</f>
        <v>7168222466</v>
      </c>
      <c r="J155" t="str">
        <f>IF(AllData!J155="","",AllData!J155)</f>
        <v>http://www.clintonbaileymarket.com</v>
      </c>
      <c r="K155" t="str">
        <f>IF(AllData!K155="","",AllData!K155)</f>
        <v>Fri 8am-5pm</v>
      </c>
      <c r="L155" t="str">
        <f>IF(AllData!L155="","",AllData!L155)</f>
        <v>May 13-October 28</v>
      </c>
      <c r="M155" s="4" t="str">
        <f>IF(Table1[[#This Row],[Operation Season]]="","",LEFT(Table1[[#This Row],[Operation Season]],SEARCH("-",Table1[[#This Row],[Operation Season]])-1))</f>
        <v>May 13</v>
      </c>
      <c r="N155" s="10" t="str">
        <f t="shared" si="4"/>
        <v>05/13/2022</v>
      </c>
      <c r="O155" t="str">
        <f>IF(Table1[[#This Row],[Operation Season]]="","",RIGHT(Table1[[#This Row],[Operation Season]],LEN(Table1[[#This Row],[Operation Season]])-FIND("-",Table1[[#This Row],[Operation Season]])))</f>
        <v>October 28</v>
      </c>
      <c r="P155" s="4" t="str">
        <f t="shared" si="5"/>
        <v>10/28/2022</v>
      </c>
      <c r="Q155" s="7">
        <f ca="1">IF(OR(P155="Mid November",P155="round",P155="",),"",Table1[[#This Row],[End Date]]-SystemData!$A$2+1)</f>
        <v>-54.851523726851156</v>
      </c>
      <c r="R155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55" s="2" t="str">
        <f>IF(AllData!M157="","",AllData!M157)</f>
        <v>YR</v>
      </c>
      <c r="T155" s="2" t="str">
        <f>IF(AllData!N157="","",AllData!N157)</f>
        <v>Y</v>
      </c>
      <c r="U155" s="2" t="str">
        <f>IF(AllData!O157="","",AllData!O157)</f>
        <v>Y</v>
      </c>
      <c r="V155" s="2" t="str">
        <f>IF(AllData!P157="","",AllData!P157)</f>
        <v>N</v>
      </c>
      <c r="W155" s="2" t="str">
        <f>IF(AllData!Q157="","",AllData!Q157)</f>
        <v>Y</v>
      </c>
      <c r="X155" s="2">
        <f>IF(AllData!R157="","",AllData!R157)</f>
        <v>42.872050000000002</v>
      </c>
      <c r="Y155" s="2">
        <f>IF(AllData!S157="","",AllData!S157)</f>
        <v>-78.819980000000001</v>
      </c>
      <c r="Z155" s="2" t="str">
        <f>IF(AllData!T157="","",AllData!T157)</f>
        <v>POINT (-78.81998 42.87205)</v>
      </c>
      <c r="AA155" s="16"/>
    </row>
    <row r="156" spans="1:27" hidden="1" x14ac:dyDescent="0.25">
      <c r="A156" t="str">
        <f>IF(AllData!A156="","",AllData!A156)</f>
        <v>Erie</v>
      </c>
      <c r="B156" t="str">
        <f>IF(AllData!B156="","",AllData!B156)</f>
        <v>Clinton Bailey Mon Farmers' Market</v>
      </c>
      <c r="C156" t="str">
        <f>IF(AllData!C156="","",AllData!C156)</f>
        <v>1517 Clinton St Buffalo</v>
      </c>
      <c r="D156" t="str">
        <f>IF(AllData!D156="","",AllData!D156)</f>
        <v>Bailey Ave and Clinton St</v>
      </c>
      <c r="E156" t="str">
        <f>IF(AllData!E156="","",AllData!E156)</f>
        <v>Buffalo</v>
      </c>
      <c r="F156" t="str">
        <f>IF(AllData!F156="","",AllData!F156)</f>
        <v>NY</v>
      </c>
      <c r="G156">
        <f>IF(AllData!G156="","",AllData!G156)</f>
        <v>14206</v>
      </c>
      <c r="H156" t="str">
        <f>IF(AllData!H156="","",AllData!H156)</f>
        <v>Sharon Baldi</v>
      </c>
      <c r="I156">
        <f>IF(AllData!I156="","",AllData!I156)</f>
        <v>7168222466</v>
      </c>
      <c r="J156" t="str">
        <f>IF(AllData!J156="","",AllData!J156)</f>
        <v>http://www.clintonbaileymarket.com</v>
      </c>
      <c r="K156" t="str">
        <f>IF(AllData!K156="","",AllData!K156)</f>
        <v>Mon 8am-5pm</v>
      </c>
      <c r="L156" t="str">
        <f>IF(AllData!L156="","",AllData!L156)</f>
        <v>May 9-October 31</v>
      </c>
      <c r="M156" s="4" t="str">
        <f>IF(Table1[[#This Row],[Operation Season]]="","",LEFT(Table1[[#This Row],[Operation Season]],SEARCH("-",Table1[[#This Row],[Operation Season]])-1))</f>
        <v>May 9</v>
      </c>
      <c r="N156" s="10" t="str">
        <f t="shared" si="4"/>
        <v>05/09/2022</v>
      </c>
      <c r="O156" t="str">
        <f>IF(Table1[[#This Row],[Operation Season]]="","",RIGHT(Table1[[#This Row],[Operation Season]],LEN(Table1[[#This Row],[Operation Season]])-FIND("-",Table1[[#This Row],[Operation Season]])))</f>
        <v>October 31</v>
      </c>
      <c r="P156" s="4" t="str">
        <f t="shared" si="5"/>
        <v>10/31/2022</v>
      </c>
      <c r="Q156" s="7">
        <f ca="1">IF(OR(P156="Mid November",P156="round",P156="",),"",Table1[[#This Row],[End Date]]-SystemData!$A$2+1)</f>
        <v>-51.851523726851156</v>
      </c>
      <c r="R156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56" s="2" t="str">
        <f>IF(AllData!M158="","",AllData!M158)</f>
        <v>P/M</v>
      </c>
      <c r="T156" s="2" t="str">
        <f>IF(AllData!N158="","",AllData!N158)</f>
        <v>Y</v>
      </c>
      <c r="U156" s="2" t="str">
        <f>IF(AllData!O158="","",AllData!O158)</f>
        <v>Y</v>
      </c>
      <c r="V156" s="2" t="str">
        <f>IF(AllData!P158="","",AllData!P158)</f>
        <v>N</v>
      </c>
      <c r="W156" s="2" t="str">
        <f>IF(AllData!Q158="","",AllData!Q158)</f>
        <v>Y</v>
      </c>
      <c r="X156" s="2">
        <f>IF(AllData!R158="","",AllData!R158)</f>
        <v>42.872059999999998</v>
      </c>
      <c r="Y156" s="2">
        <f>IF(AllData!S158="","",AllData!S158)</f>
        <v>-78.819969999999998</v>
      </c>
      <c r="Z156" s="2" t="str">
        <f>IF(AllData!T158="","",AllData!T158)</f>
        <v>POINT (-78.81997 42.87206)</v>
      </c>
      <c r="AA156" s="16"/>
    </row>
    <row r="157" spans="1:27" x14ac:dyDescent="0.25">
      <c r="A157" t="str">
        <f>IF(AllData!A157="","",AllData!A157)</f>
        <v>Erie</v>
      </c>
      <c r="B157" t="str">
        <f>IF(AllData!B157="","",AllData!B157)</f>
        <v>Clinton Bailey Sat Farmers' Market</v>
      </c>
      <c r="C157" t="str">
        <f>IF(AllData!C157="","",AllData!C157)</f>
        <v>1443-1517 Clinton St Buffalo, corner of Clinton &amp; Bailey Sts</v>
      </c>
      <c r="D157" t="str">
        <f>IF(AllData!D157="","",AllData!D157)</f>
        <v>Bailey Ave and Clinton St</v>
      </c>
      <c r="E157" t="str">
        <f>IF(AllData!E157="","",AllData!E157)</f>
        <v>Buffalo</v>
      </c>
      <c r="F157" t="str">
        <f>IF(AllData!F157="","",AllData!F157)</f>
        <v>NY</v>
      </c>
      <c r="G157">
        <f>IF(AllData!G157="","",AllData!G157)</f>
        <v>14206</v>
      </c>
      <c r="H157" t="str">
        <f>IF(AllData!H157="","",AllData!H157)</f>
        <v>Sharon Baldi</v>
      </c>
      <c r="I157">
        <f>IF(AllData!I157="","",AllData!I157)</f>
        <v>7168222466</v>
      </c>
      <c r="J157" t="str">
        <f>IF(AllData!J157="","",AllData!J157)</f>
        <v>http://www.clintonbaileymarket.com</v>
      </c>
      <c r="K157" t="str">
        <f>IF(AllData!K157="","",AllData!K157)</f>
        <v>Sat 4am-5pm, Nov-Apr 6am-12pm</v>
      </c>
      <c r="L157" t="str">
        <f>IF(AllData!L157="","",AllData!L157)</f>
        <v>Year-round</v>
      </c>
      <c r="M157" s="4" t="str">
        <f>IF(Table1[[#This Row],[Operation Season]]="","",LEFT(Table1[[#This Row],[Operation Season]],SEARCH("-",Table1[[#This Row],[Operation Season]])-1))</f>
        <v>Year</v>
      </c>
      <c r="N157" s="10" t="str">
        <f t="shared" si="4"/>
        <v>Year</v>
      </c>
      <c r="O157" t="str">
        <f>IF(Table1[[#This Row],[Operation Season]]="","",RIGHT(Table1[[#This Row],[Operation Season]],LEN(Table1[[#This Row],[Operation Season]])-FIND("-",Table1[[#This Row],[Operation Season]])))</f>
        <v>round</v>
      </c>
      <c r="P157" s="4" t="str">
        <f t="shared" si="5"/>
        <v>round</v>
      </c>
      <c r="Q157" s="7" t="str">
        <f>IF(OR(P157="Mid November",P157="round",P157="",),"",Table1[[#This Row],[End Date]]-SystemData!$A$2+1)</f>
        <v/>
      </c>
      <c r="R157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FALSE</v>
      </c>
      <c r="S157" s="2" t="str">
        <f>IF(AllData!M159="","",AllData!M159)</f>
        <v>P/M</v>
      </c>
      <c r="T157" s="2" t="str">
        <f>IF(AllData!N159="","",AllData!N159)</f>
        <v>Y</v>
      </c>
      <c r="U157" s="2" t="str">
        <f>IF(AllData!O159="","",AllData!O159)</f>
        <v>Y</v>
      </c>
      <c r="V157" s="2" t="str">
        <f>IF(AllData!P159="","",AllData!P159)</f>
        <v>N</v>
      </c>
      <c r="W157" s="2" t="str">
        <f>IF(AllData!Q159="","",AllData!Q159)</f>
        <v>Y</v>
      </c>
      <c r="X157" s="2">
        <f>IF(AllData!R159="","",AllData!R159)</f>
        <v>42.872059999999998</v>
      </c>
      <c r="Y157" s="2">
        <f>IF(AllData!S159="","",AllData!S159)</f>
        <v>-78.819969999999998</v>
      </c>
      <c r="Z157" s="2" t="str">
        <f>IF(AllData!T159="","",AllData!T159)</f>
        <v>POINT (-78.81997 42.87206)</v>
      </c>
      <c r="AA157" s="16"/>
    </row>
    <row r="158" spans="1:27" hidden="1" x14ac:dyDescent="0.25">
      <c r="A158" t="str">
        <f>IF(AllData!A158="","",AllData!A158)</f>
        <v>Erie</v>
      </c>
      <c r="B158" t="str">
        <f>IF(AllData!B158="","",AllData!B158)</f>
        <v>Clinton Bailey Sun Farmers' Market</v>
      </c>
      <c r="C158" t="str">
        <f>IF(AllData!C158="","",AllData!C158)</f>
        <v>1443-1517 Clinton St Buffalo</v>
      </c>
      <c r="D158" t="str">
        <f>IF(AllData!D158="","",AllData!D158)</f>
        <v>Bailey Ave and Clinton St</v>
      </c>
      <c r="E158" t="str">
        <f>IF(AllData!E158="","",AllData!E158)</f>
        <v>Buffalo</v>
      </c>
      <c r="F158" t="str">
        <f>IF(AllData!F158="","",AllData!F158)</f>
        <v>NY</v>
      </c>
      <c r="G158">
        <f>IF(AllData!G158="","",AllData!G158)</f>
        <v>14206</v>
      </c>
      <c r="H158" t="str">
        <f>IF(AllData!H158="","",AllData!H158)</f>
        <v>Sharon Baldi</v>
      </c>
      <c r="I158">
        <f>IF(AllData!I158="","",AllData!I158)</f>
        <v>7168222466</v>
      </c>
      <c r="J158" t="str">
        <f>IF(AllData!J158="","",AllData!J158)</f>
        <v>http://www.clintonbaileymarket.com</v>
      </c>
      <c r="K158" t="str">
        <f>IF(AllData!K158="","",AllData!K158)</f>
        <v>Sun 8am-5pm</v>
      </c>
      <c r="L158" t="str">
        <f>IF(AllData!L158="","",AllData!L158)</f>
        <v>May 8-October 30</v>
      </c>
      <c r="M158" s="4" t="str">
        <f>IF(Table1[[#This Row],[Operation Season]]="","",LEFT(Table1[[#This Row],[Operation Season]],SEARCH("-",Table1[[#This Row],[Operation Season]])-1))</f>
        <v>May 8</v>
      </c>
      <c r="N158" s="10" t="str">
        <f t="shared" si="4"/>
        <v>05/08/2022</v>
      </c>
      <c r="O158" t="str">
        <f>IF(Table1[[#This Row],[Operation Season]]="","",RIGHT(Table1[[#This Row],[Operation Season]],LEN(Table1[[#This Row],[Operation Season]])-FIND("-",Table1[[#This Row],[Operation Season]])))</f>
        <v>October 30</v>
      </c>
      <c r="P158" s="4" t="str">
        <f t="shared" si="5"/>
        <v>10/30/2022</v>
      </c>
      <c r="Q158" s="7">
        <f ca="1">IF(OR(P158="Mid November",P158="round",P158="",),"",Table1[[#This Row],[End Date]]-SystemData!$A$2+1)</f>
        <v>-52.851523726851156</v>
      </c>
      <c r="R158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58" s="2" t="str">
        <f>IF(AllData!M160="","",AllData!M160)</f>
        <v>P/M</v>
      </c>
      <c r="T158" s="2" t="str">
        <f>IF(AllData!N160="","",AllData!N160)</f>
        <v>Y</v>
      </c>
      <c r="U158" s="2" t="str">
        <f>IF(AllData!O160="","",AllData!O160)</f>
        <v>Y</v>
      </c>
      <c r="V158" s="2" t="str">
        <f>IF(AllData!P160="","",AllData!P160)</f>
        <v>N</v>
      </c>
      <c r="W158" s="2" t="str">
        <f>IF(AllData!Q160="","",AllData!Q160)</f>
        <v>Y</v>
      </c>
      <c r="X158" s="2">
        <f>IF(AllData!R160="","",AllData!R160)</f>
        <v>42.872059999999998</v>
      </c>
      <c r="Y158" s="2">
        <f>IF(AllData!S160="","",AllData!S160)</f>
        <v>-78.819969999999998</v>
      </c>
      <c r="Z158" s="2" t="str">
        <f>IF(AllData!T160="","",AllData!T160)</f>
        <v>POINT (-78.81997 42.87206)</v>
      </c>
      <c r="AA158" s="16"/>
    </row>
    <row r="159" spans="1:27" hidden="1" x14ac:dyDescent="0.25">
      <c r="A159" t="str">
        <f>IF(AllData!A159="","",AllData!A159)</f>
        <v>Erie</v>
      </c>
      <c r="B159" t="str">
        <f>IF(AllData!B159="","",AllData!B159)</f>
        <v>Clinton Bailey Thu Farmers' Market</v>
      </c>
      <c r="C159" t="str">
        <f>IF(AllData!C159="","",AllData!C159)</f>
        <v>1443-1517 Clinton St Buffalo</v>
      </c>
      <c r="D159" t="str">
        <f>IF(AllData!D159="","",AllData!D159)</f>
        <v>Bailey Ave and Clinton St</v>
      </c>
      <c r="E159" t="str">
        <f>IF(AllData!E159="","",AllData!E159)</f>
        <v>Buffalo</v>
      </c>
      <c r="F159" t="str">
        <f>IF(AllData!F159="","",AllData!F159)</f>
        <v>NY</v>
      </c>
      <c r="G159">
        <f>IF(AllData!G159="","",AllData!G159)</f>
        <v>14206</v>
      </c>
      <c r="H159" t="str">
        <f>IF(AllData!H159="","",AllData!H159)</f>
        <v>Sharon Baldi</v>
      </c>
      <c r="I159">
        <f>IF(AllData!I159="","",AllData!I159)</f>
        <v>7168222466</v>
      </c>
      <c r="J159" t="str">
        <f>IF(AllData!J159="","",AllData!J159)</f>
        <v>http://www.clintonbaileymarket.com</v>
      </c>
      <c r="K159" t="str">
        <f>IF(AllData!K159="","",AllData!K159)</f>
        <v>Thu 4am-5pm</v>
      </c>
      <c r="L159" t="str">
        <f>IF(AllData!L159="","",AllData!L159)</f>
        <v>May 12-October 27</v>
      </c>
      <c r="M159" s="4" t="str">
        <f>IF(Table1[[#This Row],[Operation Season]]="","",LEFT(Table1[[#This Row],[Operation Season]],SEARCH("-",Table1[[#This Row],[Operation Season]])-1))</f>
        <v>May 12</v>
      </c>
      <c r="N159" s="10" t="str">
        <f t="shared" si="4"/>
        <v>05/12/2022</v>
      </c>
      <c r="O159" t="str">
        <f>IF(Table1[[#This Row],[Operation Season]]="","",RIGHT(Table1[[#This Row],[Operation Season]],LEN(Table1[[#This Row],[Operation Season]])-FIND("-",Table1[[#This Row],[Operation Season]])))</f>
        <v>October 27</v>
      </c>
      <c r="P159" s="4" t="str">
        <f t="shared" si="5"/>
        <v>10/27/2022</v>
      </c>
      <c r="Q159" s="7">
        <f ca="1">IF(OR(P159="Mid November",P159="round",P159="",),"",Table1[[#This Row],[End Date]]-SystemData!$A$2+1)</f>
        <v>-55.851523726851156</v>
      </c>
      <c r="R159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59" s="2" t="str">
        <f>IF(AllData!M161="","",AllData!M161)</f>
        <v>P/M</v>
      </c>
      <c r="T159" s="2" t="str">
        <f>IF(AllData!N161="","",AllData!N161)</f>
        <v>Y</v>
      </c>
      <c r="U159" s="2" t="str">
        <f>IF(AllData!O161="","",AllData!O161)</f>
        <v>Y</v>
      </c>
      <c r="V159" s="2" t="str">
        <f>IF(AllData!P161="","",AllData!P161)</f>
        <v>N</v>
      </c>
      <c r="W159" s="2" t="str">
        <f>IF(AllData!Q161="","",AllData!Q161)</f>
        <v>Y</v>
      </c>
      <c r="X159" s="2">
        <f>IF(AllData!R161="","",AllData!R161)</f>
        <v>42.872059999999998</v>
      </c>
      <c r="Y159" s="2">
        <f>IF(AllData!S161="","",AllData!S161)</f>
        <v>-78.819969999999998</v>
      </c>
      <c r="Z159" s="2" t="str">
        <f>IF(AllData!T161="","",AllData!T161)</f>
        <v>POINT (-78.81997 42.87206)</v>
      </c>
      <c r="AA159" s="16"/>
    </row>
    <row r="160" spans="1:27" hidden="1" x14ac:dyDescent="0.25">
      <c r="A160" t="str">
        <f>IF(AllData!A160="","",AllData!A160)</f>
        <v>Erie</v>
      </c>
      <c r="B160" t="str">
        <f>IF(AllData!B160="","",AllData!B160)</f>
        <v>Clinton Bailey Tue Farmers' Market</v>
      </c>
      <c r="C160" t="str">
        <f>IF(AllData!C160="","",AllData!C160)</f>
        <v>1443-1517 Clinton St Buffalo</v>
      </c>
      <c r="D160" t="str">
        <f>IF(AllData!D160="","",AllData!D160)</f>
        <v>Bailey Ave and Clinton St</v>
      </c>
      <c r="E160" t="str">
        <f>IF(AllData!E160="","",AllData!E160)</f>
        <v>Buffalo</v>
      </c>
      <c r="F160" t="str">
        <f>IF(AllData!F160="","",AllData!F160)</f>
        <v>NY</v>
      </c>
      <c r="G160">
        <f>IF(AllData!G160="","",AllData!G160)</f>
        <v>14206</v>
      </c>
      <c r="H160" t="str">
        <f>IF(AllData!H160="","",AllData!H160)</f>
        <v>Sharon Baldi</v>
      </c>
      <c r="I160">
        <f>IF(AllData!I160="","",AllData!I160)</f>
        <v>7168222466</v>
      </c>
      <c r="J160" t="str">
        <f>IF(AllData!J160="","",AllData!J160)</f>
        <v>http://www.clintonbaileymarket.com</v>
      </c>
      <c r="K160" t="str">
        <f>IF(AllData!K160="","",AllData!K160)</f>
        <v>Tue 4am-5pm</v>
      </c>
      <c r="L160" t="str">
        <f>IF(AllData!L160="","",AllData!L160)</f>
        <v>May 10-October 25</v>
      </c>
      <c r="M160" s="4" t="str">
        <f>IF(Table1[[#This Row],[Operation Season]]="","",LEFT(Table1[[#This Row],[Operation Season]],SEARCH("-",Table1[[#This Row],[Operation Season]])-1))</f>
        <v>May 10</v>
      </c>
      <c r="N160" s="10" t="str">
        <f t="shared" si="4"/>
        <v>05/10/2022</v>
      </c>
      <c r="O160" t="str">
        <f>IF(Table1[[#This Row],[Operation Season]]="","",RIGHT(Table1[[#This Row],[Operation Season]],LEN(Table1[[#This Row],[Operation Season]])-FIND("-",Table1[[#This Row],[Operation Season]])))</f>
        <v>October 25</v>
      </c>
      <c r="P160" s="4" t="str">
        <f t="shared" si="5"/>
        <v>10/25/2022</v>
      </c>
      <c r="Q160" s="7">
        <f ca="1">IF(OR(P160="Mid November",P160="round",P160="",),"",Table1[[#This Row],[End Date]]-SystemData!$A$2+1)</f>
        <v>-57.851523726851156</v>
      </c>
      <c r="R160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60" s="2" t="str">
        <f>IF(AllData!M162="","",AllData!M162)</f>
        <v>M</v>
      </c>
      <c r="T160" s="2" t="str">
        <f>IF(AllData!N162="","",AllData!N162)</f>
        <v>Y</v>
      </c>
      <c r="U160" s="2" t="str">
        <f>IF(AllData!O162="","",AllData!O162)</f>
        <v>Y</v>
      </c>
      <c r="V160" s="2" t="str">
        <f>IF(AllData!P162="","",AllData!P162)</f>
        <v>N</v>
      </c>
      <c r="W160" s="2" t="str">
        <f>IF(AllData!Q162="","",AllData!Q162)</f>
        <v>Y</v>
      </c>
      <c r="X160" s="2">
        <f>IF(AllData!R162="","",AllData!R162)</f>
        <v>42.887830000000001</v>
      </c>
      <c r="Y160" s="2">
        <f>IF(AllData!S162="","",AllData!S162)</f>
        <v>-78.842839999999995</v>
      </c>
      <c r="Z160" s="2" t="str">
        <f>IF(AllData!T162="","",AllData!T162)</f>
        <v>POINT (-78.84284 42.88783)</v>
      </c>
      <c r="AA160" s="16"/>
    </row>
    <row r="161" spans="1:27" hidden="1" x14ac:dyDescent="0.25">
      <c r="A161" t="str">
        <f>IF(AllData!A161="","",AllData!A161)</f>
        <v>Erie</v>
      </c>
      <c r="B161" t="str">
        <f>IF(AllData!B161="","",AllData!B161)</f>
        <v>Clinton Bailey Wed Farmers' Market</v>
      </c>
      <c r="C161" t="str">
        <f>IF(AllData!C161="","",AllData!C161)</f>
        <v>1443-1517 Clinton St Buffalo</v>
      </c>
      <c r="D161" t="str">
        <f>IF(AllData!D161="","",AllData!D161)</f>
        <v>Bailey Ave and Clinton St</v>
      </c>
      <c r="E161" t="str">
        <f>IF(AllData!E161="","",AllData!E161)</f>
        <v>Buffalo</v>
      </c>
      <c r="F161" t="str">
        <f>IF(AllData!F161="","",AllData!F161)</f>
        <v>NY</v>
      </c>
      <c r="G161">
        <f>IF(AllData!G161="","",AllData!G161)</f>
        <v>14206</v>
      </c>
      <c r="H161" t="str">
        <f>IF(AllData!H161="","",AllData!H161)</f>
        <v>Sharon Baldi</v>
      </c>
      <c r="I161">
        <f>IF(AllData!I161="","",AllData!I161)</f>
        <v>7168222466</v>
      </c>
      <c r="J161" t="str">
        <f>IF(AllData!J161="","",AllData!J161)</f>
        <v>http://www.clintonbaileymarket.com</v>
      </c>
      <c r="K161" t="str">
        <f>IF(AllData!K161="","",AllData!K161)</f>
        <v>Wed 8am-5pm</v>
      </c>
      <c r="L161" t="str">
        <f>IF(AllData!L161="","",AllData!L161)</f>
        <v>May 11-October 26</v>
      </c>
      <c r="M161" s="4" t="str">
        <f>IF(Table1[[#This Row],[Operation Season]]="","",LEFT(Table1[[#This Row],[Operation Season]],SEARCH("-",Table1[[#This Row],[Operation Season]])-1))</f>
        <v>May 11</v>
      </c>
      <c r="N161" s="10" t="str">
        <f t="shared" si="4"/>
        <v>05/11/2022</v>
      </c>
      <c r="O161" t="str">
        <f>IF(Table1[[#This Row],[Operation Season]]="","",RIGHT(Table1[[#This Row],[Operation Season]],LEN(Table1[[#This Row],[Operation Season]])-FIND("-",Table1[[#This Row],[Operation Season]])))</f>
        <v>October 26</v>
      </c>
      <c r="P161" s="4" t="str">
        <f t="shared" si="5"/>
        <v>10/26/2022</v>
      </c>
      <c r="Q161" s="7">
        <f ca="1">IF(OR(P161="Mid November",P161="round",P161="",),"",Table1[[#This Row],[End Date]]-SystemData!$A$2+1)</f>
        <v>-56.851523726851156</v>
      </c>
      <c r="R161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61" s="2" t="str">
        <f>IF(AllData!M163="","",AllData!M163)</f>
        <v>M</v>
      </c>
      <c r="T161" s="2" t="str">
        <f>IF(AllData!N163="","",AllData!N163)</f>
        <v>Y</v>
      </c>
      <c r="U161" s="2" t="str">
        <f>IF(AllData!O163="","",AllData!O163)</f>
        <v>N</v>
      </c>
      <c r="V161" s="2" t="str">
        <f>IF(AllData!P163="","",AllData!P163)</f>
        <v>N</v>
      </c>
      <c r="W161" s="2" t="str">
        <f>IF(AllData!Q163="","",AllData!Q163)</f>
        <v>Y</v>
      </c>
      <c r="X161" s="2">
        <f>IF(AllData!R163="","",AllData!R163)</f>
        <v>42.542200000000001</v>
      </c>
      <c r="Y161" s="2">
        <f>IF(AllData!S163="","",AllData!S163)</f>
        <v>-78.675839999999994</v>
      </c>
      <c r="Z161" s="2" t="str">
        <f>IF(AllData!T163="","",AllData!T163)</f>
        <v>POINT (-78.67584 42.5422)</v>
      </c>
      <c r="AA161" s="16"/>
    </row>
    <row r="162" spans="1:27" hidden="1" x14ac:dyDescent="0.25">
      <c r="A162" t="str">
        <f>IF(AllData!A162="","",AllData!A162)</f>
        <v>Erie</v>
      </c>
      <c r="B162" t="str">
        <f>IF(AllData!B162="","",AllData!B162)</f>
        <v>Common Roots Urban Farm Stand</v>
      </c>
      <c r="C162" t="str">
        <f>IF(AllData!C162="","",AllData!C162)</f>
        <v>309 Peckham St Buffalo</v>
      </c>
      <c r="D162" t="str">
        <f>IF(AllData!D162="","",AllData!D162)</f>
        <v>309 Peckham St</v>
      </c>
      <c r="E162" t="str">
        <f>IF(AllData!E162="","",AllData!E162)</f>
        <v>Buffalo</v>
      </c>
      <c r="F162" t="str">
        <f>IF(AllData!F162="","",AllData!F162)</f>
        <v>NY</v>
      </c>
      <c r="G162">
        <f>IF(AllData!G162="","",AllData!G162)</f>
        <v>14206</v>
      </c>
      <c r="H162" t="str">
        <f>IF(AllData!H162="","",AllData!H162)</f>
        <v>Terra Dumas</v>
      </c>
      <c r="I162">
        <f>IF(AllData!I162="","",AllData!I162)</f>
        <v>7162929109</v>
      </c>
      <c r="J162" t="str">
        <f>IF(AllData!J162="","",AllData!J162)</f>
        <v>http://www.commonrootsurbanfarm.com</v>
      </c>
      <c r="K162" t="str">
        <f>IF(AllData!K162="","",AllData!K162)</f>
        <v>Thu 2pm-6pm</v>
      </c>
      <c r="L162" t="str">
        <f>IF(AllData!L162="","",AllData!L162)</f>
        <v>June 2-September 30</v>
      </c>
      <c r="M162" s="4" t="str">
        <f>IF(Table1[[#This Row],[Operation Season]]="","",LEFT(Table1[[#This Row],[Operation Season]],SEARCH("-",Table1[[#This Row],[Operation Season]])-1))</f>
        <v>June 2</v>
      </c>
      <c r="N162" s="10" t="str">
        <f t="shared" si="4"/>
        <v>06/02/2022</v>
      </c>
      <c r="O162" t="str">
        <f>IF(Table1[[#This Row],[Operation Season]]="","",RIGHT(Table1[[#This Row],[Operation Season]],LEN(Table1[[#This Row],[Operation Season]])-FIND("-",Table1[[#This Row],[Operation Season]])))</f>
        <v>September 30</v>
      </c>
      <c r="P162" s="4" t="str">
        <f t="shared" si="5"/>
        <v>09/30/2022</v>
      </c>
      <c r="Q162" s="7">
        <f ca="1">IF(OR(P162="Mid November",P162="round",P162="",),"",Table1[[#This Row],[End Date]]-SystemData!$A$2+1)</f>
        <v>-82.851523726851156</v>
      </c>
      <c r="R162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62" s="2" t="str">
        <f>IF(AllData!M164="","",AllData!M164)</f>
        <v>P/M</v>
      </c>
      <c r="T162" s="2" t="str">
        <f>IF(AllData!N164="","",AllData!N164)</f>
        <v>Y</v>
      </c>
      <c r="U162" s="2" t="str">
        <f>IF(AllData!O164="","",AllData!O164)</f>
        <v>Y</v>
      </c>
      <c r="V162" s="2" t="str">
        <f>IF(AllData!P164="","",AllData!P164)</f>
        <v>N</v>
      </c>
      <c r="W162" s="2" t="str">
        <f>IF(AllData!Q164="","",AllData!Q164)</f>
        <v>Y</v>
      </c>
      <c r="X162" s="2">
        <f>IF(AllData!R164="","",AllData!R164)</f>
        <v>42.884399999999999</v>
      </c>
      <c r="Y162" s="2">
        <f>IF(AllData!S164="","",AllData!S164)</f>
        <v>-78.875399999999999</v>
      </c>
      <c r="Z162" s="2" t="str">
        <f>IF(AllData!T164="","",AllData!T164)</f>
        <v>POINT (-78.8754 42.8844)</v>
      </c>
      <c r="AA162" s="16"/>
    </row>
    <row r="163" spans="1:27" hidden="1" x14ac:dyDescent="0.25">
      <c r="A163" t="str">
        <f>IF(AllData!A163="","",AllData!A163)</f>
        <v>Erie</v>
      </c>
      <c r="B163" t="str">
        <f>IF(AllData!B163="","",AllData!B163)</f>
        <v>Dirt Rich Farm Stand</v>
      </c>
      <c r="C163" t="str">
        <f>IF(AllData!C163="","",AllData!C163)</f>
        <v>12318 Springville Boston Rd</v>
      </c>
      <c r="D163" t="str">
        <f>IF(AllData!D163="","",AllData!D163)</f>
        <v>12318 Springville Boston Road</v>
      </c>
      <c r="E163" t="str">
        <f>IF(AllData!E163="","",AllData!E163)</f>
        <v>Springville</v>
      </c>
      <c r="F163" t="str">
        <f>IF(AllData!F163="","",AllData!F163)</f>
        <v>NY</v>
      </c>
      <c r="G163">
        <f>IF(AllData!G163="","",AllData!G163)</f>
        <v>14141</v>
      </c>
      <c r="H163" t="str">
        <f>IF(AllData!H163="","",AllData!H163)</f>
        <v>Laura Colligan</v>
      </c>
      <c r="I163">
        <f>IF(AllData!I163="","",AllData!I163)</f>
        <v>7163925541</v>
      </c>
      <c r="J163" t="str">
        <f>IF(AllData!J163="","",AllData!J163)</f>
        <v>http://dirtrichcsa.com</v>
      </c>
      <c r="K163" t="str">
        <f>IF(AllData!K163="","",AllData!K163)</f>
        <v>Daily 7am-7pm</v>
      </c>
      <c r="L163" t="str">
        <f>IF(AllData!L163="","",AllData!L163)</f>
        <v>June 1-November 1</v>
      </c>
      <c r="M163" s="4" t="str">
        <f>IF(Table1[[#This Row],[Operation Season]]="","",LEFT(Table1[[#This Row],[Operation Season]],SEARCH("-",Table1[[#This Row],[Operation Season]])-1))</f>
        <v>June 1</v>
      </c>
      <c r="N163" s="10" t="str">
        <f t="shared" si="4"/>
        <v>06/01/2022</v>
      </c>
      <c r="O163" t="str">
        <f>IF(Table1[[#This Row],[Operation Season]]="","",RIGHT(Table1[[#This Row],[Operation Season]],LEN(Table1[[#This Row],[Operation Season]])-FIND("-",Table1[[#This Row],[Operation Season]])))</f>
        <v>November 1</v>
      </c>
      <c r="P163" s="4" t="str">
        <f t="shared" si="5"/>
        <v>11/01/2022</v>
      </c>
      <c r="Q163" s="7">
        <f ca="1">IF(OR(P163="Mid November",P163="round",P163="",),"",Table1[[#This Row],[End Date]]-SystemData!$A$2+1)</f>
        <v>-50.851523726851156</v>
      </c>
      <c r="R163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63" s="2" t="str">
        <f>IF(AllData!M165="","",AllData!M165)</f>
        <v>P/M</v>
      </c>
      <c r="T163" s="2" t="str">
        <f>IF(AllData!N165="","",AllData!N165)</f>
        <v>Y</v>
      </c>
      <c r="U163" s="2" t="str">
        <f>IF(AllData!O165="","",AllData!O165)</f>
        <v>N</v>
      </c>
      <c r="V163" s="2" t="str">
        <f>IF(AllData!P165="","",AllData!P165)</f>
        <v>N</v>
      </c>
      <c r="W163" s="2" t="str">
        <f>IF(AllData!Q165="","",AllData!Q165)</f>
        <v>Y</v>
      </c>
      <c r="X163" s="2">
        <f>IF(AllData!R165="","",AllData!R165)</f>
        <v>42.765929999999997</v>
      </c>
      <c r="Y163" s="2">
        <f>IF(AllData!S165="","",AllData!S165)</f>
        <v>-78.634129999999999</v>
      </c>
      <c r="Z163" s="2" t="str">
        <f>IF(AllData!T165="","",AllData!T165)</f>
        <v>POINT (-78.63413 42.76593)</v>
      </c>
      <c r="AA163" s="16"/>
    </row>
    <row r="164" spans="1:27" hidden="1" x14ac:dyDescent="0.25">
      <c r="A164" t="str">
        <f>IF(AllData!A164="","",AllData!A164)</f>
        <v>Erie</v>
      </c>
      <c r="B164" t="str">
        <f>IF(AllData!B164="","",AllData!B164)</f>
        <v>Downtown Buffalo Country Thursday Farmers' Market</v>
      </c>
      <c r="C164" t="str">
        <f>IF(AllData!C164="","",AllData!C164)</f>
        <v>350 Main St btwn Court &amp; Church Sts</v>
      </c>
      <c r="D164" t="str">
        <f>IF(AllData!D164="","",AllData!D164)</f>
        <v>350 Main St. outside btwn Court &amp; Church Streets</v>
      </c>
      <c r="E164" t="str">
        <f>IF(AllData!E164="","",AllData!E164)</f>
        <v>Buffalo</v>
      </c>
      <c r="F164" t="str">
        <f>IF(AllData!F164="","",AllData!F164)</f>
        <v>NY</v>
      </c>
      <c r="G164">
        <f>IF(AllData!G164="","",AllData!G164)</f>
        <v>14203</v>
      </c>
      <c r="H164" t="str">
        <f>IF(AllData!H164="","",AllData!H164)</f>
        <v>Caeley Robinson</v>
      </c>
      <c r="I164">
        <f>IF(AllData!I164="","",AllData!I164)</f>
        <v>7168563150</v>
      </c>
      <c r="J164" t="str">
        <f>IF(AllData!J164="","",AllData!J164)</f>
        <v>https://buffaloplace.com/play/our-events/#countrymarket</v>
      </c>
      <c r="K164" t="str">
        <f>IF(AllData!K164="","",AllData!K164)</f>
        <v>Thu 10am-2:30pm</v>
      </c>
      <c r="L164" t="str">
        <f>IF(AllData!L164="","",AllData!L164)</f>
        <v>May 12-October 20</v>
      </c>
      <c r="M164" s="4" t="str">
        <f>IF(Table1[[#This Row],[Operation Season]]="","",LEFT(Table1[[#This Row],[Operation Season]],SEARCH("-",Table1[[#This Row],[Operation Season]])-1))</f>
        <v>May 12</v>
      </c>
      <c r="N164" s="10" t="str">
        <f t="shared" si="4"/>
        <v>05/12/2022</v>
      </c>
      <c r="O164" t="str">
        <f>IF(Table1[[#This Row],[Operation Season]]="","",RIGHT(Table1[[#This Row],[Operation Season]],LEN(Table1[[#This Row],[Operation Season]])-FIND("-",Table1[[#This Row],[Operation Season]])))</f>
        <v>October 20</v>
      </c>
      <c r="P164" s="4" t="str">
        <f t="shared" si="5"/>
        <v>10/20/2022</v>
      </c>
      <c r="Q164" s="7">
        <f ca="1">IF(OR(P164="Mid November",P164="round",P164="",),"",Table1[[#This Row],[End Date]]-SystemData!$A$2+1)</f>
        <v>-62.851523726851156</v>
      </c>
      <c r="R164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64" s="2" t="str">
        <f>IF(AllData!M166="","",AllData!M166)</f>
        <v>P/M</v>
      </c>
      <c r="T164" s="2" t="str">
        <f>IF(AllData!N166="","",AllData!N166)</f>
        <v>Y</v>
      </c>
      <c r="U164" s="2" t="str">
        <f>IF(AllData!O166="","",AllData!O166)</f>
        <v>N</v>
      </c>
      <c r="V164" s="2" t="str">
        <f>IF(AllData!P166="","",AllData!P166)</f>
        <v>N</v>
      </c>
      <c r="W164" s="2" t="str">
        <f>IF(AllData!Q166="","",AllData!Q166)</f>
        <v>Y</v>
      </c>
      <c r="X164" s="2">
        <f>IF(AllData!R166="","",AllData!R166)</f>
        <v>42.765929999999997</v>
      </c>
      <c r="Y164" s="2">
        <f>IF(AllData!S166="","",AllData!S166)</f>
        <v>-78.634129999999999</v>
      </c>
      <c r="Z164" s="2" t="str">
        <f>IF(AllData!T166="","",AllData!T166)</f>
        <v>POINT (-78.63413 42.76593)</v>
      </c>
      <c r="AA164" s="16"/>
    </row>
    <row r="165" spans="1:27" hidden="1" x14ac:dyDescent="0.25">
      <c r="A165" t="str">
        <f>IF(AllData!A165="","",AllData!A165)</f>
        <v>Erie</v>
      </c>
      <c r="B165" t="str">
        <f>IF(AllData!B165="","",AllData!B165)</f>
        <v>East Aurora Saturday Farmers' Market</v>
      </c>
      <c r="C165" t="str">
        <f>IF(AllData!C165="","",AllData!C165)</f>
        <v>Aurora Village (TOPS) Plaza 123 Grey St.</v>
      </c>
      <c r="D165" t="str">
        <f>IF(AllData!D165="","",AllData!D165)</f>
        <v>123 Grey St</v>
      </c>
      <c r="E165" t="str">
        <f>IF(AllData!E165="","",AllData!E165)</f>
        <v>East Aurora</v>
      </c>
      <c r="F165" t="str">
        <f>IF(AllData!F165="","",AllData!F165)</f>
        <v>NY</v>
      </c>
      <c r="G165">
        <f>IF(AllData!G165="","",AllData!G165)</f>
        <v>14052</v>
      </c>
      <c r="H165" t="str">
        <f>IF(AllData!H165="","",AllData!H165)</f>
        <v>Gail Fenton</v>
      </c>
      <c r="I165">
        <f>IF(AllData!I165="","",AllData!I165)</f>
        <v>5853439491</v>
      </c>
      <c r="J165" t="str">
        <f>IF(AllData!J165="","",AllData!J165)</f>
        <v>http://www.eastaurorafarmersmarket.com</v>
      </c>
      <c r="K165" t="str">
        <f>IF(AllData!K165="","",AllData!K165)</f>
        <v>Sat 7am-1pm</v>
      </c>
      <c r="L165" t="str">
        <f>IF(AllData!L165="","",AllData!L165)</f>
        <v>May 7-November 19</v>
      </c>
      <c r="M165" s="4" t="str">
        <f>IF(Table1[[#This Row],[Operation Season]]="","",LEFT(Table1[[#This Row],[Operation Season]],SEARCH("-",Table1[[#This Row],[Operation Season]])-1))</f>
        <v>May 7</v>
      </c>
      <c r="N165" s="10" t="str">
        <f t="shared" si="4"/>
        <v>05/07/2022</v>
      </c>
      <c r="O165" t="str">
        <f>IF(Table1[[#This Row],[Operation Season]]="","",RIGHT(Table1[[#This Row],[Operation Season]],LEN(Table1[[#This Row],[Operation Season]])-FIND("-",Table1[[#This Row],[Operation Season]])))</f>
        <v>November 19</v>
      </c>
      <c r="P165" s="4" t="str">
        <f t="shared" si="5"/>
        <v>11/19/2022</v>
      </c>
      <c r="Q165" s="7">
        <f ca="1">IF(OR(P165="Mid November",P165="round",P165="",),"",Table1[[#This Row],[End Date]]-SystemData!$A$2+1)</f>
        <v>-32.851523726851156</v>
      </c>
      <c r="R165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65" s="2" t="str">
        <f>IF(AllData!M167="","",AllData!M167)</f>
        <v>P/M</v>
      </c>
      <c r="T165" s="2" t="str">
        <f>IF(AllData!N167="","",AllData!N167)</f>
        <v>Y</v>
      </c>
      <c r="U165" s="2" t="str">
        <f>IF(AllData!O167="","",AllData!O167)</f>
        <v>Y</v>
      </c>
      <c r="V165" s="2" t="str">
        <f>IF(AllData!P167="","",AllData!P167)</f>
        <v>N</v>
      </c>
      <c r="W165" s="2" t="str">
        <f>IF(AllData!Q167="","",AllData!Q167)</f>
        <v>Y</v>
      </c>
      <c r="X165" s="2">
        <f>IF(AllData!R167="","",AllData!R167)</f>
        <v>42.92371</v>
      </c>
      <c r="Y165" s="2">
        <f>IF(AllData!S167="","",AllData!S167)</f>
        <v>-78.877020000000002</v>
      </c>
      <c r="Z165" s="2" t="str">
        <f>IF(AllData!T167="","",AllData!T167)</f>
        <v>POINT (-78.87702 42.92371)</v>
      </c>
      <c r="AA165" s="16"/>
    </row>
    <row r="166" spans="1:27" hidden="1" x14ac:dyDescent="0.25">
      <c r="A166" t="str">
        <f>IF(AllData!A166="","",AllData!A166)</f>
        <v>Erie</v>
      </c>
      <c r="B166" t="str">
        <f>IF(AllData!B166="","",AllData!B166)</f>
        <v>East Aurora Wednesday Farmers' Market</v>
      </c>
      <c r="C166" t="str">
        <f>IF(AllData!C166="","",AllData!C166)</f>
        <v>Aurora Village (TOPS) Plaza 123 Grey St.</v>
      </c>
      <c r="D166" t="str">
        <f>IF(AllData!D166="","",AllData!D166)</f>
        <v>123 Grey St</v>
      </c>
      <c r="E166" t="str">
        <f>IF(AllData!E166="","",AllData!E166)</f>
        <v>East Aurora</v>
      </c>
      <c r="F166" t="str">
        <f>IF(AllData!F166="","",AllData!F166)</f>
        <v>NY</v>
      </c>
      <c r="G166">
        <f>IF(AllData!G166="","",AllData!G166)</f>
        <v>14052</v>
      </c>
      <c r="H166" t="str">
        <f>IF(AllData!H166="","",AllData!H166)</f>
        <v>Gail Fenton</v>
      </c>
      <c r="I166">
        <f>IF(AllData!I166="","",AllData!I166)</f>
        <v>5853439491</v>
      </c>
      <c r="J166" t="str">
        <f>IF(AllData!J166="","",AllData!J166)</f>
        <v>http://www.eastaurorafarmersmarket.com</v>
      </c>
      <c r="K166" t="str">
        <f>IF(AllData!K166="","",AllData!K166)</f>
        <v>Wed 7am-1pm</v>
      </c>
      <c r="L166" t="str">
        <f>IF(AllData!L166="","",AllData!L166)</f>
        <v>May 11-November 23</v>
      </c>
      <c r="M166" s="4" t="str">
        <f>IF(Table1[[#This Row],[Operation Season]]="","",LEFT(Table1[[#This Row],[Operation Season]],SEARCH("-",Table1[[#This Row],[Operation Season]])-1))</f>
        <v>May 11</v>
      </c>
      <c r="N166" s="10" t="str">
        <f t="shared" si="4"/>
        <v>05/11/2022</v>
      </c>
      <c r="O166" t="str">
        <f>IF(Table1[[#This Row],[Operation Season]]="","",RIGHT(Table1[[#This Row],[Operation Season]],LEN(Table1[[#This Row],[Operation Season]])-FIND("-",Table1[[#This Row],[Operation Season]])))</f>
        <v>November 23</v>
      </c>
      <c r="P166" s="4" t="str">
        <f t="shared" si="5"/>
        <v>11/23/2022</v>
      </c>
      <c r="Q166" s="7">
        <f ca="1">IF(OR(P166="Mid November",P166="round",P166="",),"",Table1[[#This Row],[End Date]]-SystemData!$A$2+1)</f>
        <v>-28.851523726851156</v>
      </c>
      <c r="R166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66" s="2" t="str">
        <f>IF(AllData!M168="","",AllData!M168)</f>
        <v>M</v>
      </c>
      <c r="T166" s="2" t="str">
        <f>IF(AllData!N168="","",AllData!N168)</f>
        <v>Y</v>
      </c>
      <c r="U166" s="2" t="str">
        <f>IF(AllData!O168="","",AllData!O168)</f>
        <v>N</v>
      </c>
      <c r="V166" s="2" t="str">
        <f>IF(AllData!P168="","",AllData!P168)</f>
        <v>N</v>
      </c>
      <c r="W166" s="2" t="str">
        <f>IF(AllData!Q168="","",AllData!Q168)</f>
        <v>Y</v>
      </c>
      <c r="X166" s="2">
        <f>IF(AllData!R168="","",AllData!R168)</f>
        <v>42.580289999999998</v>
      </c>
      <c r="Y166" s="2">
        <f>IF(AllData!S168="","",AllData!S168)</f>
        <v>-79.017319999999998</v>
      </c>
      <c r="Z166" s="2" t="str">
        <f>IF(AllData!T168="","",AllData!T168)</f>
        <v>POINT (-79.01732 42.58029)</v>
      </c>
      <c r="AA166" s="16"/>
    </row>
    <row r="167" spans="1:27" hidden="1" x14ac:dyDescent="0.25">
      <c r="A167" t="str">
        <f>IF(AllData!A167="","",AllData!A167)</f>
        <v>Erie</v>
      </c>
      <c r="B167" t="str">
        <f>IF(AllData!B167="","",AllData!B167)</f>
        <v>Elmwood Village Farmers' Market</v>
      </c>
      <c r="C167" t="str">
        <f>IF(AllData!C167="","",AllData!C167)</f>
        <v>Bidwell Parkway corner of Elmwood Ave</v>
      </c>
      <c r="D167" t="str">
        <f>IF(AllData!D167="","",AllData!D167)</f>
        <v>Elmwood Ave and Bidwell Pkwy</v>
      </c>
      <c r="E167" t="str">
        <f>IF(AllData!E167="","",AllData!E167)</f>
        <v>Buffalo</v>
      </c>
      <c r="F167" t="str">
        <f>IF(AllData!F167="","",AllData!F167)</f>
        <v>NY</v>
      </c>
      <c r="G167">
        <f>IF(AllData!G167="","",AllData!G167)</f>
        <v>14222</v>
      </c>
      <c r="H167" t="str">
        <f>IF(AllData!H167="","",AllData!H167)</f>
        <v>James Chichocki</v>
      </c>
      <c r="I167">
        <f>IF(AllData!I167="","",AllData!I167)</f>
        <v>7168810707</v>
      </c>
      <c r="J167" t="str">
        <f>IF(AllData!J167="","",AllData!J167)</f>
        <v>http://www.elmwoodmarket.org</v>
      </c>
      <c r="K167" t="str">
        <f>IF(AllData!K167="","",AllData!K167)</f>
        <v>Sat 8am-1pm</v>
      </c>
      <c r="L167" t="str">
        <f>IF(AllData!L167="","",AllData!L167)</f>
        <v>May 7-November 26</v>
      </c>
      <c r="M167" s="4" t="str">
        <f>IF(Table1[[#This Row],[Operation Season]]="","",LEFT(Table1[[#This Row],[Operation Season]],SEARCH("-",Table1[[#This Row],[Operation Season]])-1))</f>
        <v>May 7</v>
      </c>
      <c r="N167" s="10" t="str">
        <f t="shared" si="4"/>
        <v>05/07/2022</v>
      </c>
      <c r="O167" t="str">
        <f>IF(Table1[[#This Row],[Operation Season]]="","",RIGHT(Table1[[#This Row],[Operation Season]],LEN(Table1[[#This Row],[Operation Season]])-FIND("-",Table1[[#This Row],[Operation Season]])))</f>
        <v>November 26</v>
      </c>
      <c r="P167" s="4" t="str">
        <f t="shared" si="5"/>
        <v>11/26/2022</v>
      </c>
      <c r="Q167" s="7">
        <f ca="1">IF(OR(P167="Mid November",P167="round",P167="",),"",Table1[[#This Row],[End Date]]-SystemData!$A$2+1)</f>
        <v>-25.851523726851156</v>
      </c>
      <c r="R167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67" s="2" t="str">
        <f>IF(AllData!M169="","",AllData!M169)</f>
        <v>M</v>
      </c>
      <c r="T167" s="2" t="str">
        <f>IF(AllData!N169="","",AllData!N169)</f>
        <v>Y</v>
      </c>
      <c r="U167" s="2" t="str">
        <f>IF(AllData!O169="","",AllData!O169)</f>
        <v>N</v>
      </c>
      <c r="V167" s="2" t="str">
        <f>IF(AllData!P169="","",AllData!P169)</f>
        <v>N</v>
      </c>
      <c r="W167" s="2" t="str">
        <f>IF(AllData!Q169="","",AllData!Q169)</f>
        <v>Y</v>
      </c>
      <c r="X167" s="2">
        <f>IF(AllData!R169="","",AllData!R169)</f>
        <v>43.010590000000001</v>
      </c>
      <c r="Y167" s="2">
        <f>IF(AllData!S169="","",AllData!S169)</f>
        <v>-78.637510000000006</v>
      </c>
      <c r="Z167" s="2" t="str">
        <f>IF(AllData!T169="","",AllData!T169)</f>
        <v>POINT (-78.63751 43.01059)</v>
      </c>
      <c r="AA167" s="16"/>
    </row>
    <row r="168" spans="1:27" hidden="1" x14ac:dyDescent="0.25">
      <c r="A168" t="str">
        <f>IF(AllData!A168="","",AllData!A168)</f>
        <v>Erie</v>
      </c>
      <c r="B168" t="str">
        <f>IF(AllData!B168="","",AllData!B168)</f>
        <v>Farm This Way Farm Stand</v>
      </c>
      <c r="C168" t="str">
        <f>IF(AllData!C168="","",AllData!C168)</f>
        <v>11086 Brant Reservation Rd.  Brant</v>
      </c>
      <c r="D168" t="str">
        <f>IF(AllData!D168="","",AllData!D168)</f>
        <v>11086 Brant Reservation Road</v>
      </c>
      <c r="E168" t="str">
        <f>IF(AllData!E168="","",AllData!E168)</f>
        <v>Brant</v>
      </c>
      <c r="F168" t="str">
        <f>IF(AllData!F168="","",AllData!F168)</f>
        <v>NY</v>
      </c>
      <c r="G168">
        <f>IF(AllData!G168="","",AllData!G168)</f>
        <v>14027</v>
      </c>
      <c r="H168" t="str">
        <f>IF(AllData!H168="","",AllData!H168)</f>
        <v>Carolyn Rosiek</v>
      </c>
      <c r="I168">
        <f>IF(AllData!I168="","",AllData!I168)</f>
        <v>7165491038</v>
      </c>
      <c r="J168" t="str">
        <f>IF(AllData!J168="","",AllData!J168)</f>
        <v/>
      </c>
      <c r="K168" t="str">
        <f>IF(AllData!K168="","",AllData!K168)</f>
        <v>Sun-Thu 9am-5pm, Fri/Sat 9am-7pm</v>
      </c>
      <c r="L168" t="str">
        <f>IF(AllData!L168="","",AllData!L168)</f>
        <v>June 1-October 31</v>
      </c>
      <c r="M168" s="4" t="str">
        <f>IF(Table1[[#This Row],[Operation Season]]="","",LEFT(Table1[[#This Row],[Operation Season]],SEARCH("-",Table1[[#This Row],[Operation Season]])-1))</f>
        <v>June 1</v>
      </c>
      <c r="N168" s="10" t="str">
        <f t="shared" si="4"/>
        <v>06/01/2022</v>
      </c>
      <c r="O168" t="str">
        <f>IF(Table1[[#This Row],[Operation Season]]="","",RIGHT(Table1[[#This Row],[Operation Season]],LEN(Table1[[#This Row],[Operation Season]])-FIND("-",Table1[[#This Row],[Operation Season]])))</f>
        <v>October 31</v>
      </c>
      <c r="P168" s="4" t="str">
        <f t="shared" si="5"/>
        <v>10/31/2022</v>
      </c>
      <c r="Q168" s="7">
        <f ca="1">IF(OR(P168="Mid November",P168="round",P168="",),"",Table1[[#This Row],[End Date]]-SystemData!$A$2+1)</f>
        <v>-51.851523726851156</v>
      </c>
      <c r="R168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68" s="2" t="str">
        <f>IF(AllData!M170="","",AllData!M170)</f>
        <v>M</v>
      </c>
      <c r="T168" s="2" t="str">
        <f>IF(AllData!N170="","",AllData!N170)</f>
        <v>Y</v>
      </c>
      <c r="U168" s="2" t="str">
        <f>IF(AllData!O170="","",AllData!O170)</f>
        <v>Y</v>
      </c>
      <c r="V168" s="2" t="str">
        <f>IF(AllData!P170="","",AllData!P170)</f>
        <v>N</v>
      </c>
      <c r="W168" s="2" t="str">
        <f>IF(AllData!Q170="","",AllData!Q170)</f>
        <v>Y</v>
      </c>
      <c r="X168" s="2">
        <f>IF(AllData!R170="","",AllData!R170)</f>
        <v>42.910919999999997</v>
      </c>
      <c r="Y168" s="2">
        <f>IF(AllData!S170="","",AllData!S170)</f>
        <v>-78.818129999999996</v>
      </c>
      <c r="Z168" s="2" t="str">
        <f>IF(AllData!T170="","",AllData!T170)</f>
        <v>POINT (-78.81813 42.91092)</v>
      </c>
      <c r="AA168" s="16"/>
    </row>
    <row r="169" spans="1:27" hidden="1" x14ac:dyDescent="0.25">
      <c r="A169" t="str">
        <f>IF(AllData!A169="","",AllData!A169)</f>
        <v>Erie</v>
      </c>
      <c r="B169" t="str">
        <f>IF(AllData!B169="","",AllData!B169)</f>
        <v>Four Corners Farmers' Market</v>
      </c>
      <c r="C169" t="str">
        <f>IF(AllData!C169="","",AllData!C169)</f>
        <v>9470 Clarence Center Rd, Clarence Center</v>
      </c>
      <c r="D169" t="str">
        <f>IF(AllData!D169="","",AllData!D169)</f>
        <v>9470 Clarence Center Road</v>
      </c>
      <c r="E169" t="str">
        <f>IF(AllData!E169="","",AllData!E169)</f>
        <v>Clarence Center</v>
      </c>
      <c r="F169" t="str">
        <f>IF(AllData!F169="","",AllData!F169)</f>
        <v>NY</v>
      </c>
      <c r="G169">
        <f>IF(AllData!G169="","",AllData!G169)</f>
        <v>14032</v>
      </c>
      <c r="H169" t="str">
        <f>IF(AllData!H169="","",AllData!H169)</f>
        <v>Deborah Tangelder</v>
      </c>
      <c r="I169">
        <f>IF(AllData!I169="","",AllData!I169)</f>
        <v>7168661100</v>
      </c>
      <c r="J169" t="str">
        <f>IF(AllData!J169="","",AllData!J169)</f>
        <v/>
      </c>
      <c r="K169" t="str">
        <f>IF(AllData!K169="","",AllData!K169)</f>
        <v>Sat 9am-1pm</v>
      </c>
      <c r="L169" t="str">
        <f>IF(AllData!L169="","",AllData!L169)</f>
        <v>June 4-October 15</v>
      </c>
      <c r="M169" s="4" t="str">
        <f>IF(Table1[[#This Row],[Operation Season]]="","",LEFT(Table1[[#This Row],[Operation Season]],SEARCH("-",Table1[[#This Row],[Operation Season]])-1))</f>
        <v>June 4</v>
      </c>
      <c r="N169" s="10" t="str">
        <f t="shared" si="4"/>
        <v>06/04/2022</v>
      </c>
      <c r="O169" t="str">
        <f>IF(Table1[[#This Row],[Operation Season]]="","",RIGHT(Table1[[#This Row],[Operation Season]],LEN(Table1[[#This Row],[Operation Season]])-FIND("-",Table1[[#This Row],[Operation Season]])))</f>
        <v>October 15</v>
      </c>
      <c r="P169" s="4" t="str">
        <f t="shared" si="5"/>
        <v>10/15/2022</v>
      </c>
      <c r="Q169" s="7">
        <f ca="1">IF(OR(P169="Mid November",P169="round",P169="",),"",Table1[[#This Row],[End Date]]-SystemData!$A$2+1)</f>
        <v>-67.851523726851156</v>
      </c>
      <c r="R169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69" s="2" t="str">
        <f>IF(AllData!M171="","",AllData!M171)</f>
        <v>P/M</v>
      </c>
      <c r="T169" s="2" t="str">
        <f>IF(AllData!N171="","",AllData!N171)</f>
        <v>Y</v>
      </c>
      <c r="U169" s="2" t="str">
        <f>IF(AllData!O171="","",AllData!O171)</f>
        <v>N</v>
      </c>
      <c r="V169" s="2" t="str">
        <f>IF(AllData!P171="","",AllData!P171)</f>
        <v>N</v>
      </c>
      <c r="W169" s="2" t="str">
        <f>IF(AllData!Q171="","",AllData!Q171)</f>
        <v>Y</v>
      </c>
      <c r="X169" s="2">
        <f>IF(AllData!R171="","",AllData!R171)</f>
        <v>42.716769999999997</v>
      </c>
      <c r="Y169" s="2">
        <f>IF(AllData!S171="","",AllData!S171)</f>
        <v>-78.829939999999993</v>
      </c>
      <c r="Z169" s="2" t="str">
        <f>IF(AllData!T171="","",AllData!T171)</f>
        <v>POINT (-78.82994 42.71677)</v>
      </c>
      <c r="AA169" s="16"/>
    </row>
    <row r="170" spans="1:27" hidden="1" x14ac:dyDescent="0.25">
      <c r="A170" t="str">
        <f>IF(AllData!A170="","",AllData!A170)</f>
        <v>Erie</v>
      </c>
      <c r="B170" t="str">
        <f>IF(AllData!B170="","",AllData!B170)</f>
        <v>Groundwork Market Garden Farm Stand</v>
      </c>
      <c r="C170" t="str">
        <f>IF(AllData!C170="","",AllData!C170)</f>
        <v>52 Leslie St Buffalo</v>
      </c>
      <c r="D170" t="str">
        <f>IF(AllData!D170="","",AllData!D170)</f>
        <v>1698 Genesee St.</v>
      </c>
      <c r="E170" t="str">
        <f>IF(AllData!E170="","",AllData!E170)</f>
        <v>Buffalo</v>
      </c>
      <c r="F170" t="str">
        <f>IF(AllData!F170="","",AllData!F170)</f>
        <v>NY</v>
      </c>
      <c r="G170">
        <f>IF(AllData!G170="","",AllData!G170)</f>
        <v>14211</v>
      </c>
      <c r="H170" t="str">
        <f>IF(AllData!H170="","",AllData!H170)</f>
        <v>Mayda Pozantides</v>
      </c>
      <c r="I170">
        <f>IF(AllData!I170="","",AllData!I170)</f>
        <v>7167109394</v>
      </c>
      <c r="J170" t="str">
        <f>IF(AllData!J170="","",AllData!J170)</f>
        <v>http://www.groundworkmg.com</v>
      </c>
      <c r="K170" t="str">
        <f>IF(AllData!K170="","",AllData!K170)</f>
        <v>Tue 4pm-7pm</v>
      </c>
      <c r="L170" t="str">
        <f>IF(AllData!L170="","",AllData!L170)</f>
        <v>June 7-October 25</v>
      </c>
      <c r="M170" s="4" t="str">
        <f>IF(Table1[[#This Row],[Operation Season]]="","",LEFT(Table1[[#This Row],[Operation Season]],SEARCH("-",Table1[[#This Row],[Operation Season]])-1))</f>
        <v>June 7</v>
      </c>
      <c r="N170" s="10" t="str">
        <f t="shared" si="4"/>
        <v>06/07/2022</v>
      </c>
      <c r="O170" t="str">
        <f>IF(Table1[[#This Row],[Operation Season]]="","",RIGHT(Table1[[#This Row],[Operation Season]],LEN(Table1[[#This Row],[Operation Season]])-FIND("-",Table1[[#This Row],[Operation Season]])))</f>
        <v>October 25</v>
      </c>
      <c r="P170" s="4" t="str">
        <f t="shared" si="5"/>
        <v>10/25/2022</v>
      </c>
      <c r="Q170" s="7">
        <f ca="1">IF(OR(P170="Mid November",P170="round",P170="",),"",Table1[[#This Row],[End Date]]-SystemData!$A$2+1)</f>
        <v>-57.851523726851156</v>
      </c>
      <c r="R170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70" s="2" t="str">
        <f>IF(AllData!M172="","",AllData!M172)</f>
        <v>P/M</v>
      </c>
      <c r="T170" s="2" t="str">
        <f>IF(AllData!N172="","",AllData!N172)</f>
        <v>Y</v>
      </c>
      <c r="U170" s="2" t="str">
        <f>IF(AllData!O172="","",AllData!O172)</f>
        <v>N</v>
      </c>
      <c r="V170" s="2" t="str">
        <f>IF(AllData!P172="","",AllData!P172)</f>
        <v>N</v>
      </c>
      <c r="W170" s="2" t="str">
        <f>IF(AllData!Q172="","",AllData!Q172)</f>
        <v>Y</v>
      </c>
      <c r="X170" s="2">
        <f>IF(AllData!R172="","",AllData!R172)</f>
        <v>42.641489999999997</v>
      </c>
      <c r="Y170" s="2">
        <f>IF(AllData!S172="","",AllData!S172)</f>
        <v>-78.542479999999998</v>
      </c>
      <c r="Z170" s="2" t="str">
        <f>IF(AllData!T172="","",AllData!T172)</f>
        <v>POINT (-78.54248 42.64149)</v>
      </c>
      <c r="AA170" s="16"/>
    </row>
    <row r="171" spans="1:27" hidden="1" x14ac:dyDescent="0.25">
      <c r="A171" t="str">
        <f>IF(AllData!A171="","",AllData!A171)</f>
        <v>Erie</v>
      </c>
      <c r="B171" t="str">
        <f>IF(AllData!B171="","",AllData!B171)</f>
        <v>Hamburg Farmers' Market</v>
      </c>
      <c r="C171" t="str">
        <f>IF(AllData!C171="","",AllData!C171)</f>
        <v>45 Church St.</v>
      </c>
      <c r="D171" t="str">
        <f>IF(AllData!D171="","",AllData!D171)</f>
        <v>45 Church St.</v>
      </c>
      <c r="E171" t="str">
        <f>IF(AllData!E171="","",AllData!E171)</f>
        <v>Hamburg</v>
      </c>
      <c r="F171" t="str">
        <f>IF(AllData!F171="","",AllData!F171)</f>
        <v>NY</v>
      </c>
      <c r="G171">
        <f>IF(AllData!G171="","",AllData!G171)</f>
        <v>14075</v>
      </c>
      <c r="H171" t="str">
        <f>IF(AllData!H171="","",AllData!H171)</f>
        <v>Jamie Decker</v>
      </c>
      <c r="I171">
        <f>IF(AllData!I171="","",AllData!I171)</f>
        <v>7166497917</v>
      </c>
      <c r="J171" t="str">
        <f>IF(AllData!J171="","",AllData!J171)</f>
        <v/>
      </c>
      <c r="K171" t="str">
        <f>IF(AllData!K171="","",AllData!K171)</f>
        <v>Sat 7:30am-1pm</v>
      </c>
      <c r="L171" t="str">
        <f>IF(AllData!L171="","",AllData!L171)</f>
        <v>May 7-October 29</v>
      </c>
      <c r="M171" s="4" t="str">
        <f>IF(Table1[[#This Row],[Operation Season]]="","",LEFT(Table1[[#This Row],[Operation Season]],SEARCH("-",Table1[[#This Row],[Operation Season]])-1))</f>
        <v>May 7</v>
      </c>
      <c r="N171" s="10" t="str">
        <f t="shared" si="4"/>
        <v>05/07/2022</v>
      </c>
      <c r="O171" t="str">
        <f>IF(Table1[[#This Row],[Operation Season]]="","",RIGHT(Table1[[#This Row],[Operation Season]],LEN(Table1[[#This Row],[Operation Season]])-FIND("-",Table1[[#This Row],[Operation Season]])))</f>
        <v>October 29</v>
      </c>
      <c r="P171" s="4" t="str">
        <f t="shared" si="5"/>
        <v>10/29/2022</v>
      </c>
      <c r="Q171" s="7">
        <f ca="1">IF(OR(P171="Mid November",P171="round",P171="",),"",Table1[[#This Row],[End Date]]-SystemData!$A$2+1)</f>
        <v>-53.851523726851156</v>
      </c>
      <c r="R171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71" s="2" t="str">
        <f>IF(AllData!M173="","",AllData!M173)</f>
        <v>M</v>
      </c>
      <c r="T171" s="2" t="str">
        <f>IF(AllData!N173="","",AllData!N173)</f>
        <v>Y</v>
      </c>
      <c r="U171" s="2" t="str">
        <f>IF(AllData!O173="","",AllData!O173)</f>
        <v>N</v>
      </c>
      <c r="V171" s="2" t="str">
        <f>IF(AllData!P173="","",AllData!P173)</f>
        <v>N</v>
      </c>
      <c r="W171" s="2" t="str">
        <f>IF(AllData!Q173="","",AllData!Q173)</f>
        <v>Y</v>
      </c>
      <c r="X171" s="2">
        <f>IF(AllData!R173="","",AllData!R173)</f>
        <v>42.989089999999997</v>
      </c>
      <c r="Y171" s="2">
        <f>IF(AllData!S173="","",AllData!S173)</f>
        <v>-78.55762</v>
      </c>
      <c r="Z171" s="2" t="str">
        <f>IF(AllData!T173="","",AllData!T173)</f>
        <v>POINT (-78.55762 42.98909)</v>
      </c>
      <c r="AA171" s="16"/>
    </row>
    <row r="172" spans="1:27" hidden="1" x14ac:dyDescent="0.25">
      <c r="A172" t="str">
        <f>IF(AllData!A172="","",AllData!A172)</f>
        <v>Erie</v>
      </c>
      <c r="B172" t="str">
        <f>IF(AllData!B172="","",AllData!B172)</f>
        <v>Holland Farmers' Market</v>
      </c>
      <c r="C172" t="str">
        <f>IF(AllData!C172="","",AllData!C172)</f>
        <v>25 North Main St.  Holland, Municipal lot Next to Fire Dept</v>
      </c>
      <c r="D172" t="str">
        <f>IF(AllData!D172="","",AllData!D172)</f>
        <v>25 North Main St.</v>
      </c>
      <c r="E172" t="str">
        <f>IF(AllData!E172="","",AllData!E172)</f>
        <v>Holland</v>
      </c>
      <c r="F172" t="str">
        <f>IF(AllData!F172="","",AllData!F172)</f>
        <v>NY</v>
      </c>
      <c r="G172">
        <f>IF(AllData!G172="","",AllData!G172)</f>
        <v>14080</v>
      </c>
      <c r="H172" t="str">
        <f>IF(AllData!H172="","",AllData!H172)</f>
        <v>Marg Wnek</v>
      </c>
      <c r="I172">
        <f>IF(AllData!I172="","",AllData!I172)</f>
        <v>7165379590</v>
      </c>
      <c r="J172" t="str">
        <f>IF(AllData!J172="","",AllData!J172)</f>
        <v>http://www.thehollandmkt.com</v>
      </c>
      <c r="K172" t="str">
        <f>IF(AllData!K172="","",AllData!K172)</f>
        <v>Sun 8:30am-1pm</v>
      </c>
      <c r="L172" t="str">
        <f>IF(AllData!L172="","",AllData!L172)</f>
        <v>May 1-October 30</v>
      </c>
      <c r="M172" s="4" t="str">
        <f>IF(Table1[[#This Row],[Operation Season]]="","",LEFT(Table1[[#This Row],[Operation Season]],SEARCH("-",Table1[[#This Row],[Operation Season]])-1))</f>
        <v>May 1</v>
      </c>
      <c r="N172" s="10" t="str">
        <f t="shared" si="4"/>
        <v>05/01/2022</v>
      </c>
      <c r="O172" t="str">
        <f>IF(Table1[[#This Row],[Operation Season]]="","",RIGHT(Table1[[#This Row],[Operation Season]],LEN(Table1[[#This Row],[Operation Season]])-FIND("-",Table1[[#This Row],[Operation Season]])))</f>
        <v>October 30</v>
      </c>
      <c r="P172" s="4" t="str">
        <f t="shared" si="5"/>
        <v>10/30/2022</v>
      </c>
      <c r="Q172" s="7">
        <f ca="1">IF(OR(P172="Mid November",P172="round",P172="",),"",Table1[[#This Row],[End Date]]-SystemData!$A$2+1)</f>
        <v>-52.851523726851156</v>
      </c>
      <c r="R172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72" s="2" t="str">
        <f>IF(AllData!M174="","",AllData!M174)</f>
        <v>P/M</v>
      </c>
      <c r="T172" s="2" t="str">
        <f>IF(AllData!N174="","",AllData!N174)</f>
        <v>Y</v>
      </c>
      <c r="U172" s="2" t="str">
        <f>IF(AllData!O174="","",AllData!O174)</f>
        <v>N</v>
      </c>
      <c r="V172" s="2" t="str">
        <f>IF(AllData!P174="","",AllData!P174)</f>
        <v>N</v>
      </c>
      <c r="W172" s="2" t="str">
        <f>IF(AllData!Q174="","",AllData!Q174)</f>
        <v>Y</v>
      </c>
      <c r="X172" s="2">
        <f>IF(AllData!R174="","",AllData!R174)</f>
        <v>42.677289999999999</v>
      </c>
      <c r="Y172" s="2">
        <f>IF(AllData!S174="","",AllData!S174)</f>
        <v>-79.021780000000007</v>
      </c>
      <c r="Z172" s="2" t="str">
        <f>IF(AllData!T174="","",AllData!T174)</f>
        <v>POINT (-79.02178 42.67729)</v>
      </c>
      <c r="AA172" s="16"/>
    </row>
    <row r="173" spans="1:27" hidden="1" x14ac:dyDescent="0.25">
      <c r="A173" t="str">
        <f>IF(AllData!A173="","",AllData!A173)</f>
        <v>Erie</v>
      </c>
      <c r="B173" t="str">
        <f>IF(AllData!B173="","",AllData!B173)</f>
        <v>Huntington Farm Stand II</v>
      </c>
      <c r="C173" t="str">
        <f>IF(AllData!C173="","",AllData!C173)</f>
        <v>11503 Main Street Clarence</v>
      </c>
      <c r="D173" t="str">
        <f>IF(AllData!D173="","",AllData!D173)</f>
        <v>11503 Main Street</v>
      </c>
      <c r="E173" t="str">
        <f>IF(AllData!E173="","",AllData!E173)</f>
        <v>Clarence</v>
      </c>
      <c r="F173" t="str">
        <f>IF(AllData!F173="","",AllData!F173)</f>
        <v>NY</v>
      </c>
      <c r="G173">
        <f>IF(AllData!G173="","",AllData!G173)</f>
        <v>14031</v>
      </c>
      <c r="H173" t="str">
        <f>IF(AllData!H173="","",AllData!H173)</f>
        <v>Dan Huntington</v>
      </c>
      <c r="I173">
        <f>IF(AllData!I173="","",AllData!I173)</f>
        <v>7163930590</v>
      </c>
      <c r="J173" t="str">
        <f>IF(AllData!J173="","",AllData!J173)</f>
        <v/>
      </c>
      <c r="K173" t="str">
        <f>IF(AllData!K173="","",AllData!K173)</f>
        <v>Daily 11am-7pm</v>
      </c>
      <c r="L173" t="str">
        <f>IF(AllData!L173="","",AllData!L173)</f>
        <v>June 1-October 31</v>
      </c>
      <c r="M173" s="4" t="str">
        <f>IF(Table1[[#This Row],[Operation Season]]="","",LEFT(Table1[[#This Row],[Operation Season]],SEARCH("-",Table1[[#This Row],[Operation Season]])-1))</f>
        <v>June 1</v>
      </c>
      <c r="N173" s="10" t="str">
        <f t="shared" si="4"/>
        <v>06/01/2022</v>
      </c>
      <c r="O173" t="str">
        <f>IF(Table1[[#This Row],[Operation Season]]="","",RIGHT(Table1[[#This Row],[Operation Season]],LEN(Table1[[#This Row],[Operation Season]])-FIND("-",Table1[[#This Row],[Operation Season]])))</f>
        <v>October 31</v>
      </c>
      <c r="P173" s="4" t="str">
        <f t="shared" si="5"/>
        <v>10/31/2022</v>
      </c>
      <c r="Q173" s="7">
        <f ca="1">IF(OR(P173="Mid November",P173="round",P173="",),"",Table1[[#This Row],[End Date]]-SystemData!$A$2+1)</f>
        <v>-51.851523726851156</v>
      </c>
      <c r="R173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73" s="2" t="str">
        <f>IF(AllData!M175="","",AllData!M175)</f>
        <v>YR</v>
      </c>
      <c r="T173" s="2" t="str">
        <f>IF(AllData!N175="","",AllData!N175)</f>
        <v>Y</v>
      </c>
      <c r="U173" s="2" t="str">
        <f>IF(AllData!O175="","",AllData!O175)</f>
        <v>Y</v>
      </c>
      <c r="V173" s="2" t="str">
        <f>IF(AllData!P175="","",AllData!P175)</f>
        <v>N</v>
      </c>
      <c r="W173" s="2" t="str">
        <f>IF(AllData!Q175="","",AllData!Q175)</f>
        <v>Y</v>
      </c>
      <c r="X173" s="2">
        <f>IF(AllData!R175="","",AllData!R175)</f>
        <v>42.912799999999997</v>
      </c>
      <c r="Y173" s="2">
        <f>IF(AllData!S175="","",AllData!S175)</f>
        <v>-78.887739999999994</v>
      </c>
      <c r="Z173" s="2" t="str">
        <f>IF(AllData!T175="","",AllData!T175)</f>
        <v>POINT (-78.88774 42.9128)</v>
      </c>
      <c r="AA173" s="16"/>
    </row>
    <row r="174" spans="1:27" hidden="1" x14ac:dyDescent="0.25">
      <c r="A174" t="str">
        <f>IF(AllData!A174="","",AllData!A174)</f>
        <v>Erie</v>
      </c>
      <c r="B174" t="str">
        <f>IF(AllData!B174="","",AllData!B174)</f>
        <v>Kwilos Farm Farm Stand</v>
      </c>
      <c r="C174" t="str">
        <f>IF(AllData!C174="","",AllData!C174)</f>
        <v>7678 Erie Rd Derby</v>
      </c>
      <c r="D174" t="str">
        <f>IF(AllData!D174="","",AllData!D174)</f>
        <v>7678 Erie Rd.</v>
      </c>
      <c r="E174" t="str">
        <f>IF(AllData!E174="","",AllData!E174)</f>
        <v>Derby</v>
      </c>
      <c r="F174" t="str">
        <f>IF(AllData!F174="","",AllData!F174)</f>
        <v>NY</v>
      </c>
      <c r="G174">
        <f>IF(AllData!G174="","",AllData!G174)</f>
        <v>14074</v>
      </c>
      <c r="H174" t="str">
        <f>IF(AllData!H174="","",AllData!H174)</f>
        <v>Joseph Kwilos</v>
      </c>
      <c r="I174">
        <f>IF(AllData!I174="","",AllData!I174)</f>
        <v>7165496201</v>
      </c>
      <c r="J174" t="str">
        <f>IF(AllData!J174="","",AllData!J174)</f>
        <v/>
      </c>
      <c r="K174" t="str">
        <f>IF(AllData!K174="","",AllData!K174)</f>
        <v>Mon-Sat 10am-6pm, Sun 10am-4pm</v>
      </c>
      <c r="L174" t="str">
        <f>IF(AllData!L174="","",AllData!L174)</f>
        <v>May 6-October 31</v>
      </c>
      <c r="M174" s="4" t="str">
        <f>IF(Table1[[#This Row],[Operation Season]]="","",LEFT(Table1[[#This Row],[Operation Season]],SEARCH("-",Table1[[#This Row],[Operation Season]])-1))</f>
        <v>May 6</v>
      </c>
      <c r="N174" s="10" t="str">
        <f t="shared" si="4"/>
        <v>05/06/2022</v>
      </c>
      <c r="O174" t="str">
        <f>IF(Table1[[#This Row],[Operation Season]]="","",RIGHT(Table1[[#This Row],[Operation Season]],LEN(Table1[[#This Row],[Operation Season]])-FIND("-",Table1[[#This Row],[Operation Season]])))</f>
        <v>October 31</v>
      </c>
      <c r="P174" s="4" t="str">
        <f t="shared" si="5"/>
        <v>10/31/2022</v>
      </c>
      <c r="Q174" s="7">
        <f ca="1">IF(OR(P174="Mid November",P174="round",P174="",),"",Table1[[#This Row],[End Date]]-SystemData!$A$2+1)</f>
        <v>-51.851523726851156</v>
      </c>
      <c r="R174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74" s="2" t="str">
        <f>IF(AllData!M176="","",AllData!M176)</f>
        <v>M</v>
      </c>
      <c r="T174" s="2" t="str">
        <f>IF(AllData!N176="","",AllData!N176)</f>
        <v>Y</v>
      </c>
      <c r="U174" s="2" t="str">
        <f>IF(AllData!O176="","",AllData!O176)</f>
        <v>Y</v>
      </c>
      <c r="V174" s="2" t="str">
        <f>IF(AllData!P176="","",AllData!P176)</f>
        <v>N</v>
      </c>
      <c r="W174" s="2" t="str">
        <f>IF(AllData!Q176="","",AllData!Q176)</f>
        <v>Y</v>
      </c>
      <c r="X174" s="2">
        <f>IF(AllData!R176="","",AllData!R176)</f>
        <v>42.95964</v>
      </c>
      <c r="Y174" s="2">
        <f>IF(AllData!S176="","",AllData!S176)</f>
        <v>-78.913349999999994</v>
      </c>
      <c r="Z174" s="2" t="str">
        <f>IF(AllData!T176="","",AllData!T176)</f>
        <v>POINT (-78.91335 42.95964)</v>
      </c>
      <c r="AA174" s="16"/>
    </row>
    <row r="175" spans="1:27" x14ac:dyDescent="0.25">
      <c r="A175" t="str">
        <f>IF(AllData!A175="","",AllData!A175)</f>
        <v>Erie</v>
      </c>
      <c r="B175" t="str">
        <f>IF(AllData!B175="","",AllData!B175)</f>
        <v>MAP Farm Stand</v>
      </c>
      <c r="C175" t="str">
        <f>IF(AllData!C175="","",AllData!C175)</f>
        <v>387 Massachusetts Ave Buffalo, btwn Barton &amp; Shields</v>
      </c>
      <c r="D175" t="str">
        <f>IF(AllData!D175="","",AllData!D175)</f>
        <v>389 Massachusetts Ave.</v>
      </c>
      <c r="E175" t="str">
        <f>IF(AllData!E175="","",AllData!E175)</f>
        <v>Buffalo</v>
      </c>
      <c r="F175" t="str">
        <f>IF(AllData!F175="","",AllData!F175)</f>
        <v>NY</v>
      </c>
      <c r="G175">
        <f>IF(AllData!G175="","",AllData!G175)</f>
        <v>14213</v>
      </c>
      <c r="H175" t="str">
        <f>IF(AllData!H175="","",AllData!H175)</f>
        <v>Karine Amato</v>
      </c>
      <c r="I175">
        <f>IF(AllData!I175="","",AllData!I175)</f>
        <v>7168825327</v>
      </c>
      <c r="J175" t="str">
        <f>IF(AllData!J175="","",AllData!J175)</f>
        <v>http://www.mass-ave.org</v>
      </c>
      <c r="K175" t="str">
        <f>IF(AllData!K175="","",AllData!K175)</f>
        <v>Thu 3pm-6pm</v>
      </c>
      <c r="L175" t="str">
        <f>IF(AllData!L175="","",AllData!L175)</f>
        <v>Year-round</v>
      </c>
      <c r="M175" s="4" t="str">
        <f>IF(Table1[[#This Row],[Operation Season]]="","",LEFT(Table1[[#This Row],[Operation Season]],SEARCH("-",Table1[[#This Row],[Operation Season]])-1))</f>
        <v>Year</v>
      </c>
      <c r="N175" s="10" t="str">
        <f t="shared" si="4"/>
        <v>Year</v>
      </c>
      <c r="O175" t="str">
        <f>IF(Table1[[#This Row],[Operation Season]]="","",RIGHT(Table1[[#This Row],[Operation Season]],LEN(Table1[[#This Row],[Operation Season]])-FIND("-",Table1[[#This Row],[Operation Season]])))</f>
        <v>round</v>
      </c>
      <c r="P175" s="4" t="str">
        <f t="shared" si="5"/>
        <v>round</v>
      </c>
      <c r="Q175" s="7" t="str">
        <f>IF(OR(P175="Mid November",P175="round",P175="",),"",Table1[[#This Row],[End Date]]-SystemData!$A$2+1)</f>
        <v/>
      </c>
      <c r="R175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FALSE</v>
      </c>
      <c r="S175" s="2" t="str">
        <f>IF(AllData!M177="","",AllData!M177)</f>
        <v>M</v>
      </c>
      <c r="T175" s="2" t="str">
        <f>IF(AllData!N177="","",AllData!N177)</f>
        <v>Y</v>
      </c>
      <c r="U175" s="2" t="str">
        <f>IF(AllData!O177="","",AllData!O177)</f>
        <v>Y</v>
      </c>
      <c r="V175" s="2" t="str">
        <f>IF(AllData!P177="","",AllData!P177)</f>
        <v>N</v>
      </c>
      <c r="W175" s="2" t="str">
        <f>IF(AllData!Q177="","",AllData!Q177)</f>
        <v>Y</v>
      </c>
      <c r="X175" s="2">
        <f>IF(AllData!R177="","",AllData!R177)</f>
        <v>42.89349</v>
      </c>
      <c r="Y175" s="2">
        <f>IF(AllData!S177="","",AllData!S177)</f>
        <v>-78.836770000000001</v>
      </c>
      <c r="Z175" s="2" t="str">
        <f>IF(AllData!T177="","",AllData!T177)</f>
        <v>POINT (-78.83677 42.89349)</v>
      </c>
      <c r="AA175" s="16"/>
    </row>
    <row r="176" spans="1:27" hidden="1" x14ac:dyDescent="0.25">
      <c r="A176" t="str">
        <f>IF(AllData!A176="","",AllData!A176)</f>
        <v>Erie</v>
      </c>
      <c r="B176" t="str">
        <f>IF(AllData!B176="","",AllData!B176)</f>
        <v>MAP Mobile Market-Boys and Girls Club of the Northtowns: Town Clubhouse</v>
      </c>
      <c r="C176" t="str">
        <f>IF(AllData!C176="","",AllData!C176)</f>
        <v>54 Riverdale Ave Buffalo</v>
      </c>
      <c r="D176" t="str">
        <f>IF(AllData!D176="","",AllData!D176)</f>
        <v>54 Riverdale Ave.</v>
      </c>
      <c r="E176" t="str">
        <f>IF(AllData!E176="","",AllData!E176)</f>
        <v>Buffalo</v>
      </c>
      <c r="F176" t="str">
        <f>IF(AllData!F176="","",AllData!F176)</f>
        <v>NY</v>
      </c>
      <c r="G176">
        <f>IF(AllData!G176="","",AllData!G176)</f>
        <v>14207</v>
      </c>
      <c r="H176" t="str">
        <f>IF(AllData!H176="","",AllData!H176)</f>
        <v>Karine Amato</v>
      </c>
      <c r="I176">
        <f>IF(AllData!I176="","",AllData!I176)</f>
        <v>7168825327</v>
      </c>
      <c r="J176" t="str">
        <f>IF(AllData!J176="","",AllData!J176)</f>
        <v>http://www.mass-ave.org/shop</v>
      </c>
      <c r="K176" t="str">
        <f>IF(AllData!K176="","",AllData!K176)</f>
        <v>Thu 4pm-6pm</v>
      </c>
      <c r="L176" t="str">
        <f>IF(AllData!L176="","",AllData!L176)</f>
        <v>June 9-October 27</v>
      </c>
      <c r="M176" s="4" t="str">
        <f>IF(Table1[[#This Row],[Operation Season]]="","",LEFT(Table1[[#This Row],[Operation Season]],SEARCH("-",Table1[[#This Row],[Operation Season]])-1))</f>
        <v>June 9</v>
      </c>
      <c r="N176" s="10" t="str">
        <f t="shared" si="4"/>
        <v>06/09/2022</v>
      </c>
      <c r="O176" t="str">
        <f>IF(Table1[[#This Row],[Operation Season]]="","",RIGHT(Table1[[#This Row],[Operation Season]],LEN(Table1[[#This Row],[Operation Season]])-FIND("-",Table1[[#This Row],[Operation Season]])))</f>
        <v>October 27</v>
      </c>
      <c r="P176" s="4" t="str">
        <f t="shared" si="5"/>
        <v>10/27/2022</v>
      </c>
      <c r="Q176" s="7">
        <f ca="1">IF(OR(P176="Mid November",P176="round",P176="",),"",Table1[[#This Row],[End Date]]-SystemData!$A$2+1)</f>
        <v>-55.851523726851156</v>
      </c>
      <c r="R176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76" s="2" t="str">
        <f>IF(AllData!M178="","",AllData!M178)</f>
        <v>M</v>
      </c>
      <c r="T176" s="2" t="str">
        <f>IF(AllData!N178="","",AllData!N178)</f>
        <v>Y</v>
      </c>
      <c r="U176" s="2" t="str">
        <f>IF(AllData!O178="","",AllData!O178)</f>
        <v>Y</v>
      </c>
      <c r="V176" s="2" t="str">
        <f>IF(AllData!P178="","",AllData!P178)</f>
        <v>N</v>
      </c>
      <c r="W176" s="2" t="str">
        <f>IF(AllData!Q178="","",AllData!Q178)</f>
        <v>Y</v>
      </c>
      <c r="X176" s="2">
        <f>IF(AllData!R178="","",AllData!R178)</f>
        <v>42.896819999999998</v>
      </c>
      <c r="Y176" s="2">
        <f>IF(AllData!S178="","",AllData!S178)</f>
        <v>-78.87764</v>
      </c>
      <c r="Z176" s="2" t="str">
        <f>IF(AllData!T178="","",AllData!T178)</f>
        <v>POINT (-78.87764 42.89682)</v>
      </c>
      <c r="AA176" s="16"/>
    </row>
    <row r="177" spans="1:27" hidden="1" x14ac:dyDescent="0.25">
      <c r="A177" t="str">
        <f>IF(AllData!A177="","",AllData!A177)</f>
        <v>Erie</v>
      </c>
      <c r="B177" t="str">
        <f>IF(AllData!B177="","",AllData!B177)</f>
        <v>MAP Mobile Market-Broadway Pediatrics</v>
      </c>
      <c r="C177" t="str">
        <f>IF(AllData!C177="","",AllData!C177)</f>
        <v>1021 Broadway Buffalo</v>
      </c>
      <c r="D177" t="str">
        <f>IF(AllData!D177="","",AllData!D177)</f>
        <v>1021 Broadway</v>
      </c>
      <c r="E177" t="str">
        <f>IF(AllData!E177="","",AllData!E177)</f>
        <v>Buffalo</v>
      </c>
      <c r="F177" t="str">
        <f>IF(AllData!F177="","",AllData!F177)</f>
        <v>NY</v>
      </c>
      <c r="G177">
        <f>IF(AllData!G177="","",AllData!G177)</f>
        <v>14212</v>
      </c>
      <c r="H177" t="str">
        <f>IF(AllData!H177="","",AllData!H177)</f>
        <v>Karine Amato</v>
      </c>
      <c r="I177">
        <f>IF(AllData!I177="","",AllData!I177)</f>
        <v>7168825327</v>
      </c>
      <c r="J177" t="str">
        <f>IF(AllData!J177="","",AllData!J177)</f>
        <v>http://www.mass-ave.org/shop</v>
      </c>
      <c r="K177" t="str">
        <f>IF(AllData!K177="","",AllData!K177)</f>
        <v>Fri 10am-12pm</v>
      </c>
      <c r="L177" t="str">
        <f>IF(AllData!L177="","",AllData!L177)</f>
        <v>June 10-October 28</v>
      </c>
      <c r="M177" s="4" t="str">
        <f>IF(Table1[[#This Row],[Operation Season]]="","",LEFT(Table1[[#This Row],[Operation Season]],SEARCH("-",Table1[[#This Row],[Operation Season]])-1))</f>
        <v>June 10</v>
      </c>
      <c r="N177" s="10" t="str">
        <f t="shared" si="4"/>
        <v>06/10/2022</v>
      </c>
      <c r="O177" t="str">
        <f>IF(Table1[[#This Row],[Operation Season]]="","",RIGHT(Table1[[#This Row],[Operation Season]],LEN(Table1[[#This Row],[Operation Season]])-FIND("-",Table1[[#This Row],[Operation Season]])))</f>
        <v>October 28</v>
      </c>
      <c r="P177" s="4" t="str">
        <f t="shared" si="5"/>
        <v>10/28/2022</v>
      </c>
      <c r="Q177" s="7">
        <f ca="1">IF(OR(P177="Mid November",P177="round",P177="",),"",Table1[[#This Row],[End Date]]-SystemData!$A$2+1)</f>
        <v>-54.851523726851156</v>
      </c>
      <c r="R177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77" s="2" t="str">
        <f>IF(AllData!M179="","",AllData!M179)</f>
        <v>M</v>
      </c>
      <c r="T177" s="2" t="str">
        <f>IF(AllData!N179="","",AllData!N179)</f>
        <v>Y</v>
      </c>
      <c r="U177" s="2" t="str">
        <f>IF(AllData!O179="","",AllData!O179)</f>
        <v>Y</v>
      </c>
      <c r="V177" s="2" t="str">
        <f>IF(AllData!P179="","",AllData!P179)</f>
        <v>N</v>
      </c>
      <c r="W177" s="2" t="str">
        <f>IF(AllData!Q179="","",AllData!Q179)</f>
        <v>Y</v>
      </c>
      <c r="X177" s="2">
        <f>IF(AllData!R179="","",AllData!R179)</f>
        <v>42.943300000000001</v>
      </c>
      <c r="Y177" s="2">
        <f>IF(AllData!S179="","",AllData!S179)</f>
        <v>-78.813400000000001</v>
      </c>
      <c r="Z177" s="2" t="str">
        <f>IF(AllData!T179="","",AllData!T179)</f>
        <v>POINT (-78.8134 42.9433)</v>
      </c>
      <c r="AA177" s="16"/>
    </row>
    <row r="178" spans="1:27" hidden="1" x14ac:dyDescent="0.25">
      <c r="A178" t="str">
        <f>IF(AllData!A178="","",AllData!A178)</f>
        <v>Erie</v>
      </c>
      <c r="B178" t="str">
        <f>IF(AllData!B178="","",AllData!B178)</f>
        <v>MAP Mobile Market-Buffalo Adult Education</v>
      </c>
      <c r="C178" t="str">
        <f>IF(AllData!C178="","",AllData!C178)</f>
        <v>389 Virginia St Buffalo</v>
      </c>
      <c r="D178" t="str">
        <f>IF(AllData!D178="","",AllData!D178)</f>
        <v>389 Virginia St.</v>
      </c>
      <c r="E178" t="str">
        <f>IF(AllData!E178="","",AllData!E178)</f>
        <v>Buffalo</v>
      </c>
      <c r="F178" t="str">
        <f>IF(AllData!F178="","",AllData!F178)</f>
        <v>NY</v>
      </c>
      <c r="G178">
        <f>IF(AllData!G178="","",AllData!G178)</f>
        <v>14201</v>
      </c>
      <c r="H178" t="str">
        <f>IF(AllData!H178="","",AllData!H178)</f>
        <v>Karine Amato</v>
      </c>
      <c r="I178">
        <f>IF(AllData!I178="","",AllData!I178)</f>
        <v>7168825327</v>
      </c>
      <c r="J178" t="str">
        <f>IF(AllData!J178="","",AllData!J178)</f>
        <v>http://www.mass-ave.org/shop</v>
      </c>
      <c r="K178" t="str">
        <f>IF(AllData!K178="","",AllData!K178)</f>
        <v>Thu 10am-12pm</v>
      </c>
      <c r="L178" t="str">
        <f>IF(AllData!L178="","",AllData!L178)</f>
        <v>June 9-October 27</v>
      </c>
      <c r="M178" s="4" t="str">
        <f>IF(Table1[[#This Row],[Operation Season]]="","",LEFT(Table1[[#This Row],[Operation Season]],SEARCH("-",Table1[[#This Row],[Operation Season]])-1))</f>
        <v>June 9</v>
      </c>
      <c r="N178" s="10" t="str">
        <f t="shared" si="4"/>
        <v>06/09/2022</v>
      </c>
      <c r="O178" t="str">
        <f>IF(Table1[[#This Row],[Operation Season]]="","",RIGHT(Table1[[#This Row],[Operation Season]],LEN(Table1[[#This Row],[Operation Season]])-FIND("-",Table1[[#This Row],[Operation Season]])))</f>
        <v>October 27</v>
      </c>
      <c r="P178" s="4" t="str">
        <f t="shared" si="5"/>
        <v>10/27/2022</v>
      </c>
      <c r="Q178" s="7">
        <f ca="1">IF(OR(P178="Mid November",P178="round",P178="",),"",Table1[[#This Row],[End Date]]-SystemData!$A$2+1)</f>
        <v>-55.851523726851156</v>
      </c>
      <c r="R178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78" s="2" t="str">
        <f>IF(AllData!M180="","",AllData!M180)</f>
        <v>M</v>
      </c>
      <c r="T178" s="2" t="str">
        <f>IF(AllData!N180="","",AllData!N180)</f>
        <v>Y</v>
      </c>
      <c r="U178" s="2" t="str">
        <f>IF(AllData!O180="","",AllData!O180)</f>
        <v>Y</v>
      </c>
      <c r="V178" s="2" t="str">
        <f>IF(AllData!P180="","",AllData!P180)</f>
        <v>N</v>
      </c>
      <c r="W178" s="2" t="str">
        <f>IF(AllData!Q180="","",AllData!Q180)</f>
        <v>Y</v>
      </c>
      <c r="X178" s="2">
        <f>IF(AllData!R180="","",AllData!R180)</f>
        <v>42.93779</v>
      </c>
      <c r="Y178" s="2">
        <f>IF(AllData!S180="","",AllData!S180)</f>
        <v>-78.835809999999995</v>
      </c>
      <c r="Z178" s="2" t="str">
        <f>IF(AllData!T180="","",AllData!T180)</f>
        <v>POINT (-78.83581 42.93779)</v>
      </c>
      <c r="AA178" s="16"/>
    </row>
    <row r="179" spans="1:27" hidden="1" x14ac:dyDescent="0.25">
      <c r="A179" t="str">
        <f>IF(AllData!A179="","",AllData!A179)</f>
        <v>Erie</v>
      </c>
      <c r="B179" t="str">
        <f>IF(AllData!B179="","",AllData!B179)</f>
        <v>MAP Mobile Market-Buffalo Promise</v>
      </c>
      <c r="C179" t="str">
        <f>IF(AllData!C179="","",AllData!C179)</f>
        <v>3251 Bailey Ave Buffalo, at Dartmouth Ave Vacant Lot</v>
      </c>
      <c r="D179" t="str">
        <f>IF(AllData!D179="","",AllData!D179)</f>
        <v>3251 Bailey Ave</v>
      </c>
      <c r="E179" t="str">
        <f>IF(AllData!E179="","",AllData!E179)</f>
        <v>Buffalo</v>
      </c>
      <c r="F179" t="str">
        <f>IF(AllData!F179="","",AllData!F179)</f>
        <v>NY</v>
      </c>
      <c r="G179">
        <f>IF(AllData!G179="","",AllData!G179)</f>
        <v>14215</v>
      </c>
      <c r="H179" t="str">
        <f>IF(AllData!H179="","",AllData!H179)</f>
        <v>Karine Amato</v>
      </c>
      <c r="I179">
        <f>IF(AllData!I179="","",AllData!I179)</f>
        <v>7168825327</v>
      </c>
      <c r="J179" t="str">
        <f>IF(AllData!J179="","",AllData!J179)</f>
        <v>http://www.mass-ave.org</v>
      </c>
      <c r="K179" t="str">
        <f>IF(AllData!K179="","",AllData!K179)</f>
        <v>Tue 3pm-5pm</v>
      </c>
      <c r="L179" t="str">
        <f>IF(AllData!L179="","",AllData!L179)</f>
        <v>June 7-October 2</v>
      </c>
      <c r="M179" s="4" t="str">
        <f>IF(Table1[[#This Row],[Operation Season]]="","",LEFT(Table1[[#This Row],[Operation Season]],SEARCH("-",Table1[[#This Row],[Operation Season]])-1))</f>
        <v>June 7</v>
      </c>
      <c r="N179" s="10" t="str">
        <f t="shared" si="4"/>
        <v>06/07/2022</v>
      </c>
      <c r="O179" t="str">
        <f>IF(Table1[[#This Row],[Operation Season]]="","",RIGHT(Table1[[#This Row],[Operation Season]],LEN(Table1[[#This Row],[Operation Season]])-FIND("-",Table1[[#This Row],[Operation Season]])))</f>
        <v>October 2</v>
      </c>
      <c r="P179" s="4" t="str">
        <f t="shared" si="5"/>
        <v>10/02/2022</v>
      </c>
      <c r="Q179" s="7">
        <f ca="1">IF(OR(P179="Mid November",P179="round",P179="",),"",Table1[[#This Row],[End Date]]-SystemData!$A$2+1)</f>
        <v>-80.851523726851156</v>
      </c>
      <c r="R179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79" s="2" t="str">
        <f>IF(AllData!M181="","",AllData!M181)</f>
        <v>M</v>
      </c>
      <c r="T179" s="2" t="str">
        <f>IF(AllData!N181="","",AllData!N181)</f>
        <v>Y</v>
      </c>
      <c r="U179" s="2" t="str">
        <f>IF(AllData!O181="","",AllData!O181)</f>
        <v>Y</v>
      </c>
      <c r="V179" s="2" t="str">
        <f>IF(AllData!P181="","",AllData!P181)</f>
        <v>N</v>
      </c>
      <c r="W179" s="2" t="str">
        <f>IF(AllData!Q181="","",AllData!Q181)</f>
        <v>Y</v>
      </c>
      <c r="X179" s="2">
        <f>IF(AllData!R181="","",AllData!R181)</f>
        <v>42.913780000000003</v>
      </c>
      <c r="Y179" s="2">
        <f>IF(AllData!S181="","",AllData!S181)</f>
        <v>-78.809510000000003</v>
      </c>
      <c r="Z179" s="2" t="str">
        <f>IF(AllData!T181="","",AllData!T181)</f>
        <v>POINT (-78.80951 42.91378)</v>
      </c>
      <c r="AA179" s="16"/>
    </row>
    <row r="180" spans="1:27" hidden="1" x14ac:dyDescent="0.25">
      <c r="A180" t="str">
        <f>IF(AllData!A180="","",AllData!A180)</f>
        <v>Erie</v>
      </c>
      <c r="B180" t="str">
        <f>IF(AllData!B180="","",AllData!B180)</f>
        <v>MAP Mobile Market-Elim Fellowship</v>
      </c>
      <c r="C180" t="str">
        <f>IF(AllData!C180="","",AllData!C180)</f>
        <v>70 Chalmers Ave Buffalo, Parking lot at Holden St</v>
      </c>
      <c r="D180" t="str">
        <f>IF(AllData!D180="","",AllData!D180)</f>
        <v>70 Chalmers Avenue</v>
      </c>
      <c r="E180" t="str">
        <f>IF(AllData!E180="","",AllData!E180)</f>
        <v>Buffalo</v>
      </c>
      <c r="F180" t="str">
        <f>IF(AllData!F180="","",AllData!F180)</f>
        <v>NY</v>
      </c>
      <c r="G180">
        <f>IF(AllData!G180="","",AllData!G180)</f>
        <v>14214</v>
      </c>
      <c r="H180" t="str">
        <f>IF(AllData!H180="","",AllData!H180)</f>
        <v>Karine Amato</v>
      </c>
      <c r="I180">
        <f>IF(AllData!I180="","",AllData!I180)</f>
        <v>7168825327</v>
      </c>
      <c r="J180" t="str">
        <f>IF(AllData!J180="","",AllData!J180)</f>
        <v>http://www.mass-ave.org</v>
      </c>
      <c r="K180" t="str">
        <f>IF(AllData!K180="","",AllData!K180)</f>
        <v>Wed 4pm-6pm</v>
      </c>
      <c r="L180" t="str">
        <f>IF(AllData!L180="","",AllData!L180)</f>
        <v>June 8-October 2</v>
      </c>
      <c r="M180" s="4" t="str">
        <f>IF(Table1[[#This Row],[Operation Season]]="","",LEFT(Table1[[#This Row],[Operation Season]],SEARCH("-",Table1[[#This Row],[Operation Season]])-1))</f>
        <v>June 8</v>
      </c>
      <c r="N180" s="10" t="str">
        <f t="shared" si="4"/>
        <v>06/08/2022</v>
      </c>
      <c r="O180" t="str">
        <f>IF(Table1[[#This Row],[Operation Season]]="","",RIGHT(Table1[[#This Row],[Operation Season]],LEN(Table1[[#This Row],[Operation Season]])-FIND("-",Table1[[#This Row],[Operation Season]])))</f>
        <v>October 2</v>
      </c>
      <c r="P180" s="4" t="str">
        <f t="shared" si="5"/>
        <v>10/02/2022</v>
      </c>
      <c r="Q180" s="7">
        <f ca="1">IF(OR(P180="Mid November",P180="round",P180="",),"",Table1[[#This Row],[End Date]]-SystemData!$A$2+1)</f>
        <v>-80.851523726851156</v>
      </c>
      <c r="R180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80" s="2" t="str">
        <f>IF(AllData!M182="","",AllData!M182)</f>
        <v>M</v>
      </c>
      <c r="T180" s="2" t="str">
        <f>IF(AllData!N182="","",AllData!N182)</f>
        <v>Y</v>
      </c>
      <c r="U180" s="2" t="str">
        <f>IF(AllData!O182="","",AllData!O182)</f>
        <v>Y</v>
      </c>
      <c r="V180" s="2" t="str">
        <f>IF(AllData!P182="","",AllData!P182)</f>
        <v>N</v>
      </c>
      <c r="W180" s="2" t="str">
        <f>IF(AllData!Q182="","",AllData!Q182)</f>
        <v>Y</v>
      </c>
      <c r="X180" s="2">
        <f>IF(AllData!R182="","",AllData!R182)</f>
        <v>42.893470000000001</v>
      </c>
      <c r="Y180" s="2">
        <f>IF(AllData!S182="","",AllData!S182)</f>
        <v>-78.836780000000005</v>
      </c>
      <c r="Z180" s="2" t="str">
        <f>IF(AllData!T182="","",AllData!T182)</f>
        <v>POINT (-78.83678 42.89347)</v>
      </c>
      <c r="AA180" s="16"/>
    </row>
    <row r="181" spans="1:27" hidden="1" x14ac:dyDescent="0.25">
      <c r="A181" t="str">
        <f>IF(AllData!A181="","",AllData!A181)</f>
        <v>Erie</v>
      </c>
      <c r="B181" t="str">
        <f>IF(AllData!B181="","",AllData!B181)</f>
        <v>MAP Mobile Market-Jami Masjid Muslim Society</v>
      </c>
      <c r="C181" t="str">
        <f>IF(AllData!C181="","",AllData!C181)</f>
        <v>1955 Genesee St Buffalo</v>
      </c>
      <c r="D181" t="str">
        <f>IF(AllData!D181="","",AllData!D181)</f>
        <v>1955 Genesee St.</v>
      </c>
      <c r="E181" t="str">
        <f>IF(AllData!E181="","",AllData!E181)</f>
        <v>Buffalo</v>
      </c>
      <c r="F181" t="str">
        <f>IF(AllData!F181="","",AllData!F181)</f>
        <v>NY</v>
      </c>
      <c r="G181">
        <f>IF(AllData!G181="","",AllData!G181)</f>
        <v>14211</v>
      </c>
      <c r="H181" t="str">
        <f>IF(AllData!H181="","",AllData!H181)</f>
        <v>Karine Amato</v>
      </c>
      <c r="I181">
        <f>IF(AllData!I181="","",AllData!I181)</f>
        <v>7168825327</v>
      </c>
      <c r="J181" t="str">
        <f>IF(AllData!J181="","",AllData!J181)</f>
        <v>http://www.mass-ave.org/shop</v>
      </c>
      <c r="K181" t="str">
        <f>IF(AllData!K181="","",AllData!K181)</f>
        <v>Fri 2pm-4pm</v>
      </c>
      <c r="L181" t="str">
        <f>IF(AllData!L181="","",AllData!L181)</f>
        <v>June 10-October 28</v>
      </c>
      <c r="M181" s="4" t="str">
        <f>IF(Table1[[#This Row],[Operation Season]]="","",LEFT(Table1[[#This Row],[Operation Season]],SEARCH("-",Table1[[#This Row],[Operation Season]])-1))</f>
        <v>June 10</v>
      </c>
      <c r="N181" s="10" t="str">
        <f t="shared" si="4"/>
        <v>06/10/2022</v>
      </c>
      <c r="O181" t="str">
        <f>IF(Table1[[#This Row],[Operation Season]]="","",RIGHT(Table1[[#This Row],[Operation Season]],LEN(Table1[[#This Row],[Operation Season]])-FIND("-",Table1[[#This Row],[Operation Season]])))</f>
        <v>October 28</v>
      </c>
      <c r="P181" s="4" t="str">
        <f t="shared" si="5"/>
        <v>10/28/2022</v>
      </c>
      <c r="Q181" s="7">
        <f ca="1">IF(OR(P181="Mid November",P181="round",P181="",),"",Table1[[#This Row],[End Date]]-SystemData!$A$2+1)</f>
        <v>-54.851523726851156</v>
      </c>
      <c r="R181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81" s="2" t="str">
        <f>IF(AllData!M183="","",AllData!M183)</f>
        <v>M</v>
      </c>
      <c r="T181" s="2" t="str">
        <f>IF(AllData!N183="","",AllData!N183)</f>
        <v>Y</v>
      </c>
      <c r="U181" s="2" t="str">
        <f>IF(AllData!O183="","",AllData!O183)</f>
        <v>Y</v>
      </c>
      <c r="V181" s="2" t="str">
        <f>IF(AllData!P183="","",AllData!P183)</f>
        <v>N</v>
      </c>
      <c r="W181" s="2" t="str">
        <f>IF(AllData!Q183="","",AllData!Q183)</f>
        <v>Y</v>
      </c>
      <c r="X181" s="2">
        <f>IF(AllData!R183="","",AllData!R183)</f>
        <v>42.917900000000003</v>
      </c>
      <c r="Y181" s="2">
        <f>IF(AllData!S183="","",AllData!S183)</f>
        <v>-78.894660000000002</v>
      </c>
      <c r="Z181" s="2" t="str">
        <f>IF(AllData!T183="","",AllData!T183)</f>
        <v>POINT (-78.89466 42.9179)</v>
      </c>
      <c r="AA181" s="16"/>
    </row>
    <row r="182" spans="1:27" hidden="1" x14ac:dyDescent="0.25">
      <c r="A182" t="str">
        <f>IF(AllData!A182="","",AllData!A182)</f>
        <v>Erie</v>
      </c>
      <c r="B182" t="str">
        <f>IF(AllData!B182="","",AllData!B182)</f>
        <v>MAP Mobile Market-Jericho Rd Broadway</v>
      </c>
      <c r="C182" t="str">
        <f>IF(AllData!C182="","",AllData!C182)</f>
        <v>Jericho Rd Community Health Center  , 1021 Broadway Buffalo</v>
      </c>
      <c r="D182" t="str">
        <f>IF(AllData!D182="","",AllData!D182)</f>
        <v>1021 Broadway</v>
      </c>
      <c r="E182" t="str">
        <f>IF(AllData!E182="","",AllData!E182)</f>
        <v>Buffalo</v>
      </c>
      <c r="F182" t="str">
        <f>IF(AllData!F182="","",AllData!F182)</f>
        <v>NY</v>
      </c>
      <c r="G182">
        <f>IF(AllData!G182="","",AllData!G182)</f>
        <v>14212</v>
      </c>
      <c r="H182" t="str">
        <f>IF(AllData!H182="","",AllData!H182)</f>
        <v>Karine Amato</v>
      </c>
      <c r="I182">
        <f>IF(AllData!I182="","",AllData!I182)</f>
        <v>7168825327</v>
      </c>
      <c r="J182" t="str">
        <f>IF(AllData!J182="","",AllData!J182)</f>
        <v>http://www.mass-ave.org</v>
      </c>
      <c r="K182" t="str">
        <f>IF(AllData!K182="","",AllData!K182)</f>
        <v>Fri 2pm-4pm</v>
      </c>
      <c r="L182" t="str">
        <f>IF(AllData!L182="","",AllData!L182)</f>
        <v>June 7-October 2</v>
      </c>
      <c r="M182" s="4" t="str">
        <f>IF(Table1[[#This Row],[Operation Season]]="","",LEFT(Table1[[#This Row],[Operation Season]],SEARCH("-",Table1[[#This Row],[Operation Season]])-1))</f>
        <v>June 7</v>
      </c>
      <c r="N182" s="10" t="str">
        <f t="shared" si="4"/>
        <v>06/07/2022</v>
      </c>
      <c r="O182" t="str">
        <f>IF(Table1[[#This Row],[Operation Season]]="","",RIGHT(Table1[[#This Row],[Operation Season]],LEN(Table1[[#This Row],[Operation Season]])-FIND("-",Table1[[#This Row],[Operation Season]])))</f>
        <v>October 2</v>
      </c>
      <c r="P182" s="4" t="str">
        <f t="shared" si="5"/>
        <v>10/02/2022</v>
      </c>
      <c r="Q182" s="7">
        <f ca="1">IF(OR(P182="Mid November",P182="round",P182="",),"",Table1[[#This Row],[End Date]]-SystemData!$A$2+1)</f>
        <v>-80.851523726851156</v>
      </c>
      <c r="R182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82" s="2" t="str">
        <f>IF(AllData!M184="","",AllData!M184)</f>
        <v>M</v>
      </c>
      <c r="T182" s="2" t="str">
        <f>IF(AllData!N184="","",AllData!N184)</f>
        <v>Y</v>
      </c>
      <c r="U182" s="2" t="str">
        <f>IF(AllData!O184="","",AllData!O184)</f>
        <v>Y</v>
      </c>
      <c r="V182" s="2" t="str">
        <f>IF(AllData!P184="","",AllData!P184)</f>
        <v>N</v>
      </c>
      <c r="W182" s="2" t="str">
        <f>IF(AllData!Q184="","",AllData!Q184)</f>
        <v>Y</v>
      </c>
      <c r="X182" s="2">
        <f>IF(AllData!R184="","",AllData!R184)</f>
        <v>42.950600000000001</v>
      </c>
      <c r="Y182" s="2">
        <f>IF(AllData!S184="","",AllData!S184)</f>
        <v>-78.889499999999998</v>
      </c>
      <c r="Z182" s="2" t="str">
        <f>IF(AllData!T184="","",AllData!T184)</f>
        <v>POINT (-78.8895 42.9506)</v>
      </c>
      <c r="AA182" s="16"/>
    </row>
    <row r="183" spans="1:27" hidden="1" x14ac:dyDescent="0.25">
      <c r="A183" t="str">
        <f>IF(AllData!A183="","",AllData!A183)</f>
        <v>Erie</v>
      </c>
      <c r="B183" t="str">
        <f>IF(AllData!B183="","",AllData!B183)</f>
        <v>MAP Mobile Market-Jericho Road Barton</v>
      </c>
      <c r="C183" t="str">
        <f>IF(AllData!C183="","",AllData!C183)</f>
        <v>Jericho Road Community Health Center - Barton Clinic</v>
      </c>
      <c r="D183" t="str">
        <f>IF(AllData!D183="","",AllData!D183)</f>
        <v>184 Barton Street</v>
      </c>
      <c r="E183" t="str">
        <f>IF(AllData!E183="","",AllData!E183)</f>
        <v>Buffalo</v>
      </c>
      <c r="F183" t="str">
        <f>IF(AllData!F183="","",AllData!F183)</f>
        <v>NY</v>
      </c>
      <c r="G183">
        <f>IF(AllData!G183="","",AllData!G183)</f>
        <v>14213</v>
      </c>
      <c r="H183" t="str">
        <f>IF(AllData!H183="","",AllData!H183)</f>
        <v>Danielle Rovillo</v>
      </c>
      <c r="I183">
        <f>IF(AllData!I183="","",AllData!I183)</f>
        <v>7168825327</v>
      </c>
      <c r="J183" t="str">
        <f>IF(AllData!J183="","",AllData!J183)</f>
        <v>http://www.mass-ave.org</v>
      </c>
      <c r="K183" t="str">
        <f>IF(AllData!K183="","",AllData!K183)</f>
        <v>Tue 11am-1pm</v>
      </c>
      <c r="L183" t="str">
        <f>IF(AllData!L183="","",AllData!L183)</f>
        <v>June 7-October 25</v>
      </c>
      <c r="M183" s="4" t="str">
        <f>IF(Table1[[#This Row],[Operation Season]]="","",LEFT(Table1[[#This Row],[Operation Season]],SEARCH("-",Table1[[#This Row],[Operation Season]])-1))</f>
        <v>June 7</v>
      </c>
      <c r="N183" s="10" t="str">
        <f t="shared" si="4"/>
        <v>06/07/2022</v>
      </c>
      <c r="O183" t="str">
        <f>IF(Table1[[#This Row],[Operation Season]]="","",RIGHT(Table1[[#This Row],[Operation Season]],LEN(Table1[[#This Row],[Operation Season]])-FIND("-",Table1[[#This Row],[Operation Season]])))</f>
        <v>October 25</v>
      </c>
      <c r="P183" s="4" t="str">
        <f t="shared" si="5"/>
        <v>10/25/2022</v>
      </c>
      <c r="Q183" s="7">
        <f ca="1">IF(OR(P183="Mid November",P183="round",P183="",),"",Table1[[#This Row],[End Date]]-SystemData!$A$2+1)</f>
        <v>-57.851523726851156</v>
      </c>
      <c r="R183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83" s="2" t="str">
        <f>IF(AllData!M185="","",AllData!M185)</f>
        <v>M</v>
      </c>
      <c r="T183" s="2" t="str">
        <f>IF(AllData!N185="","",AllData!N185)</f>
        <v>Y</v>
      </c>
      <c r="U183" s="2" t="str">
        <f>IF(AllData!O185="","",AllData!O185)</f>
        <v>Y</v>
      </c>
      <c r="V183" s="2" t="str">
        <f>IF(AllData!P185="","",AllData!P185)</f>
        <v>N</v>
      </c>
      <c r="W183" s="2" t="str">
        <f>IF(AllData!Q185="","",AllData!Q185)</f>
        <v>Y</v>
      </c>
      <c r="X183" s="2">
        <f>IF(AllData!R185="","",AllData!R185)</f>
        <v>42.892060000000001</v>
      </c>
      <c r="Y183" s="2">
        <f>IF(AllData!S185="","",AllData!S185)</f>
        <v>-78.883989999999997</v>
      </c>
      <c r="Z183" s="2" t="str">
        <f>IF(AllData!T185="","",AllData!T185)</f>
        <v>POINT (-78.88399 42.89206)</v>
      </c>
      <c r="AA183" s="16"/>
    </row>
    <row r="184" spans="1:27" hidden="1" x14ac:dyDescent="0.25">
      <c r="A184" t="str">
        <f>IF(AllData!A184="","",AllData!A184)</f>
        <v>Erie</v>
      </c>
      <c r="B184" t="str">
        <f>IF(AllData!B184="","",AllData!B184)</f>
        <v>MAP Mobile Market-Neighboorhood Health Center NW</v>
      </c>
      <c r="C184" t="str">
        <f>IF(AllData!C184="","",AllData!C184)</f>
        <v>155 Lawn Ave Buffalo</v>
      </c>
      <c r="D184" t="str">
        <f>IF(AllData!D184="","",AllData!D184)</f>
        <v>155 Lawn Ave</v>
      </c>
      <c r="E184" t="str">
        <f>IF(AllData!E184="","",AllData!E184)</f>
        <v>Buffalo</v>
      </c>
      <c r="F184" t="str">
        <f>IF(AllData!F184="","",AllData!F184)</f>
        <v>NY</v>
      </c>
      <c r="G184">
        <f>IF(AllData!G184="","",AllData!G184)</f>
        <v>14207</v>
      </c>
      <c r="H184" t="str">
        <f>IF(AllData!H184="","",AllData!H184)</f>
        <v>Karine Amato</v>
      </c>
      <c r="I184">
        <f>IF(AllData!I184="","",AllData!I184)</f>
        <v>7168825327</v>
      </c>
      <c r="J184" t="str">
        <f>IF(AllData!J184="","",AllData!J184)</f>
        <v>http://www.mass-ave.org</v>
      </c>
      <c r="K184" t="str">
        <f>IF(AllData!K184="","",AllData!K184)</f>
        <v>Wed 11am-12pm</v>
      </c>
      <c r="L184" t="str">
        <f>IF(AllData!L184="","",AllData!L184)</f>
        <v>June 8-October2</v>
      </c>
      <c r="M184" s="4" t="str">
        <f>IF(Table1[[#This Row],[Operation Season]]="","",LEFT(Table1[[#This Row],[Operation Season]],SEARCH("-",Table1[[#This Row],[Operation Season]])-1))</f>
        <v>June 8</v>
      </c>
      <c r="N184" s="10" t="str">
        <f t="shared" si="4"/>
        <v>06/08/2022</v>
      </c>
      <c r="O184" t="str">
        <f>IF(Table1[[#This Row],[Operation Season]]="","",RIGHT(Table1[[#This Row],[Operation Season]],LEN(Table1[[#This Row],[Operation Season]])-FIND("-",Table1[[#This Row],[Operation Season]])))</f>
        <v>October2</v>
      </c>
      <c r="P184" s="4" t="str">
        <f t="shared" si="5"/>
        <v>10/02/2022</v>
      </c>
      <c r="Q184" s="7">
        <f ca="1">IF(OR(P184="Mid November",P184="round",P184="",),"",Table1[[#This Row],[End Date]]-SystemData!$A$2+1)</f>
        <v>-80.851523726851156</v>
      </c>
      <c r="R184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84" s="2" t="str">
        <f>IF(AllData!M186="","",AllData!M186)</f>
        <v>M</v>
      </c>
      <c r="T184" s="2" t="str">
        <f>IF(AllData!N186="","",AllData!N186)</f>
        <v>Y</v>
      </c>
      <c r="U184" s="2" t="str">
        <f>IF(AllData!O186="","",AllData!O186)</f>
        <v>Y</v>
      </c>
      <c r="V184" s="2" t="str">
        <f>IF(AllData!P186="","",AllData!P186)</f>
        <v>N</v>
      </c>
      <c r="W184" s="2" t="str">
        <f>IF(AllData!Q186="","",AllData!Q186)</f>
        <v>Y</v>
      </c>
      <c r="X184" s="2">
        <f>IF(AllData!R186="","",AllData!R186)</f>
        <v>42.917459999999998</v>
      </c>
      <c r="Y184" s="2">
        <f>IF(AllData!S186="","",AllData!S186)</f>
        <v>-78.890720000000002</v>
      </c>
      <c r="Z184" s="2" t="str">
        <f>IF(AllData!T186="","",AllData!T186)</f>
        <v>POINT (-78.89072 42.91746)</v>
      </c>
      <c r="AA184" s="16"/>
    </row>
    <row r="185" spans="1:27" hidden="1" x14ac:dyDescent="0.25">
      <c r="A185" t="str">
        <f>IF(AllData!A185="","",AllData!A185)</f>
        <v>Erie</v>
      </c>
      <c r="B185" t="str">
        <f>IF(AllData!B185="","",AllData!B185)</f>
        <v>MAP Mobile Market-Neighborhood Health Center Mattina</v>
      </c>
      <c r="C185" t="str">
        <f>IF(AllData!C185="","",AllData!C185)</f>
        <v>300 Niagara Street Buffalo</v>
      </c>
      <c r="D185" t="str">
        <f>IF(AllData!D185="","",AllData!D185)</f>
        <v>300 Niagara Street</v>
      </c>
      <c r="E185" t="str">
        <f>IF(AllData!E185="","",AllData!E185)</f>
        <v>Buffalo</v>
      </c>
      <c r="F185" t="str">
        <f>IF(AllData!F185="","",AllData!F185)</f>
        <v>NY</v>
      </c>
      <c r="G185">
        <f>IF(AllData!G185="","",AllData!G185)</f>
        <v>14201</v>
      </c>
      <c r="H185" t="str">
        <f>IF(AllData!H185="","",AllData!H185)</f>
        <v>Danielle Rovillo</v>
      </c>
      <c r="I185">
        <f>IF(AllData!I185="","",AllData!I185)</f>
        <v>7168825327</v>
      </c>
      <c r="J185" t="str">
        <f>IF(AllData!J185="","",AllData!J185)</f>
        <v>http://www.mass-ave.org</v>
      </c>
      <c r="K185" t="str">
        <f>IF(AllData!K185="","",AllData!K185)</f>
        <v>Wed 11am-1pm</v>
      </c>
      <c r="L185" t="str">
        <f>IF(AllData!L185="","",AllData!L185)</f>
        <v>June 8-October 26</v>
      </c>
      <c r="M185" s="4" t="str">
        <f>IF(Table1[[#This Row],[Operation Season]]="","",LEFT(Table1[[#This Row],[Operation Season]],SEARCH("-",Table1[[#This Row],[Operation Season]])-1))</f>
        <v>June 8</v>
      </c>
      <c r="N185" s="10" t="str">
        <f t="shared" si="4"/>
        <v>06/08/2022</v>
      </c>
      <c r="O185" t="str">
        <f>IF(Table1[[#This Row],[Operation Season]]="","",RIGHT(Table1[[#This Row],[Operation Season]],LEN(Table1[[#This Row],[Operation Season]])-FIND("-",Table1[[#This Row],[Operation Season]])))</f>
        <v>October 26</v>
      </c>
      <c r="P185" s="4" t="str">
        <f t="shared" si="5"/>
        <v>10/26/2022</v>
      </c>
      <c r="Q185" s="7">
        <f ca="1">IF(OR(P185="Mid November",P185="round",P185="",),"",Table1[[#This Row],[End Date]]-SystemData!$A$2+1)</f>
        <v>-56.851523726851156</v>
      </c>
      <c r="R185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85" s="2" t="str">
        <f>IF(AllData!M187="","",AllData!M187)</f>
        <v>YR</v>
      </c>
      <c r="T185" s="2" t="str">
        <f>IF(AllData!N187="","",AllData!N187)</f>
        <v>N</v>
      </c>
      <c r="U185" s="2" t="str">
        <f>IF(AllData!O187="","",AllData!O187)</f>
        <v>Y</v>
      </c>
      <c r="V185" s="2" t="str">
        <f>IF(AllData!P187="","",AllData!P187)</f>
        <v>N</v>
      </c>
      <c r="W185" s="2" t="str">
        <f>IF(AllData!Q187="","",AllData!Q187)</f>
        <v>Y</v>
      </c>
      <c r="X185" s="2">
        <f>IF(AllData!R187="","",AllData!R187)</f>
        <v>42.509059999999998</v>
      </c>
      <c r="Y185" s="2">
        <f>IF(AllData!S187="","",AllData!S187)</f>
        <v>-78.67989</v>
      </c>
      <c r="Z185" s="2" t="str">
        <f>IF(AllData!T187="","",AllData!T187)</f>
        <v>POINT (-78.67989 42.50906)</v>
      </c>
      <c r="AA185" s="16"/>
    </row>
    <row r="186" spans="1:27" hidden="1" x14ac:dyDescent="0.25">
      <c r="A186" t="str">
        <f>IF(AllData!A186="","",AllData!A186)</f>
        <v>Erie</v>
      </c>
      <c r="B186" t="str">
        <f>IF(AllData!B186="","",AllData!B186)</f>
        <v>Providence Farm Collective Farmers' Market</v>
      </c>
      <c r="C186" t="str">
        <f>IF(AllData!C186="","",AllData!C186)</f>
        <v>130 Grant St Buffalo</v>
      </c>
      <c r="D186" t="str">
        <f>IF(AllData!D186="","",AllData!D186)</f>
        <v>130 Grant Street</v>
      </c>
      <c r="E186" t="str">
        <f>IF(AllData!E186="","",AllData!E186)</f>
        <v>Buffalo</v>
      </c>
      <c r="F186" t="str">
        <f>IF(AllData!F186="","",AllData!F186)</f>
        <v>NY</v>
      </c>
      <c r="G186">
        <f>IF(AllData!G186="","",AllData!G186)</f>
        <v>14218</v>
      </c>
      <c r="H186" t="str">
        <f>IF(AllData!H186="","",AllData!H186)</f>
        <v>Hamadi Ali</v>
      </c>
      <c r="I186">
        <f>IF(AllData!I186="","",AllData!I186)</f>
        <v>7169311991</v>
      </c>
      <c r="J186" t="str">
        <f>IF(AllData!J186="","",AllData!J186)</f>
        <v>http://providencefarmcollective.org</v>
      </c>
      <c r="K186" t="str">
        <f>IF(AllData!K186="","",AllData!K186)</f>
        <v>Sat 10am-2pm</v>
      </c>
      <c r="L186" t="str">
        <f>IF(AllData!L186="","",AllData!L186)</f>
        <v>June 25-October 15</v>
      </c>
      <c r="M186" s="4" t="str">
        <f>IF(Table1[[#This Row],[Operation Season]]="","",LEFT(Table1[[#This Row],[Operation Season]],SEARCH("-",Table1[[#This Row],[Operation Season]])-1))</f>
        <v>June 25</v>
      </c>
      <c r="N186" s="10" t="str">
        <f t="shared" si="4"/>
        <v>06/25/2022</v>
      </c>
      <c r="O186" t="str">
        <f>IF(Table1[[#This Row],[Operation Season]]="","",RIGHT(Table1[[#This Row],[Operation Season]],LEN(Table1[[#This Row],[Operation Season]])-FIND("-",Table1[[#This Row],[Operation Season]])))</f>
        <v>October 15</v>
      </c>
      <c r="P186" s="4" t="str">
        <f t="shared" si="5"/>
        <v>10/15/2022</v>
      </c>
      <c r="Q186" s="7">
        <f ca="1">IF(OR(P186="Mid November",P186="round",P186="",),"",Table1[[#This Row],[End Date]]-SystemData!$A$2+1)</f>
        <v>-67.851523726851156</v>
      </c>
      <c r="R186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86" s="2" t="str">
        <f>IF(AllData!M188="","",AllData!M188)</f>
        <v>M</v>
      </c>
      <c r="T186" s="2" t="str">
        <f>IF(AllData!N188="","",AllData!N188)</f>
        <v>Y</v>
      </c>
      <c r="U186" s="2" t="str">
        <f>IF(AllData!O188="","",AllData!O188)</f>
        <v>N</v>
      </c>
      <c r="V186" s="2" t="str">
        <f>IF(AllData!P188="","",AllData!P188)</f>
        <v>N</v>
      </c>
      <c r="W186" s="2" t="str">
        <f>IF(AllData!Q188="","",AllData!Q188)</f>
        <v>Y</v>
      </c>
      <c r="X186" s="2">
        <f>IF(AllData!R188="","",AllData!R188)</f>
        <v>43.020659999999999</v>
      </c>
      <c r="Y186" s="2">
        <f>IF(AllData!S188="","",AllData!S188)</f>
        <v>-78.498999999999995</v>
      </c>
      <c r="Z186" s="2" t="str">
        <f>IF(AllData!T188="","",AllData!T188)</f>
        <v>POINT (-78.499 43.02066)</v>
      </c>
      <c r="AA186" s="16"/>
    </row>
    <row r="187" spans="1:27" x14ac:dyDescent="0.25">
      <c r="A187" t="str">
        <f>IF(AllData!A187="","",AllData!A187)</f>
        <v>Erie</v>
      </c>
      <c r="B187" t="str">
        <f>IF(AllData!B187="","",AllData!B187)</f>
        <v>Springville Farmers' Market</v>
      </c>
      <c r="C187" t="str">
        <f>IF(AllData!C187="","",AllData!C187)</f>
        <v>Gentner Auction 341 W. Main St. (Rt. 39)</v>
      </c>
      <c r="D187" t="str">
        <f>IF(AllData!D187="","",AllData!D187)</f>
        <v>341 West Main St</v>
      </c>
      <c r="E187" t="str">
        <f>IF(AllData!E187="","",AllData!E187)</f>
        <v>Springville</v>
      </c>
      <c r="F187" t="str">
        <f>IF(AllData!F187="","",AllData!F187)</f>
        <v>NY</v>
      </c>
      <c r="G187">
        <f>IF(AllData!G187="","",AllData!G187)</f>
        <v>14141</v>
      </c>
      <c r="H187" t="str">
        <f>IF(AllData!H187="","",AllData!H187)</f>
        <v>Donna Goldhawk</v>
      </c>
      <c r="I187">
        <f>IF(AllData!I187="","",AllData!I187)</f>
        <v>7165600198</v>
      </c>
      <c r="J187" t="str">
        <f>IF(AllData!J187="","",AllData!J187)</f>
        <v/>
      </c>
      <c r="K187" t="str">
        <f>IF(AllData!K187="","",AllData!K187)</f>
        <v>Wednesday  7am-3pm</v>
      </c>
      <c r="L187" t="str">
        <f>IF(AllData!L187="","",AllData!L187)</f>
        <v>Year-round</v>
      </c>
      <c r="M187" s="4" t="str">
        <f>IF(Table1[[#This Row],[Operation Season]]="","",LEFT(Table1[[#This Row],[Operation Season]],SEARCH("-",Table1[[#This Row],[Operation Season]])-1))</f>
        <v>Year</v>
      </c>
      <c r="N187" s="10" t="str">
        <f t="shared" si="4"/>
        <v>Year</v>
      </c>
      <c r="O187" t="str">
        <f>IF(Table1[[#This Row],[Operation Season]]="","",RIGHT(Table1[[#This Row],[Operation Season]],LEN(Table1[[#This Row],[Operation Season]])-FIND("-",Table1[[#This Row],[Operation Season]])))</f>
        <v>round</v>
      </c>
      <c r="P187" s="4" t="str">
        <f t="shared" si="5"/>
        <v>round</v>
      </c>
      <c r="Q187" s="7" t="str">
        <f>IF(OR(P187="Mid November",P187="round",P187="",),"",Table1[[#This Row],[End Date]]-SystemData!$A$2+1)</f>
        <v/>
      </c>
      <c r="R187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FALSE</v>
      </c>
      <c r="S187" s="2" t="str">
        <f>IF(AllData!M189="","",AllData!M189)</f>
        <v>M</v>
      </c>
      <c r="T187" s="2" t="str">
        <f>IF(AllData!N189="","",AllData!N189)</f>
        <v>Y</v>
      </c>
      <c r="U187" s="2" t="str">
        <f>IF(AllData!O189="","",AllData!O189)</f>
        <v>Y</v>
      </c>
      <c r="V187" s="2" t="str">
        <f>IF(AllData!P189="","",AllData!P189)</f>
        <v>N</v>
      </c>
      <c r="W187" s="2" t="str">
        <f>IF(AllData!Q189="","",AllData!Q189)</f>
        <v>Y</v>
      </c>
      <c r="X187" s="2">
        <f>IF(AllData!R189="","",AllData!R189)</f>
        <v>42.906869999999998</v>
      </c>
      <c r="Y187" s="2">
        <f>IF(AllData!S189="","",AllData!S189)</f>
        <v>-78.888990000000007</v>
      </c>
      <c r="Z187" s="2" t="str">
        <f>IF(AllData!T189="","",AllData!T189)</f>
        <v>POINT (-78.88899 42.90687)</v>
      </c>
      <c r="AA187" s="16"/>
    </row>
    <row r="188" spans="1:27" hidden="1" x14ac:dyDescent="0.25">
      <c r="A188" t="str">
        <f>IF(AllData!A188="","",AllData!A188)</f>
        <v>Erie</v>
      </c>
      <c r="B188" t="str">
        <f>IF(AllData!B188="","",AllData!B188)</f>
        <v>West Shore Farmers' Market</v>
      </c>
      <c r="C188" t="str">
        <f>IF(AllData!C188="","",AllData!C188)</f>
        <v>11 Church St Russell Park Akron</v>
      </c>
      <c r="D188" t="str">
        <f>IF(AllData!D188="","",AllData!D188)</f>
        <v>11 Church St</v>
      </c>
      <c r="E188" t="str">
        <f>IF(AllData!E188="","",AllData!E188)</f>
        <v>Akron</v>
      </c>
      <c r="F188" t="str">
        <f>IF(AllData!F188="","",AllData!F188)</f>
        <v>NY</v>
      </c>
      <c r="G188">
        <f>IF(AllData!G188="","",AllData!G188)</f>
        <v>14001</v>
      </c>
      <c r="H188" t="str">
        <f>IF(AllData!H188="","",AllData!H188)</f>
        <v>Elleen Short</v>
      </c>
      <c r="I188">
        <f>IF(AllData!I188="","",AllData!I188)</f>
        <v>7162133989</v>
      </c>
      <c r="J188" t="str">
        <f>IF(AllData!J188="","",AllData!J188)</f>
        <v/>
      </c>
      <c r="K188" t="str">
        <f>IF(AllData!K188="","",AllData!K188)</f>
        <v>Sun 9am-1pm</v>
      </c>
      <c r="L188" t="str">
        <f>IF(AllData!L188="","",AllData!L188)</f>
        <v>June 5-September 25</v>
      </c>
      <c r="M188" s="4" t="str">
        <f>IF(Table1[[#This Row],[Operation Season]]="","",LEFT(Table1[[#This Row],[Operation Season]],SEARCH("-",Table1[[#This Row],[Operation Season]])-1))</f>
        <v>June 5</v>
      </c>
      <c r="N188" s="10" t="str">
        <f t="shared" si="4"/>
        <v>06/05/2022</v>
      </c>
      <c r="O188" t="str">
        <f>IF(Table1[[#This Row],[Operation Season]]="","",RIGHT(Table1[[#This Row],[Operation Season]],LEN(Table1[[#This Row],[Operation Season]])-FIND("-",Table1[[#This Row],[Operation Season]])))</f>
        <v>September 25</v>
      </c>
      <c r="P188" s="4" t="str">
        <f t="shared" si="5"/>
        <v>09/25/2022</v>
      </c>
      <c r="Q188" s="7">
        <f ca="1">IF(OR(P188="Mid November",P188="round",P188="",),"",Table1[[#This Row],[End Date]]-SystemData!$A$2+1)</f>
        <v>-87.851523726851156</v>
      </c>
      <c r="R188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88" s="2" t="str">
        <f>IF(AllData!M190="","",AllData!M190)</f>
        <v>P/M</v>
      </c>
      <c r="T188" s="2" t="str">
        <f>IF(AllData!N190="","",AllData!N190)</f>
        <v>Y</v>
      </c>
      <c r="U188" s="2" t="str">
        <f>IF(AllData!O190="","",AllData!O190)</f>
        <v>N</v>
      </c>
      <c r="V188" s="2" t="str">
        <f>IF(AllData!P190="","",AllData!P190)</f>
        <v>N</v>
      </c>
      <c r="W188" s="2" t="str">
        <f>IF(AllData!Q190="","",AllData!Q190)</f>
        <v>Y</v>
      </c>
      <c r="X188" s="2">
        <f>IF(AllData!R190="","",AllData!R190)</f>
        <v>43.880319999999998</v>
      </c>
      <c r="Y188" s="2">
        <f>IF(AllData!S190="","",AllData!S190)</f>
        <v>-73.449550000000002</v>
      </c>
      <c r="Z188" s="2" t="str">
        <f>IF(AllData!T190="","",AllData!T190)</f>
        <v>POINT (-73.44955 43.88032)</v>
      </c>
      <c r="AA188" s="16"/>
    </row>
    <row r="189" spans="1:27" hidden="1" x14ac:dyDescent="0.25">
      <c r="A189" t="str">
        <f>IF(AllData!A189="","",AllData!A189)</f>
        <v>Erie</v>
      </c>
      <c r="B189" t="str">
        <f>IF(AllData!B189="","",AllData!B189)</f>
        <v>Westside Tilth Market Farm Stand</v>
      </c>
      <c r="C189" t="str">
        <f>IF(AllData!C189="","",AllData!C189)</f>
        <v>246 Normal Ave Buffalo</v>
      </c>
      <c r="D189" t="str">
        <f>IF(AllData!D189="","",AllData!D189)</f>
        <v>246 Normal Ave.</v>
      </c>
      <c r="E189" t="str">
        <f>IF(AllData!E189="","",AllData!E189)</f>
        <v>Buffalo</v>
      </c>
      <c r="F189" t="str">
        <f>IF(AllData!F189="","",AllData!F189)</f>
        <v>NY</v>
      </c>
      <c r="G189">
        <f>IF(AllData!G189="","",AllData!G189)</f>
        <v>14213</v>
      </c>
      <c r="H189" t="str">
        <f>IF(AllData!H189="","",AllData!H189)</f>
        <v>Carrie Nader</v>
      </c>
      <c r="I189">
        <f>IF(AllData!I189="","",AllData!I189)</f>
        <v>7163616591</v>
      </c>
      <c r="J189" t="str">
        <f>IF(AllData!J189="","",AllData!J189)</f>
        <v>http://www.westsidetilth.com</v>
      </c>
      <c r="K189" t="str">
        <f>IF(AllData!K189="","",AllData!K189)</f>
        <v>Sat 10am-3pm</v>
      </c>
      <c r="L189" t="str">
        <f>IF(AllData!L189="","",AllData!L189)</f>
        <v>June 4-October 29</v>
      </c>
      <c r="M189" s="4" t="str">
        <f>IF(Table1[[#This Row],[Operation Season]]="","",LEFT(Table1[[#This Row],[Operation Season]],SEARCH("-",Table1[[#This Row],[Operation Season]])-1))</f>
        <v>June 4</v>
      </c>
      <c r="N189" s="10" t="str">
        <f t="shared" si="4"/>
        <v>06/04/2022</v>
      </c>
      <c r="O189" t="str">
        <f>IF(Table1[[#This Row],[Operation Season]]="","",RIGHT(Table1[[#This Row],[Operation Season]],LEN(Table1[[#This Row],[Operation Season]])-FIND("-",Table1[[#This Row],[Operation Season]])))</f>
        <v>October 29</v>
      </c>
      <c r="P189" s="4" t="str">
        <f t="shared" si="5"/>
        <v>10/29/2022</v>
      </c>
      <c r="Q189" s="7">
        <f ca="1">IF(OR(P189="Mid November",P189="round",P189="",),"",Table1[[#This Row],[End Date]]-SystemData!$A$2+1)</f>
        <v>-53.851523726851156</v>
      </c>
      <c r="R189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89" s="2" t="str">
        <f>IF(AllData!M191="","",AllData!M191)</f>
        <v>M</v>
      </c>
      <c r="T189" s="2" t="str">
        <f>IF(AllData!N191="","",AllData!N191)</f>
        <v>Y</v>
      </c>
      <c r="U189" s="2" t="str">
        <f>IF(AllData!O191="","",AllData!O191)</f>
        <v>N</v>
      </c>
      <c r="V189" s="2" t="str">
        <f>IF(AllData!P191="","",AllData!P191)</f>
        <v>N</v>
      </c>
      <c r="W189" s="2" t="str">
        <f>IF(AllData!Q191="","",AllData!Q191)</f>
        <v>Y</v>
      </c>
      <c r="X189" s="2">
        <f>IF(AllData!R191="","",AllData!R191)</f>
        <v>44.215519999999998</v>
      </c>
      <c r="Y189" s="2">
        <f>IF(AllData!S191="","",AllData!S191)</f>
        <v>-73.591679999999997</v>
      </c>
      <c r="Z189" s="2" t="str">
        <f>IF(AllData!T191="","",AllData!T191)</f>
        <v>POINT (-73.59168 44.21552)</v>
      </c>
      <c r="AA189" s="16"/>
    </row>
    <row r="190" spans="1:27" hidden="1" x14ac:dyDescent="0.25">
      <c r="A190" t="str">
        <f>IF(AllData!A190="","",AllData!A190)</f>
        <v>Essex</v>
      </c>
      <c r="B190" t="str">
        <f>IF(AllData!B190="","",AllData!B190)</f>
        <v>Drinkwine Produce Farm Stand</v>
      </c>
      <c r="C190" t="str">
        <f>IF(AllData!C190="","",AllData!C190)</f>
        <v>Routes 9N &amp; 22 St Rd Ticonderoga</v>
      </c>
      <c r="D190" t="str">
        <f>IF(AllData!D190="","",AllData!D190)</f>
        <v>Route 9N and 22 Street Road</v>
      </c>
      <c r="E190" t="str">
        <f>IF(AllData!E190="","",AllData!E190)</f>
        <v>Ticonderoga</v>
      </c>
      <c r="F190" t="str">
        <f>IF(AllData!F190="","",AllData!F190)</f>
        <v>NY</v>
      </c>
      <c r="G190">
        <f>IF(AllData!G190="","",AllData!G190)</f>
        <v>12883</v>
      </c>
      <c r="H190" t="str">
        <f>IF(AllData!H190="","",AllData!H190)</f>
        <v>Henry Drinkwine</v>
      </c>
      <c r="I190">
        <f>IF(AllData!I190="","",AllData!I190)</f>
        <v>5185856346</v>
      </c>
      <c r="J190" t="str">
        <f>IF(AllData!J190="","",AllData!J190)</f>
        <v/>
      </c>
      <c r="K190" t="str">
        <f>IF(AllData!K190="","",AllData!K190)</f>
        <v>Mon-Sat 10am-6pm, Sun 11am-6pm</v>
      </c>
      <c r="L190" t="str">
        <f>IF(AllData!L190="","",AllData!L190)</f>
        <v>May 15-October 31</v>
      </c>
      <c r="M190" s="4" t="str">
        <f>IF(Table1[[#This Row],[Operation Season]]="","",LEFT(Table1[[#This Row],[Operation Season]],SEARCH("-",Table1[[#This Row],[Operation Season]])-1))</f>
        <v>May 15</v>
      </c>
      <c r="N190" s="10" t="str">
        <f t="shared" si="4"/>
        <v>05/15/2022</v>
      </c>
      <c r="O190" t="str">
        <f>IF(Table1[[#This Row],[Operation Season]]="","",RIGHT(Table1[[#This Row],[Operation Season]],LEN(Table1[[#This Row],[Operation Season]])-FIND("-",Table1[[#This Row],[Operation Season]])))</f>
        <v>October 31</v>
      </c>
      <c r="P190" s="4" t="str">
        <f t="shared" si="5"/>
        <v>10/31/2022</v>
      </c>
      <c r="Q190" s="7">
        <f ca="1">IF(OR(P190="Mid November",P190="round",P190="",),"",Table1[[#This Row],[End Date]]-SystemData!$A$2+1)</f>
        <v>-51.851523726851156</v>
      </c>
      <c r="R190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90" s="2" t="str">
        <f>IF(AllData!M192="","",AllData!M192)</f>
        <v>M</v>
      </c>
      <c r="T190" s="2" t="str">
        <f>IF(AllData!N192="","",AllData!N192)</f>
        <v>Y</v>
      </c>
      <c r="U190" s="2" t="str">
        <f>IF(AllData!O192="","",AllData!O192)</f>
        <v>N</v>
      </c>
      <c r="V190" s="2" t="str">
        <f>IF(AllData!P192="","",AllData!P192)</f>
        <v>N</v>
      </c>
      <c r="W190" s="2" t="str">
        <f>IF(AllData!Q192="","",AllData!Q192)</f>
        <v>Y</v>
      </c>
      <c r="X190" s="2">
        <f>IF(AllData!R192="","",AllData!R192)</f>
        <v>44.220669999999998</v>
      </c>
      <c r="Y190" s="2">
        <f>IF(AllData!S192="","",AllData!S192)</f>
        <v>-73.785610000000005</v>
      </c>
      <c r="Z190" s="2" t="str">
        <f>IF(AllData!T192="","",AllData!T192)</f>
        <v>POINT (-73.78561 44.22067)</v>
      </c>
      <c r="AA190" s="16"/>
    </row>
    <row r="191" spans="1:27" hidden="1" x14ac:dyDescent="0.25">
      <c r="A191" t="str">
        <f>IF(AllData!A191="","",AllData!A191)</f>
        <v>Essex</v>
      </c>
      <c r="B191" t="str">
        <f>IF(AllData!B191="","",AllData!B191)</f>
        <v>Elizabethtown Farmers' Market</v>
      </c>
      <c r="C191" t="str">
        <f>IF(AllData!C191="","",AllData!C191)</f>
        <v>7590 Court St., Behind Adirondack Center Museum</v>
      </c>
      <c r="D191" t="str">
        <f>IF(AllData!D191="","",AllData!D191)</f>
        <v>7590 Court St</v>
      </c>
      <c r="E191" t="str">
        <f>IF(AllData!E191="","",AllData!E191)</f>
        <v>Elizabethtown</v>
      </c>
      <c r="F191" t="str">
        <f>IF(AllData!F191="","",AllData!F191)</f>
        <v>NY</v>
      </c>
      <c r="G191">
        <f>IF(AllData!G191="","",AllData!G191)</f>
        <v>12932</v>
      </c>
      <c r="H191" t="str">
        <f>IF(AllData!H191="","",AllData!H191)</f>
        <v>Vicky Rayl</v>
      </c>
      <c r="I191">
        <f>IF(AllData!I191="","",AllData!I191)</f>
        <v>5186517680</v>
      </c>
      <c r="J191" t="str">
        <f>IF(AllData!J191="","",AllData!J191)</f>
        <v>http://www.adirondackfarmersmarket.com</v>
      </c>
      <c r="K191" t="str">
        <f>IF(AllData!K191="","",AllData!K191)</f>
        <v>Fri 9am-1pm</v>
      </c>
      <c r="L191" t="str">
        <f>IF(AllData!L191="","",AllData!L191)</f>
        <v>June 7-October 11</v>
      </c>
      <c r="M191" s="4" t="str">
        <f>IF(Table1[[#This Row],[Operation Season]]="","",LEFT(Table1[[#This Row],[Operation Season]],SEARCH("-",Table1[[#This Row],[Operation Season]])-1))</f>
        <v>June 7</v>
      </c>
      <c r="N191" s="10" t="str">
        <f t="shared" si="4"/>
        <v>06/07/2022</v>
      </c>
      <c r="O191" t="str">
        <f>IF(Table1[[#This Row],[Operation Season]]="","",RIGHT(Table1[[#This Row],[Operation Season]],LEN(Table1[[#This Row],[Operation Season]])-FIND("-",Table1[[#This Row],[Operation Season]])))</f>
        <v>October 11</v>
      </c>
      <c r="P191" s="4" t="str">
        <f t="shared" si="5"/>
        <v>10/11/2022</v>
      </c>
      <c r="Q191" s="7">
        <f ca="1">IF(OR(P191="Mid November",P191="round",P191="",),"",Table1[[#This Row],[End Date]]-SystemData!$A$2+1)</f>
        <v>-71.851523726851156</v>
      </c>
      <c r="R191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91" s="2" t="str">
        <f>IF(AllData!M193="","",AllData!M193)</f>
        <v>YR</v>
      </c>
      <c r="T191" s="2" t="str">
        <f>IF(AllData!N193="","",AllData!N193)</f>
        <v>Y</v>
      </c>
      <c r="U191" s="2" t="str">
        <f>IF(AllData!O193="","",AllData!O193)</f>
        <v>Y</v>
      </c>
      <c r="V191" s="2" t="str">
        <f>IF(AllData!P193="","",AllData!P193)</f>
        <v>N</v>
      </c>
      <c r="W191" s="2" t="str">
        <f>IF(AllData!Q193="","",AllData!Q193)</f>
        <v>Y</v>
      </c>
      <c r="X191" s="2">
        <f>IF(AllData!R193="","",AllData!R193)</f>
        <v>44.048490000000001</v>
      </c>
      <c r="Y191" s="2">
        <f>IF(AllData!S193="","",AllData!S193)</f>
        <v>-73.459580000000003</v>
      </c>
      <c r="Z191" s="2" t="str">
        <f>IF(AllData!T193="","",AllData!T193)</f>
        <v>POINT (-73.45958 44.04849)</v>
      </c>
      <c r="AA191" s="16"/>
    </row>
    <row r="192" spans="1:27" hidden="1" x14ac:dyDescent="0.25">
      <c r="A192" t="str">
        <f>IF(AllData!A192="","",AllData!A192)</f>
        <v>Essex</v>
      </c>
      <c r="B192" t="str">
        <f>IF(AllData!B192="","",AllData!B192)</f>
        <v>Keene Farmers' Market</v>
      </c>
      <c r="C192" t="str">
        <f>IF(AllData!C192="","",AllData!C192)</f>
        <v>Rt. 73 Marcy Airfield 1 mi. South of Rt. 9N jct.</v>
      </c>
      <c r="D192" t="str">
        <f>IF(AllData!D192="","",AllData!D192)</f>
        <v>2253 State Route 73</v>
      </c>
      <c r="E192" t="str">
        <f>IF(AllData!E192="","",AllData!E192)</f>
        <v>Keene Valley</v>
      </c>
      <c r="F192" t="str">
        <f>IF(AllData!F192="","",AllData!F192)</f>
        <v>NY</v>
      </c>
      <c r="G192">
        <f>IF(AllData!G192="","",AllData!G192)</f>
        <v>12943</v>
      </c>
      <c r="H192" t="str">
        <f>IF(AllData!H192="","",AllData!H192)</f>
        <v>Vicky Rayl</v>
      </c>
      <c r="I192">
        <f>IF(AllData!I192="","",AllData!I192)</f>
        <v>5186517680</v>
      </c>
      <c r="J192" t="str">
        <f>IF(AllData!J192="","",AllData!J192)</f>
        <v>http://www.adirondackfarmersmarket.com</v>
      </c>
      <c r="K192" t="str">
        <f>IF(AllData!K192="","",AllData!K192)</f>
        <v>Sun 9:30am-2pm</v>
      </c>
      <c r="L192" t="str">
        <f>IF(AllData!L192="","",AllData!L192)</f>
        <v>May 29-October 9</v>
      </c>
      <c r="M192" s="4" t="str">
        <f>IF(Table1[[#This Row],[Operation Season]]="","",LEFT(Table1[[#This Row],[Operation Season]],SEARCH("-",Table1[[#This Row],[Operation Season]])-1))</f>
        <v>May 29</v>
      </c>
      <c r="N192" s="10" t="str">
        <f t="shared" si="4"/>
        <v>05/29/2022</v>
      </c>
      <c r="O192" t="str">
        <f>IF(Table1[[#This Row],[Operation Season]]="","",RIGHT(Table1[[#This Row],[Operation Season]],LEN(Table1[[#This Row],[Operation Season]])-FIND("-",Table1[[#This Row],[Operation Season]])))</f>
        <v>October 9</v>
      </c>
      <c r="P192" s="4" t="str">
        <f t="shared" si="5"/>
        <v>10/09/2022</v>
      </c>
      <c r="Q192" s="7">
        <f ca="1">IF(OR(P192="Mid November",P192="round",P192="",),"",Table1[[#This Row],[End Date]]-SystemData!$A$2+1)</f>
        <v>-73.851523726851156</v>
      </c>
      <c r="R192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92" s="2" t="str">
        <f>IF(AllData!M194="","",AllData!M194)</f>
        <v>M</v>
      </c>
      <c r="T192" s="2" t="str">
        <f>IF(AllData!N194="","",AllData!N194)</f>
        <v>Y</v>
      </c>
      <c r="U192" s="2" t="str">
        <f>IF(AllData!O194="","",AllData!O194)</f>
        <v>N</v>
      </c>
      <c r="V192" s="2" t="str">
        <f>IF(AllData!P194="","",AllData!P194)</f>
        <v>N</v>
      </c>
      <c r="W192" s="2" t="str">
        <f>IF(AllData!Q194="","",AllData!Q194)</f>
        <v>Y</v>
      </c>
      <c r="X192" s="2">
        <f>IF(AllData!R194="","",AllData!R194)</f>
        <v>43.856879999999997</v>
      </c>
      <c r="Y192" s="2">
        <f>IF(AllData!S194="","",AllData!S194)</f>
        <v>-73.436419999999998</v>
      </c>
      <c r="Z192" s="2" t="str">
        <f>IF(AllData!T194="","",AllData!T194)</f>
        <v>POINT (-73.43642 43.85688)</v>
      </c>
      <c r="AA192" s="16"/>
    </row>
    <row r="193" spans="1:27" x14ac:dyDescent="0.25">
      <c r="A193" t="str">
        <f>IF(AllData!A193="","",AllData!A193)</f>
        <v>Essex</v>
      </c>
      <c r="B193" t="str">
        <f>IF(AllData!B193="","",AllData!B193)</f>
        <v>Mountain Weavers' Farm Store</v>
      </c>
      <c r="C193" t="str">
        <f>IF(AllData!C193="","",AllData!C193)</f>
        <v>4322 Main St Port Henry</v>
      </c>
      <c r="D193" t="str">
        <f>IF(AllData!D193="","",AllData!D193)</f>
        <v>4322 Main Street</v>
      </c>
      <c r="E193" t="str">
        <f>IF(AllData!E193="","",AllData!E193)</f>
        <v>Port Henry</v>
      </c>
      <c r="F193" t="str">
        <f>IF(AllData!F193="","",AllData!F193)</f>
        <v>NY</v>
      </c>
      <c r="G193">
        <f>IF(AllData!G193="","",AllData!G193)</f>
        <v>12974</v>
      </c>
      <c r="H193" t="str">
        <f>IF(AllData!H193="","",AllData!H193)</f>
        <v>Andrea Connor</v>
      </c>
      <c r="I193">
        <f>IF(AllData!I193="","",AllData!I193)</f>
        <v>5185463386</v>
      </c>
      <c r="J193" t="str">
        <f>IF(AllData!J193="","",AllData!J193)</f>
        <v>http://www.mountainweaversfarmstore.com</v>
      </c>
      <c r="K193" t="str">
        <f>IF(AllData!K193="","",AllData!K193)</f>
        <v>Tue-Sat 10am-5pm</v>
      </c>
      <c r="L193" t="str">
        <f>IF(AllData!L193="","",AllData!L193)</f>
        <v>Year-round</v>
      </c>
      <c r="M193" s="4" t="str">
        <f>IF(Table1[[#This Row],[Operation Season]]="","",LEFT(Table1[[#This Row],[Operation Season]],SEARCH("-",Table1[[#This Row],[Operation Season]])-1))</f>
        <v>Year</v>
      </c>
      <c r="N193" s="10" t="str">
        <f t="shared" si="4"/>
        <v>Year</v>
      </c>
      <c r="O193" t="str">
        <f>IF(Table1[[#This Row],[Operation Season]]="","",RIGHT(Table1[[#This Row],[Operation Season]],LEN(Table1[[#This Row],[Operation Season]])-FIND("-",Table1[[#This Row],[Operation Season]])))</f>
        <v>round</v>
      </c>
      <c r="P193" s="4" t="str">
        <f t="shared" si="5"/>
        <v>round</v>
      </c>
      <c r="Q193" s="7" t="str">
        <f>IF(OR(P193="Mid November",P193="round",P193="",),"",Table1[[#This Row],[End Date]]-SystemData!$A$2+1)</f>
        <v/>
      </c>
      <c r="R193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FALSE</v>
      </c>
      <c r="S193" s="2" t="str">
        <f>IF(AllData!M195="","",AllData!M195)</f>
        <v>M</v>
      </c>
      <c r="T193" s="2" t="str">
        <f>IF(AllData!N195="","",AllData!N195)</f>
        <v>Y</v>
      </c>
      <c r="U193" s="2" t="str">
        <f>IF(AllData!O195="","",AllData!O195)</f>
        <v>N</v>
      </c>
      <c r="V193" s="2" t="str">
        <f>IF(AllData!P195="","",AllData!P195)</f>
        <v>N</v>
      </c>
      <c r="W193" s="2" t="str">
        <f>IF(AllData!Q195="","",AllData!Q195)</f>
        <v>Y</v>
      </c>
      <c r="X193" s="2">
        <f>IF(AllData!R195="","",AllData!R195)</f>
        <v>44.369709999999998</v>
      </c>
      <c r="Y193" s="2">
        <f>IF(AllData!S195="","",AllData!S195)</f>
        <v>-73.395629</v>
      </c>
      <c r="Z193" s="2" t="str">
        <f>IF(AllData!T195="","",AllData!T195)</f>
        <v>POINT (-73.395629 44.36971)</v>
      </c>
      <c r="AA193" s="16"/>
    </row>
    <row r="194" spans="1:27" hidden="1" x14ac:dyDescent="0.25">
      <c r="A194" t="str">
        <f>IF(AllData!A194="","",AllData!A194)</f>
        <v>Essex</v>
      </c>
      <c r="B194" t="str">
        <f>IF(AllData!B194="","",AllData!B194)</f>
        <v>Ticonderoga Area Farmers' Market</v>
      </c>
      <c r="C194" t="str">
        <f>IF(AllData!C194="","",AllData!C194)</f>
        <v>1114 Wicker St near Walmart entrance</v>
      </c>
      <c r="D194" t="str">
        <f>IF(AllData!D194="","",AllData!D194)</f>
        <v>1114 Wicker Street</v>
      </c>
      <c r="E194" t="str">
        <f>IF(AllData!E194="","",AllData!E194)</f>
        <v>Ticonderoga</v>
      </c>
      <c r="F194" t="str">
        <f>IF(AllData!F194="","",AllData!F194)</f>
        <v>NY</v>
      </c>
      <c r="G194">
        <f>IF(AllData!G194="","",AllData!G194)</f>
        <v>12883</v>
      </c>
      <c r="H194" t="str">
        <f>IF(AllData!H194="","",AllData!H194)</f>
        <v>Mathew Courtright</v>
      </c>
      <c r="I194">
        <f>IF(AllData!I194="","",AllData!I194)</f>
        <v>5185856619</v>
      </c>
      <c r="J194" t="str">
        <f>IF(AllData!J194="","",AllData!J194)</f>
        <v>http://www.ticonderogany.com</v>
      </c>
      <c r="K194" t="str">
        <f>IF(AllData!K194="","",AllData!K194)</f>
        <v>Sat 10am-1pm</v>
      </c>
      <c r="L194" t="str">
        <f>IF(AllData!L194="","",AllData!L194)</f>
        <v>July 9-September 24</v>
      </c>
      <c r="M194" s="4" t="str">
        <f>IF(Table1[[#This Row],[Operation Season]]="","",LEFT(Table1[[#This Row],[Operation Season]],SEARCH("-",Table1[[#This Row],[Operation Season]])-1))</f>
        <v>July 9</v>
      </c>
      <c r="N194" s="10" t="str">
        <f t="shared" ref="N194:N257" si="6">TEXT(M194,"MM/DD/YYYY")</f>
        <v>07/09/2022</v>
      </c>
      <c r="O194" t="str">
        <f>IF(Table1[[#This Row],[Operation Season]]="","",RIGHT(Table1[[#This Row],[Operation Season]],LEN(Table1[[#This Row],[Operation Season]])-FIND("-",Table1[[#This Row],[Operation Season]])))</f>
        <v>September 24</v>
      </c>
      <c r="P194" s="4" t="str">
        <f t="shared" ref="P194:P257" si="7">TEXT(O194,"MM/DD/YYYY")</f>
        <v>09/24/2022</v>
      </c>
      <c r="Q194" s="7">
        <f ca="1">IF(OR(P194="Mid November",P194="round",P194="",),"",Table1[[#This Row],[End Date]]-SystemData!$A$2+1)</f>
        <v>-88.851523726851156</v>
      </c>
      <c r="R194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94" s="2" t="str">
        <f>IF(AllData!M196="","",AllData!M196)</f>
        <v>M</v>
      </c>
      <c r="T194" s="2" t="str">
        <f>IF(AllData!N196="","",AllData!N196)</f>
        <v>Y</v>
      </c>
      <c r="U194" s="2" t="str">
        <f>IF(AllData!O196="","",AllData!O196)</f>
        <v>N</v>
      </c>
      <c r="V194" s="2" t="str">
        <f>IF(AllData!P196="","",AllData!P196)</f>
        <v>N</v>
      </c>
      <c r="W194" s="2" t="str">
        <f>IF(AllData!Q196="","",AllData!Q196)</f>
        <v>Y</v>
      </c>
      <c r="X194" s="2">
        <f>IF(AllData!R196="","",AllData!R196)</f>
        <v>44.388950000000001</v>
      </c>
      <c r="Y194" s="2">
        <f>IF(AllData!S196="","",AllData!S196)</f>
        <v>-73.816419999999994</v>
      </c>
      <c r="Z194" s="2" t="str">
        <f>IF(AllData!T196="","",AllData!T196)</f>
        <v>POINT (-73.81642 44.38895)</v>
      </c>
      <c r="AA194" s="16"/>
    </row>
    <row r="195" spans="1:27" hidden="1" x14ac:dyDescent="0.25">
      <c r="A195" t="str">
        <f>IF(AllData!A195="","",AllData!A195)</f>
        <v>Essex</v>
      </c>
      <c r="B195" t="str">
        <f>IF(AllData!B195="","",AllData!B195)</f>
        <v>Willsboro Farmers' Market</v>
      </c>
      <c r="C195" t="str">
        <f>IF(AllData!C195="","",AllData!C195)</f>
        <v>Route 22 South of Champlain National Bank</v>
      </c>
      <c r="D195" t="str">
        <f>IF(AllData!D195="","",AllData!D195)</f>
        <v>3900 NY Rt 22</v>
      </c>
      <c r="E195" t="str">
        <f>IF(AllData!E195="","",AllData!E195)</f>
        <v>Willsboro</v>
      </c>
      <c r="F195" t="str">
        <f>IF(AllData!F195="","",AllData!F195)</f>
        <v>NY</v>
      </c>
      <c r="G195">
        <f>IF(AllData!G195="","",AllData!G195)</f>
        <v>12996</v>
      </c>
      <c r="H195" t="str">
        <f>IF(AllData!H195="","",AllData!H195)</f>
        <v>Vicky Rayl</v>
      </c>
      <c r="I195">
        <f>IF(AllData!I195="","",AllData!I195)</f>
        <v>5186517680</v>
      </c>
      <c r="J195" t="str">
        <f>IF(AllData!J195="","",AllData!J195)</f>
        <v/>
      </c>
      <c r="K195" t="str">
        <f>IF(AllData!K195="","",AllData!K195)</f>
        <v>Thu 9am-1pm</v>
      </c>
      <c r="L195" t="str">
        <f>IF(AllData!L195="","",AllData!L195)</f>
        <v>June 16-September 8</v>
      </c>
      <c r="M195" s="4" t="str">
        <f>IF(Table1[[#This Row],[Operation Season]]="","",LEFT(Table1[[#This Row],[Operation Season]],SEARCH("-",Table1[[#This Row],[Operation Season]])-1))</f>
        <v>June 16</v>
      </c>
      <c r="N195" s="10" t="str">
        <f t="shared" si="6"/>
        <v>06/16/2022</v>
      </c>
      <c r="O195" t="str">
        <f>IF(Table1[[#This Row],[Operation Season]]="","",RIGHT(Table1[[#This Row],[Operation Season]],LEN(Table1[[#This Row],[Operation Season]])-FIND("-",Table1[[#This Row],[Operation Season]])))</f>
        <v>September 8</v>
      </c>
      <c r="P195" s="4" t="str">
        <f t="shared" si="7"/>
        <v>09/08/2022</v>
      </c>
      <c r="Q195" s="7">
        <f ca="1">IF(OR(P195="Mid November",P195="round",P195="",),"",Table1[[#This Row],[End Date]]-SystemData!$A$2+1)</f>
        <v>-104.85152372685116</v>
      </c>
      <c r="R195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95" s="2" t="str">
        <f>IF(AllData!M197="","",AllData!M197)</f>
        <v>M</v>
      </c>
      <c r="T195" s="2" t="str">
        <f>IF(AllData!N197="","",AllData!N197)</f>
        <v>Y</v>
      </c>
      <c r="U195" s="2" t="str">
        <f>IF(AllData!O197="","",AllData!O197)</f>
        <v>N</v>
      </c>
      <c r="V195" s="2" t="str">
        <f>IF(AllData!P197="","",AllData!P197)</f>
        <v>N</v>
      </c>
      <c r="W195" s="2" t="str">
        <f>IF(AllData!Q197="","",AllData!Q197)</f>
        <v>Y</v>
      </c>
      <c r="X195" s="2">
        <f>IF(AllData!R197="","",AllData!R197)</f>
        <v>44.986699999999999</v>
      </c>
      <c r="Y195" s="2">
        <f>IF(AllData!S197="","",AllData!S197)</f>
        <v>-74.6755</v>
      </c>
      <c r="Z195" s="2" t="str">
        <f>IF(AllData!T197="","",AllData!T197)</f>
        <v>POINT (-74.6755 44.9867)</v>
      </c>
      <c r="AA195" s="16"/>
    </row>
    <row r="196" spans="1:27" hidden="1" x14ac:dyDescent="0.25">
      <c r="A196" t="str">
        <f>IF(AllData!A196="","",AllData!A196)</f>
        <v>Essex</v>
      </c>
      <c r="B196" t="str">
        <f>IF(AllData!B196="","",AllData!B196)</f>
        <v>Wilmington Farmers Market</v>
      </c>
      <c r="C196" t="str">
        <f>IF(AllData!C196="","",AllData!C196)</f>
        <v>5733 NYS Rt 86</v>
      </c>
      <c r="D196" t="str">
        <f>IF(AllData!D196="","",AllData!D196)</f>
        <v>5753 NYS Rt 86</v>
      </c>
      <c r="E196" t="str">
        <f>IF(AllData!E196="","",AllData!E196)</f>
        <v>Wilmington</v>
      </c>
      <c r="F196" t="str">
        <f>IF(AllData!F196="","",AllData!F196)</f>
        <v>NY</v>
      </c>
      <c r="G196">
        <f>IF(AllData!G196="","",AllData!G196)</f>
        <v>12997</v>
      </c>
      <c r="H196" t="str">
        <f>IF(AllData!H196="","",AllData!H196)</f>
        <v>Michelle Preston</v>
      </c>
      <c r="I196">
        <f>IF(AllData!I196="","",AllData!I196)</f>
        <v>5189462255</v>
      </c>
      <c r="J196" t="str">
        <f>IF(AllData!J196="","",AllData!J196)</f>
        <v>http://www.whitefaceregion.com</v>
      </c>
      <c r="K196" t="str">
        <f>IF(AllData!K196="","",AllData!K196)</f>
        <v>Wed 9am-1pm</v>
      </c>
      <c r="L196" t="str">
        <f>IF(AllData!L196="","",AllData!L196)</f>
        <v>June 1-September 14</v>
      </c>
      <c r="M196" s="4" t="str">
        <f>IF(Table1[[#This Row],[Operation Season]]="","",LEFT(Table1[[#This Row],[Operation Season]],SEARCH("-",Table1[[#This Row],[Operation Season]])-1))</f>
        <v>June 1</v>
      </c>
      <c r="N196" s="10" t="str">
        <f t="shared" si="6"/>
        <v>06/01/2022</v>
      </c>
      <c r="O196" t="str">
        <f>IF(Table1[[#This Row],[Operation Season]]="","",RIGHT(Table1[[#This Row],[Operation Season]],LEN(Table1[[#This Row],[Operation Season]])-FIND("-",Table1[[#This Row],[Operation Season]])))</f>
        <v>September 14</v>
      </c>
      <c r="P196" s="4" t="str">
        <f t="shared" si="7"/>
        <v>09/14/2022</v>
      </c>
      <c r="Q196" s="7">
        <f ca="1">IF(OR(P196="Mid November",P196="round",P196="",),"",Table1[[#This Row],[End Date]]-SystemData!$A$2+1)</f>
        <v>-98.851523726851156</v>
      </c>
      <c r="R196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96" s="2" t="str">
        <f>IF(AllData!M198="","",AllData!M198)</f>
        <v>M</v>
      </c>
      <c r="T196" s="2" t="str">
        <f>IF(AllData!N198="","",AllData!N198)</f>
        <v>Y</v>
      </c>
      <c r="U196" s="2" t="str">
        <f>IF(AllData!O198="","",AllData!O198)</f>
        <v>N</v>
      </c>
      <c r="V196" s="2" t="str">
        <f>IF(AllData!P198="","",AllData!P198)</f>
        <v>N</v>
      </c>
      <c r="W196" s="2" t="str">
        <f>IF(AllData!Q198="","",AllData!Q198)</f>
        <v>Y</v>
      </c>
      <c r="X196" s="2">
        <f>IF(AllData!R198="","",AllData!R198)</f>
        <v>44.987380000000002</v>
      </c>
      <c r="Y196" s="2">
        <f>IF(AllData!S198="","",AllData!S198)</f>
        <v>-74.502650000000003</v>
      </c>
      <c r="Z196" s="2" t="str">
        <f>IF(AllData!T198="","",AllData!T198)</f>
        <v>POINT (-74.50265 44.98738)</v>
      </c>
      <c r="AA196" s="16"/>
    </row>
    <row r="197" spans="1:27" hidden="1" x14ac:dyDescent="0.25">
      <c r="A197" t="str">
        <f>IF(AllData!A197="","",AllData!A197)</f>
        <v>Franklin</v>
      </c>
      <c r="B197" t="str">
        <f>IF(AllData!B197="","",AllData!B197)</f>
        <v>Akwesasne Farmers' Market</v>
      </c>
      <c r="C197" t="str">
        <f>IF(AllData!C197="","",AllData!C197)</f>
        <v>580 State Route 37</v>
      </c>
      <c r="D197" t="str">
        <f>IF(AllData!D197="","",AllData!D197)</f>
        <v>30 Margaret Terrance Memorial Way</v>
      </c>
      <c r="E197" t="str">
        <f>IF(AllData!E197="","",AllData!E197)</f>
        <v>Akwesasne</v>
      </c>
      <c r="F197" t="str">
        <f>IF(AllData!F197="","",AllData!F197)</f>
        <v>NY</v>
      </c>
      <c r="G197">
        <f>IF(AllData!G197="","",AllData!G197)</f>
        <v>13655</v>
      </c>
      <c r="H197" t="str">
        <f>IF(AllData!H197="","",AllData!H197)</f>
        <v>John Bonaparte</v>
      </c>
      <c r="I197">
        <f>IF(AllData!I197="","",AllData!I197)</f>
        <v>5186516283</v>
      </c>
      <c r="J197" t="str">
        <f>IF(AllData!J197="","",AllData!J197)</f>
        <v/>
      </c>
      <c r="K197" t="str">
        <f>IF(AllData!K197="","",AllData!K197)</f>
        <v>Wed/Sat 11am-2pm</v>
      </c>
      <c r="L197" t="str">
        <f>IF(AllData!L197="","",AllData!L197)</f>
        <v>June 18-November 5</v>
      </c>
      <c r="M197" s="4" t="str">
        <f>IF(Table1[[#This Row],[Operation Season]]="","",LEFT(Table1[[#This Row],[Operation Season]],SEARCH("-",Table1[[#This Row],[Operation Season]])-1))</f>
        <v>June 18</v>
      </c>
      <c r="N197" s="10" t="str">
        <f t="shared" si="6"/>
        <v>06/18/2022</v>
      </c>
      <c r="O197" t="str">
        <f>IF(Table1[[#This Row],[Operation Season]]="","",RIGHT(Table1[[#This Row],[Operation Season]],LEN(Table1[[#This Row],[Operation Season]])-FIND("-",Table1[[#This Row],[Operation Season]])))</f>
        <v>November 5</v>
      </c>
      <c r="P197" s="4" t="str">
        <f t="shared" si="7"/>
        <v>11/05/2022</v>
      </c>
      <c r="Q197" s="7">
        <f ca="1">IF(OR(P197="Mid November",P197="round",P197="",),"",Table1[[#This Row],[End Date]]-SystemData!$A$2+1)</f>
        <v>-46.851523726851156</v>
      </c>
      <c r="R197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97" s="2" t="str">
        <f>IF(AllData!M199="","",AllData!M199)</f>
        <v>X/W/P</v>
      </c>
      <c r="T197" s="2" t="str">
        <f>IF(AllData!N199="","",AllData!N199)</f>
        <v>N</v>
      </c>
      <c r="U197" s="2" t="str">
        <f>IF(AllData!O199="","",AllData!O199)</f>
        <v>N</v>
      </c>
      <c r="V197" s="2" t="str">
        <f>IF(AllData!P199="","",AllData!P199)</f>
        <v>N</v>
      </c>
      <c r="W197" s="2" t="str">
        <f>IF(AllData!Q199="","",AllData!Q199)</f>
        <v>Y</v>
      </c>
      <c r="X197" s="2">
        <f>IF(AllData!R199="","",AllData!R199)</f>
        <v>42.341799999999999</v>
      </c>
      <c r="Y197" s="2">
        <f>IF(AllData!S199="","",AllData!S199)</f>
        <v>-75.163740000000004</v>
      </c>
      <c r="Z197" s="2" t="str">
        <f>IF(AllData!T199="","",AllData!T199)</f>
        <v>POINT (-75.16374 42.3418)</v>
      </c>
      <c r="AA197" s="16"/>
    </row>
    <row r="198" spans="1:27" hidden="1" x14ac:dyDescent="0.25">
      <c r="A198" t="str">
        <f>IF(AllData!A198="","",AllData!A198)</f>
        <v>Franklin</v>
      </c>
      <c r="B198" t="str">
        <f>IF(AllData!B198="","",AllData!B198)</f>
        <v>Bickford Acres Farm Stand</v>
      </c>
      <c r="C198" t="str">
        <f>IF(AllData!C198="","",AllData!C198)</f>
        <v>10 Maple Drive Ft. Covington</v>
      </c>
      <c r="D198" t="str">
        <f>IF(AllData!D198="","",AllData!D198)</f>
        <v>10 Maple Drive</v>
      </c>
      <c r="E198" t="str">
        <f>IF(AllData!E198="","",AllData!E198)</f>
        <v>Fort Covington</v>
      </c>
      <c r="F198" t="str">
        <f>IF(AllData!F198="","",AllData!F198)</f>
        <v>NY</v>
      </c>
      <c r="G198">
        <f>IF(AllData!G198="","",AllData!G198)</f>
        <v>12937</v>
      </c>
      <c r="H198" t="str">
        <f>IF(AllData!H198="","",AllData!H198)</f>
        <v>Kay-Lynn Bickford</v>
      </c>
      <c r="I198">
        <f>IF(AllData!I198="","",AllData!I198)</f>
        <v>5183197105</v>
      </c>
      <c r="J198" t="str">
        <f>IF(AllData!J198="","",AllData!J198)</f>
        <v/>
      </c>
      <c r="K198" t="str">
        <f>IF(AllData!K198="","",AllData!K198)</f>
        <v>Daily 10am-7pm</v>
      </c>
      <c r="L198" t="str">
        <f>IF(AllData!L198="","",AllData!L198)</f>
        <v>June 15-September 15</v>
      </c>
      <c r="M198" s="4" t="str">
        <f>IF(Table1[[#This Row],[Operation Season]]="","",LEFT(Table1[[#This Row],[Operation Season]],SEARCH("-",Table1[[#This Row],[Operation Season]])-1))</f>
        <v>June 15</v>
      </c>
      <c r="N198" s="10" t="str">
        <f t="shared" si="6"/>
        <v>06/15/2022</v>
      </c>
      <c r="O198" t="str">
        <f>IF(Table1[[#This Row],[Operation Season]]="","",RIGHT(Table1[[#This Row],[Operation Season]],LEN(Table1[[#This Row],[Operation Season]])-FIND("-",Table1[[#This Row],[Operation Season]])))</f>
        <v>September 15</v>
      </c>
      <c r="P198" s="4" t="str">
        <f t="shared" si="7"/>
        <v>09/15/2022</v>
      </c>
      <c r="Q198" s="7">
        <f ca="1">IF(OR(P198="Mid November",P198="round",P198="",),"",Table1[[#This Row],[End Date]]-SystemData!$A$2+1)</f>
        <v>-97.851523726851156</v>
      </c>
      <c r="R198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98" s="2" t="str">
        <f>IF(AllData!M200="","",AllData!M200)</f>
        <v>M</v>
      </c>
      <c r="T198" s="2" t="str">
        <f>IF(AllData!N200="","",AllData!N200)</f>
        <v>Y</v>
      </c>
      <c r="U198" s="2" t="str">
        <f>IF(AllData!O200="","",AllData!O200)</f>
        <v>Y</v>
      </c>
      <c r="V198" s="2" t="str">
        <f>IF(AllData!P200="","",AllData!P200)</f>
        <v>N</v>
      </c>
      <c r="W198" s="2" t="str">
        <f>IF(AllData!Q200="","",AllData!Q200)</f>
        <v>Y</v>
      </c>
      <c r="X198" s="2">
        <f>IF(AllData!R200="","",AllData!R200)</f>
        <v>44.980409999999999</v>
      </c>
      <c r="Y198" s="2">
        <f>IF(AllData!S200="","",AllData!S200)</f>
        <v>-74.666420000000002</v>
      </c>
      <c r="Z198" s="2" t="str">
        <f>IF(AllData!T200="","",AllData!T200)</f>
        <v>POINT (-74.66642 44.98041)</v>
      </c>
      <c r="AA198" s="16"/>
    </row>
    <row r="199" spans="1:27" hidden="1" x14ac:dyDescent="0.25">
      <c r="A199" t="str">
        <f>IF(AllData!A199="","",AllData!A199)</f>
        <v>Franklin</v>
      </c>
      <c r="B199" t="str">
        <f>IF(AllData!B199="","",AllData!B199)</f>
        <v>Franklin WINTER Farmers Market</v>
      </c>
      <c r="C199" t="str">
        <f>IF(AllData!C199="","",AllData!C199)</f>
        <v>Franklin Railroad Museum and Franklin Community Center</v>
      </c>
      <c r="D199" t="str">
        <f>IF(AllData!D199="","",AllData!D199)</f>
        <v>574 Main St.</v>
      </c>
      <c r="E199" t="str">
        <f>IF(AllData!E199="","",AllData!E199)</f>
        <v>Franklin</v>
      </c>
      <c r="F199" t="str">
        <f>IF(AllData!F199="","",AllData!F199)</f>
        <v>NY</v>
      </c>
      <c r="G199">
        <f>IF(AllData!G199="","",AllData!G199)</f>
        <v>13775</v>
      </c>
      <c r="H199" t="str">
        <f>IF(AllData!H199="","",AllData!H199)</f>
        <v>Brian Brock</v>
      </c>
      <c r="I199">
        <f>IF(AllData!I199="","",AllData!I199)</f>
        <v>5187060612</v>
      </c>
      <c r="J199" t="str">
        <f>IF(AllData!J199="","",AllData!J199)</f>
        <v/>
      </c>
      <c r="K199" t="str">
        <f>IF(AllData!K199="","",AllData!K199)</f>
        <v>Second Sundays 10am-1pm</v>
      </c>
      <c r="L199" t="str">
        <f>IF(AllData!L199="","",AllData!L199)</f>
        <v>December 12-April 1</v>
      </c>
      <c r="M199" s="4" t="str">
        <f>IF(Table1[[#This Row],[Operation Season]]="","",LEFT(Table1[[#This Row],[Operation Season]],SEARCH("-",Table1[[#This Row],[Operation Season]])-1))</f>
        <v>December 12</v>
      </c>
      <c r="N199" s="10" t="str">
        <f t="shared" si="6"/>
        <v>12/12/2022</v>
      </c>
      <c r="O199" t="str">
        <f>IF(Table1[[#This Row],[Operation Season]]="","",RIGHT(Table1[[#This Row],[Operation Season]],LEN(Table1[[#This Row],[Operation Season]])-FIND("-",Table1[[#This Row],[Operation Season]])))</f>
        <v>April 1</v>
      </c>
      <c r="P199" s="4" t="str">
        <f t="shared" si="7"/>
        <v>04/01/2022</v>
      </c>
      <c r="Q199" s="7">
        <f ca="1">IF(OR(P199="Mid November",P199="round",P199="",),"",Table1[[#This Row],[End Date]]-SystemData!$A$2+1)</f>
        <v>-264.85152372685116</v>
      </c>
      <c r="R199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99" s="2" t="str">
        <f>IF(AllData!M201="","",AllData!M201)</f>
        <v>M</v>
      </c>
      <c r="T199" s="2" t="str">
        <f>IF(AllData!N201="","",AllData!N201)</f>
        <v>Y</v>
      </c>
      <c r="U199" s="2" t="str">
        <f>IF(AllData!O201="","",AllData!O201)</f>
        <v>Y</v>
      </c>
      <c r="V199" s="2" t="str">
        <f>IF(AllData!P201="","",AllData!P201)</f>
        <v>N</v>
      </c>
      <c r="W199" s="2" t="str">
        <f>IF(AllData!Q201="","",AllData!Q201)</f>
        <v>Y</v>
      </c>
      <c r="X199" s="2">
        <f>IF(AllData!R201="","",AllData!R201)</f>
        <v>44.860169999999997</v>
      </c>
      <c r="Y199" s="2">
        <f>IF(AllData!S201="","",AllData!S201)</f>
        <v>-74.292010000000005</v>
      </c>
      <c r="Z199" s="2" t="str">
        <f>IF(AllData!T201="","",AllData!T201)</f>
        <v>POINT (-74.29201 44.86017)</v>
      </c>
      <c r="AA199" s="16"/>
    </row>
    <row r="200" spans="1:27" hidden="1" x14ac:dyDescent="0.25">
      <c r="A200" t="str">
        <f>IF(AllData!A200="","",AllData!A200)</f>
        <v>Franklin</v>
      </c>
      <c r="B200" t="str">
        <f>IF(AllData!B200="","",AllData!B200)</f>
        <v>JCEO MM-Akwesasne Generations Park</v>
      </c>
      <c r="C200" t="str">
        <f>IF(AllData!C200="","",AllData!C200)</f>
        <v>30 Margaret Margaret Terrace Memorial Way Generations Park Akwesasne (Hogansburg)</v>
      </c>
      <c r="D200" t="str">
        <f>IF(AllData!D200="","",AllData!D200)</f>
        <v>Margaret Terrace Memorial Way</v>
      </c>
      <c r="E200" t="str">
        <f>IF(AllData!E200="","",AllData!E200)</f>
        <v>Hogansburg</v>
      </c>
      <c r="F200" t="str">
        <f>IF(AllData!F200="","",AllData!F200)</f>
        <v>NY</v>
      </c>
      <c r="G200">
        <f>IF(AllData!G200="","",AllData!G200)</f>
        <v>12195</v>
      </c>
      <c r="H200" t="str">
        <f>IF(AllData!H200="","",AllData!H200)</f>
        <v>Robert King</v>
      </c>
      <c r="I200">
        <f>IF(AllData!I200="","",AllData!I200)</f>
        <v>5183194028</v>
      </c>
      <c r="J200" t="str">
        <f>IF(AllData!J200="","",AllData!J200)</f>
        <v>http://www.jceo.org</v>
      </c>
      <c r="K200" t="str">
        <f>IF(AllData!K200="","",AllData!K200)</f>
        <v>Wed 12:10pm-2pm</v>
      </c>
      <c r="L200" t="str">
        <f>IF(AllData!L200="","",AllData!L200)</f>
        <v>June 1-September 30</v>
      </c>
      <c r="M200" s="4" t="str">
        <f>IF(Table1[[#This Row],[Operation Season]]="","",LEFT(Table1[[#This Row],[Operation Season]],SEARCH("-",Table1[[#This Row],[Operation Season]])-1))</f>
        <v>June 1</v>
      </c>
      <c r="N200" s="10" t="str">
        <f t="shared" si="6"/>
        <v>06/01/2022</v>
      </c>
      <c r="O200" t="str">
        <f>IF(Table1[[#This Row],[Operation Season]]="","",RIGHT(Table1[[#This Row],[Operation Season]],LEN(Table1[[#This Row],[Operation Season]])-FIND("-",Table1[[#This Row],[Operation Season]])))</f>
        <v>September 30</v>
      </c>
      <c r="P200" s="4" t="str">
        <f t="shared" si="7"/>
        <v>09/30/2022</v>
      </c>
      <c r="Q200" s="7">
        <f ca="1">IF(OR(P200="Mid November",P200="round",P200="",),"",Table1[[#This Row],[End Date]]-SystemData!$A$2+1)</f>
        <v>-82.851523726851156</v>
      </c>
      <c r="R200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200" s="2" t="str">
        <f>IF(AllData!M202="","",AllData!M202)</f>
        <v>M</v>
      </c>
      <c r="T200" s="2" t="str">
        <f>IF(AllData!N202="","",AllData!N202)</f>
        <v>Y</v>
      </c>
      <c r="U200" s="2" t="str">
        <f>IF(AllData!O202="","",AllData!O202)</f>
        <v>Y</v>
      </c>
      <c r="V200" s="2" t="str">
        <f>IF(AllData!P202="","",AllData!P202)</f>
        <v>N</v>
      </c>
      <c r="W200" s="2" t="str">
        <f>IF(AllData!Q202="","",AllData!Q202)</f>
        <v>Y</v>
      </c>
      <c r="X200" s="2">
        <f>IF(AllData!R202="","",AllData!R202)</f>
        <v>44.841929999999998</v>
      </c>
      <c r="Y200" s="2">
        <f>IF(AllData!S202="","",AllData!S202)</f>
        <v>-74.301109999999994</v>
      </c>
      <c r="Z200" s="2" t="str">
        <f>IF(AllData!T202="","",AllData!T202)</f>
        <v>POINT (-74.30111 44.84193)</v>
      </c>
      <c r="AA200" s="16"/>
    </row>
    <row r="201" spans="1:27" hidden="1" x14ac:dyDescent="0.25">
      <c r="A201" t="str">
        <f>IF(AllData!A201="","",AllData!A201)</f>
        <v>Franklin</v>
      </c>
      <c r="B201" t="str">
        <f>IF(AllData!B201="","",AllData!B201)</f>
        <v>JCEO MM-Alice Center</v>
      </c>
      <c r="C201" t="str">
        <f>IF(AllData!C201="","",AllData!C201)</f>
        <v>45 6th St Malone</v>
      </c>
      <c r="D201" t="str">
        <f>IF(AllData!D201="","",AllData!D201)</f>
        <v>45 6th St</v>
      </c>
      <c r="E201" t="str">
        <f>IF(AllData!E201="","",AllData!E201)</f>
        <v>Malone</v>
      </c>
      <c r="F201" t="str">
        <f>IF(AllData!F201="","",AllData!F201)</f>
        <v>NY</v>
      </c>
      <c r="G201">
        <f>IF(AllData!G201="","",AllData!G201)</f>
        <v>12953</v>
      </c>
      <c r="H201" t="str">
        <f>IF(AllData!H201="","",AllData!H201)</f>
        <v>Robert King</v>
      </c>
      <c r="I201">
        <f>IF(AllData!I201="","",AllData!I201)</f>
        <v>5183194028</v>
      </c>
      <c r="J201" t="str">
        <f>IF(AllData!J201="","",AllData!J201)</f>
        <v>http://www.jceo.org</v>
      </c>
      <c r="K201" t="str">
        <f>IF(AllData!K201="","",AllData!K201)</f>
        <v>Thu 10am-11:30am</v>
      </c>
      <c r="L201" t="str">
        <f>IF(AllData!L201="","",AllData!L201)</f>
        <v>June 1-September 30</v>
      </c>
      <c r="M201" s="4" t="str">
        <f>IF(Table1[[#This Row],[Operation Season]]="","",LEFT(Table1[[#This Row],[Operation Season]],SEARCH("-",Table1[[#This Row],[Operation Season]])-1))</f>
        <v>June 1</v>
      </c>
      <c r="N201" s="10" t="str">
        <f t="shared" si="6"/>
        <v>06/01/2022</v>
      </c>
      <c r="O201" t="str">
        <f>IF(Table1[[#This Row],[Operation Season]]="","",RIGHT(Table1[[#This Row],[Operation Season]],LEN(Table1[[#This Row],[Operation Season]])-FIND("-",Table1[[#This Row],[Operation Season]])))</f>
        <v>September 30</v>
      </c>
      <c r="P201" s="4" t="str">
        <f t="shared" si="7"/>
        <v>09/30/2022</v>
      </c>
      <c r="Q201" s="7">
        <f ca="1">IF(OR(P201="Mid November",P201="round",P201="",),"",Table1[[#This Row],[End Date]]-SystemData!$A$2+1)</f>
        <v>-82.851523726851156</v>
      </c>
      <c r="R201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201" s="2" t="str">
        <f>IF(AllData!M203="","",AllData!M203)</f>
        <v>M</v>
      </c>
      <c r="T201" s="2" t="str">
        <f>IF(AllData!N203="","",AllData!N203)</f>
        <v>Y</v>
      </c>
      <c r="U201" s="2" t="str">
        <f>IF(AllData!O203="","",AllData!O203)</f>
        <v>Y</v>
      </c>
      <c r="V201" s="2" t="str">
        <f>IF(AllData!P203="","",AllData!P203)</f>
        <v>N</v>
      </c>
      <c r="W201" s="2" t="str">
        <f>IF(AllData!Q203="","",AllData!Q203)</f>
        <v>Y</v>
      </c>
      <c r="X201" s="2">
        <f>IF(AllData!R203="","",AllData!R203)</f>
        <v>44.855350000000001</v>
      </c>
      <c r="Y201" s="2">
        <f>IF(AllData!S203="","",AllData!S203)</f>
        <v>-74.281649999999999</v>
      </c>
      <c r="Z201" s="2" t="str">
        <f>IF(AllData!T203="","",AllData!T203)</f>
        <v>POINT (-74.28165 44.85535)</v>
      </c>
      <c r="AA201" s="16"/>
    </row>
    <row r="202" spans="1:27" hidden="1" x14ac:dyDescent="0.25">
      <c r="A202" t="str">
        <f>IF(AllData!A202="","",AllData!A202)</f>
        <v>Franklin</v>
      </c>
      <c r="B202" t="str">
        <f>IF(AllData!B202="","",AllData!B202)</f>
        <v>JCEO MM-Citizen Advocates</v>
      </c>
      <c r="C202" t="str">
        <f>IF(AllData!C202="","",AllData!C202)</f>
        <v>125 Finney Blvd Malone</v>
      </c>
      <c r="D202" t="str">
        <f>IF(AllData!D202="","",AllData!D202)</f>
        <v>125 Finney Blvd</v>
      </c>
      <c r="E202" t="str">
        <f>IF(AllData!E202="","",AllData!E202)</f>
        <v>Malone</v>
      </c>
      <c r="F202" t="str">
        <f>IF(AllData!F202="","",AllData!F202)</f>
        <v>NY</v>
      </c>
      <c r="G202">
        <f>IF(AllData!G202="","",AllData!G202)</f>
        <v>12953</v>
      </c>
      <c r="H202" t="str">
        <f>IF(AllData!H202="","",AllData!H202)</f>
        <v>Robert King</v>
      </c>
      <c r="I202">
        <f>IF(AllData!I202="","",AllData!I202)</f>
        <v>5183194028</v>
      </c>
      <c r="J202" t="str">
        <f>IF(AllData!J202="","",AllData!J202)</f>
        <v>http://www.jceo.org</v>
      </c>
      <c r="K202" t="str">
        <f>IF(AllData!K202="","",AllData!K202)</f>
        <v>Fri 10am-11:30am</v>
      </c>
      <c r="L202" t="str">
        <f>IF(AllData!L202="","",AllData!L202)</f>
        <v>June 1-September 30</v>
      </c>
      <c r="M202" s="4" t="str">
        <f>IF(Table1[[#This Row],[Operation Season]]="","",LEFT(Table1[[#This Row],[Operation Season]],SEARCH("-",Table1[[#This Row],[Operation Season]])-1))</f>
        <v>June 1</v>
      </c>
      <c r="N202" s="10" t="str">
        <f t="shared" si="6"/>
        <v>06/01/2022</v>
      </c>
      <c r="O202" t="str">
        <f>IF(Table1[[#This Row],[Operation Season]]="","",RIGHT(Table1[[#This Row],[Operation Season]],LEN(Table1[[#This Row],[Operation Season]])-FIND("-",Table1[[#This Row],[Operation Season]])))</f>
        <v>September 30</v>
      </c>
      <c r="P202" s="4" t="str">
        <f t="shared" si="7"/>
        <v>09/30/2022</v>
      </c>
      <c r="Q202" s="7">
        <f ca="1">IF(OR(P202="Mid November",P202="round",P202="",),"",Table1[[#This Row],[End Date]]-SystemData!$A$2+1)</f>
        <v>-82.851523726851156</v>
      </c>
      <c r="R202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202" s="2" t="str">
        <f>IF(AllData!M204="","",AllData!M204)</f>
        <v>M</v>
      </c>
      <c r="T202" s="2" t="str">
        <f>IF(AllData!N204="","",AllData!N204)</f>
        <v>Y</v>
      </c>
      <c r="U202" s="2" t="str">
        <f>IF(AllData!O204="","",AllData!O204)</f>
        <v>Y</v>
      </c>
      <c r="V202" s="2" t="str">
        <f>IF(AllData!P204="","",AllData!P204)</f>
        <v>N</v>
      </c>
      <c r="W202" s="2" t="str">
        <f>IF(AllData!Q204="","",AllData!Q204)</f>
        <v>Y</v>
      </c>
      <c r="X202" s="2">
        <f>IF(AllData!R204="","",AllData!R204)</f>
        <v>44.848820000000003</v>
      </c>
      <c r="Y202" s="2">
        <f>IF(AllData!S204="","",AllData!S204)</f>
        <v>-74.295180000000002</v>
      </c>
      <c r="Z202" s="2" t="str">
        <f>IF(AllData!T204="","",AllData!T204)</f>
        <v>POINT (-74.29518 44.84882)</v>
      </c>
      <c r="AA202" s="16"/>
    </row>
    <row r="203" spans="1:27" hidden="1" x14ac:dyDescent="0.25">
      <c r="A203" t="str">
        <f>IF(AllData!A203="","",AllData!A203)</f>
        <v>Franklin</v>
      </c>
      <c r="B203" t="str">
        <f>IF(AllData!B203="","",AllData!B203)</f>
        <v>JCEO MM-Elm St. Housing</v>
      </c>
      <c r="C203" t="str">
        <f>IF(AllData!C203="","",AllData!C203)</f>
        <v>215 Elm St Malone</v>
      </c>
      <c r="D203" t="str">
        <f>IF(AllData!D203="","",AllData!D203)</f>
        <v>215 Elm St</v>
      </c>
      <c r="E203" t="str">
        <f>IF(AllData!E203="","",AllData!E203)</f>
        <v>Malone</v>
      </c>
      <c r="F203" t="str">
        <f>IF(AllData!F203="","",AllData!F203)</f>
        <v>NY</v>
      </c>
      <c r="G203">
        <f>IF(AllData!G203="","",AllData!G203)</f>
        <v>12953</v>
      </c>
      <c r="H203" t="str">
        <f>IF(AllData!H203="","",AllData!H203)</f>
        <v>Robert King</v>
      </c>
      <c r="I203">
        <f>IF(AllData!I203="","",AllData!I203)</f>
        <v>5183194028</v>
      </c>
      <c r="J203" t="str">
        <f>IF(AllData!J203="","",AllData!J203)</f>
        <v>http://www.jceo.org</v>
      </c>
      <c r="K203" t="str">
        <f>IF(AllData!K203="","",AllData!K203)</f>
        <v>Tue 11:15am-11:45pm</v>
      </c>
      <c r="L203" t="str">
        <f>IF(AllData!L203="","",AllData!L203)</f>
        <v>June 1-September 30</v>
      </c>
      <c r="M203" s="4" t="str">
        <f>IF(Table1[[#This Row],[Operation Season]]="","",LEFT(Table1[[#This Row],[Operation Season]],SEARCH("-",Table1[[#This Row],[Operation Season]])-1))</f>
        <v>June 1</v>
      </c>
      <c r="N203" s="10" t="str">
        <f t="shared" si="6"/>
        <v>06/01/2022</v>
      </c>
      <c r="O203" t="str">
        <f>IF(Table1[[#This Row],[Operation Season]]="","",RIGHT(Table1[[#This Row],[Operation Season]],LEN(Table1[[#This Row],[Operation Season]])-FIND("-",Table1[[#This Row],[Operation Season]])))</f>
        <v>September 30</v>
      </c>
      <c r="P203" s="4" t="str">
        <f t="shared" si="7"/>
        <v>09/30/2022</v>
      </c>
      <c r="Q203" s="7">
        <f ca="1">IF(OR(P203="Mid November",P203="round",P203="",),"",Table1[[#This Row],[End Date]]-SystemData!$A$2+1)</f>
        <v>-82.851523726851156</v>
      </c>
      <c r="R203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203" s="2" t="str">
        <f>IF(AllData!M205="","",AllData!M205)</f>
        <v>M</v>
      </c>
      <c r="T203" s="2" t="str">
        <f>IF(AllData!N205="","",AllData!N205)</f>
        <v>Y</v>
      </c>
      <c r="U203" s="2" t="str">
        <f>IF(AllData!O205="","",AllData!O205)</f>
        <v>Y</v>
      </c>
      <c r="V203" s="2" t="str">
        <f>IF(AllData!P205="","",AllData!P205)</f>
        <v>N</v>
      </c>
      <c r="W203" s="2" t="str">
        <f>IF(AllData!Q205="","",AllData!Q205)</f>
        <v>Y</v>
      </c>
      <c r="X203" s="2">
        <f>IF(AllData!R205="","",AllData!R205)</f>
        <v>44.838729999999998</v>
      </c>
      <c r="Y203" s="2">
        <f>IF(AllData!S205="","",AllData!S205)</f>
        <v>-74.301019999999994</v>
      </c>
      <c r="Z203" s="2" t="str">
        <f>IF(AllData!T205="","",AllData!T205)</f>
        <v>POINT (-74.30102 44.83873)</v>
      </c>
      <c r="AA203" s="16"/>
    </row>
    <row r="204" spans="1:27" hidden="1" x14ac:dyDescent="0.25">
      <c r="A204" t="str">
        <f>IF(AllData!A204="","",AllData!A204)</f>
        <v>Franklin</v>
      </c>
      <c r="B204" t="str">
        <f>IF(AllData!B204="","",AllData!B204)</f>
        <v>JCEO MM-Franklin Co Courthouse</v>
      </c>
      <c r="C204" t="str">
        <f>IF(AllData!C204="","",AllData!C204)</f>
        <v>355 W Main St.  Malone</v>
      </c>
      <c r="D204" t="str">
        <f>IF(AllData!D204="","",AllData!D204)</f>
        <v>355 W Main St.</v>
      </c>
      <c r="E204" t="str">
        <f>IF(AllData!E204="","",AllData!E204)</f>
        <v>Malone</v>
      </c>
      <c r="F204" t="str">
        <f>IF(AllData!F204="","",AllData!F204)</f>
        <v>NY</v>
      </c>
      <c r="G204">
        <f>IF(AllData!G204="","",AllData!G204)</f>
        <v>12953</v>
      </c>
      <c r="H204" t="str">
        <f>IF(AllData!H204="","",AllData!H204)</f>
        <v>Robert King</v>
      </c>
      <c r="I204">
        <f>IF(AllData!I204="","",AllData!I204)</f>
        <v>5183194028</v>
      </c>
      <c r="J204" t="str">
        <f>IF(AllData!J204="","",AllData!J204)</f>
        <v>http://www.jceo.org</v>
      </c>
      <c r="K204" t="str">
        <f>IF(AllData!K204="","",AllData!K204)</f>
        <v>Tue 12pm-2pm</v>
      </c>
      <c r="L204" t="str">
        <f>IF(AllData!L204="","",AllData!L204)</f>
        <v>June 1-September 30</v>
      </c>
      <c r="M204" s="4" t="str">
        <f>IF(Table1[[#This Row],[Operation Season]]="","",LEFT(Table1[[#This Row],[Operation Season]],SEARCH("-",Table1[[#This Row],[Operation Season]])-1))</f>
        <v>June 1</v>
      </c>
      <c r="N204" s="10" t="str">
        <f t="shared" si="6"/>
        <v>06/01/2022</v>
      </c>
      <c r="O204" t="str">
        <f>IF(Table1[[#This Row],[Operation Season]]="","",RIGHT(Table1[[#This Row],[Operation Season]],LEN(Table1[[#This Row],[Operation Season]])-FIND("-",Table1[[#This Row],[Operation Season]])))</f>
        <v>September 30</v>
      </c>
      <c r="P204" s="4" t="str">
        <f t="shared" si="7"/>
        <v>09/30/2022</v>
      </c>
      <c r="Q204" s="7">
        <f ca="1">IF(OR(P204="Mid November",P204="round",P204="",),"",Table1[[#This Row],[End Date]]-SystemData!$A$2+1)</f>
        <v>-82.851523726851156</v>
      </c>
      <c r="R204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204" s="2" t="str">
        <f>IF(AllData!M206="","",AllData!M206)</f>
        <v>M</v>
      </c>
      <c r="T204" s="2" t="str">
        <f>IF(AllData!N206="","",AllData!N206)</f>
        <v>Y</v>
      </c>
      <c r="U204" s="2" t="str">
        <f>IF(AllData!O206="","",AllData!O206)</f>
        <v>Y</v>
      </c>
      <c r="V204" s="2" t="str">
        <f>IF(AllData!P206="","",AllData!P206)</f>
        <v>N</v>
      </c>
      <c r="W204" s="2" t="str">
        <f>IF(AllData!Q206="","",AllData!Q206)</f>
        <v>Y</v>
      </c>
      <c r="X204" s="2">
        <f>IF(AllData!R206="","",AllData!R206)</f>
        <v>44.692059999999998</v>
      </c>
      <c r="Y204" s="2">
        <f>IF(AllData!S206="","",AllData!S206)</f>
        <v>-74.113410000000002</v>
      </c>
      <c r="Z204" s="2" t="str">
        <f>IF(AllData!T206="","",AllData!T206)</f>
        <v>POINT (-74.11341 44.69206)</v>
      </c>
      <c r="AA204" s="16"/>
    </row>
    <row r="205" spans="1:27" hidden="1" x14ac:dyDescent="0.25">
      <c r="A205" t="str">
        <f>IF(AllData!A205="","",AllData!A205)</f>
        <v>Franklin</v>
      </c>
      <c r="B205" t="str">
        <f>IF(AllData!B205="","",AllData!B205)</f>
        <v>JCEO MM-Malone DSS</v>
      </c>
      <c r="C205" t="str">
        <f>IF(AllData!C205="","",AllData!C205)</f>
        <v>184 Finney Blvd Malone</v>
      </c>
      <c r="D205" t="str">
        <f>IF(AllData!D205="","",AllData!D205)</f>
        <v>184 Finney Blvd</v>
      </c>
      <c r="E205" t="str">
        <f>IF(AllData!E205="","",AllData!E205)</f>
        <v>Malone</v>
      </c>
      <c r="F205" t="str">
        <f>IF(AllData!F205="","",AllData!F205)</f>
        <v>NY</v>
      </c>
      <c r="G205">
        <f>IF(AllData!G205="","",AllData!G205)</f>
        <v>12953</v>
      </c>
      <c r="H205" t="str">
        <f>IF(AllData!H205="","",AllData!H205)</f>
        <v>Robert King</v>
      </c>
      <c r="I205">
        <f>IF(AllData!I205="","",AllData!I205)</f>
        <v>5183194028</v>
      </c>
      <c r="J205" t="str">
        <f>IF(AllData!J205="","",AllData!J205)</f>
        <v>http://www.jceo.org</v>
      </c>
      <c r="K205" t="str">
        <f>IF(AllData!K205="","",AllData!K205)</f>
        <v>Fri 11:45am-2pm</v>
      </c>
      <c r="L205" t="str">
        <f>IF(AllData!L205="","",AllData!L205)</f>
        <v>June 4-October 1</v>
      </c>
      <c r="M205" s="4" t="str">
        <f>IF(Table1[[#This Row],[Operation Season]]="","",LEFT(Table1[[#This Row],[Operation Season]],SEARCH("-",Table1[[#This Row],[Operation Season]])-1))</f>
        <v>June 4</v>
      </c>
      <c r="N205" s="10" t="str">
        <f t="shared" si="6"/>
        <v>06/04/2022</v>
      </c>
      <c r="O205" t="str">
        <f>IF(Table1[[#This Row],[Operation Season]]="","",RIGHT(Table1[[#This Row],[Operation Season]],LEN(Table1[[#This Row],[Operation Season]])-FIND("-",Table1[[#This Row],[Operation Season]])))</f>
        <v>October 1</v>
      </c>
      <c r="P205" s="4" t="str">
        <f t="shared" si="7"/>
        <v>10/01/2022</v>
      </c>
      <c r="Q205" s="7">
        <f ca="1">IF(OR(P205="Mid November",P205="round",P205="",),"",Table1[[#This Row],[End Date]]-SystemData!$A$2+1)</f>
        <v>-81.851523726851156</v>
      </c>
      <c r="R205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205" s="2" t="str">
        <f>IF(AllData!M207="","",AllData!M207)</f>
        <v>M</v>
      </c>
      <c r="T205" s="2" t="str">
        <f>IF(AllData!N207="","",AllData!N207)</f>
        <v>Y</v>
      </c>
      <c r="U205" s="2" t="str">
        <f>IF(AllData!O207="","",AllData!O207)</f>
        <v>Y</v>
      </c>
      <c r="V205" s="2" t="str">
        <f>IF(AllData!P207="","",AllData!P207)</f>
        <v>N</v>
      </c>
      <c r="W205" s="2" t="str">
        <f>IF(AllData!Q207="","",AllData!Q207)</f>
        <v>Y</v>
      </c>
      <c r="X205" s="2">
        <f>IF(AllData!R207="","",AllData!R207)</f>
        <v>44.847830000000002</v>
      </c>
      <c r="Y205" s="2">
        <f>IF(AllData!S207="","",AllData!S207)</f>
        <v>-74.291560000000004</v>
      </c>
      <c r="Z205" s="2" t="str">
        <f>IF(AllData!T207="","",AllData!T207)</f>
        <v>POINT (-74.29156 44.84783)</v>
      </c>
      <c r="AA205" s="16"/>
    </row>
    <row r="206" spans="1:27" hidden="1" x14ac:dyDescent="0.25">
      <c r="A206" t="str">
        <f>IF(AllData!A206="","",AllData!A206)</f>
        <v>Franklin</v>
      </c>
      <c r="B206" t="str">
        <f>IF(AllData!B206="","",AllData!B206)</f>
        <v>JCEO MM-Owls Head</v>
      </c>
      <c r="C206" t="str">
        <f>IF(AllData!C206="","",AllData!C206)</f>
        <v>Old Catholic Church 	197 Rte 27 Owls Head</v>
      </c>
      <c r="D206" t="str">
        <f>IF(AllData!D206="","",AllData!D206)</f>
        <v>197 ounty Route27</v>
      </c>
      <c r="E206" t="str">
        <f>IF(AllData!E206="","",AllData!E206)</f>
        <v>Owls Head</v>
      </c>
      <c r="F206" t="str">
        <f>IF(AllData!F206="","",AllData!F206)</f>
        <v>NY</v>
      </c>
      <c r="G206">
        <f>IF(AllData!G206="","",AllData!G206)</f>
        <v>12969</v>
      </c>
      <c r="H206" t="str">
        <f>IF(AllData!H206="","",AllData!H206)</f>
        <v>Robert King</v>
      </c>
      <c r="I206">
        <f>IF(AllData!I206="","",AllData!I206)</f>
        <v>5183194028</v>
      </c>
      <c r="J206" t="str">
        <f>IF(AllData!J206="","",AllData!J206)</f>
        <v>http://www.jceo.org</v>
      </c>
      <c r="K206" t="str">
        <f>IF(AllData!K206="","",AllData!K206)</f>
        <v>Wed  12:30pm-2:00pm</v>
      </c>
      <c r="L206" t="str">
        <f>IF(AllData!L206="","",AllData!L206)</f>
        <v>June 1-September 30</v>
      </c>
      <c r="M206" s="4" t="str">
        <f>IF(Table1[[#This Row],[Operation Season]]="","",LEFT(Table1[[#This Row],[Operation Season]],SEARCH("-",Table1[[#This Row],[Operation Season]])-1))</f>
        <v>June 1</v>
      </c>
      <c r="N206" s="10" t="str">
        <f t="shared" si="6"/>
        <v>06/01/2022</v>
      </c>
      <c r="O206" t="str">
        <f>IF(Table1[[#This Row],[Operation Season]]="","",RIGHT(Table1[[#This Row],[Operation Season]],LEN(Table1[[#This Row],[Operation Season]])-FIND("-",Table1[[#This Row],[Operation Season]])))</f>
        <v>September 30</v>
      </c>
      <c r="P206" s="4" t="str">
        <f t="shared" si="7"/>
        <v>09/30/2022</v>
      </c>
      <c r="Q206" s="7">
        <f ca="1">IF(OR(P206="Mid November",P206="round",P206="",),"",Table1[[#This Row],[End Date]]-SystemData!$A$2+1)</f>
        <v>-82.851523726851156</v>
      </c>
      <c r="R206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206" s="2" t="str">
        <f>IF(AllData!M208="","",AllData!M208)</f>
        <v>M</v>
      </c>
      <c r="T206" s="2" t="str">
        <f>IF(AllData!N208="","",AllData!N208)</f>
        <v>Y</v>
      </c>
      <c r="U206" s="2" t="str">
        <f>IF(AllData!O208="","",AllData!O208)</f>
        <v>Y</v>
      </c>
      <c r="V206" s="2" t="str">
        <f>IF(AllData!P208="","",AllData!P208)</f>
        <v>N</v>
      </c>
      <c r="W206" s="2" t="str">
        <f>IF(AllData!Q208="","",AllData!Q208)</f>
        <v>Y</v>
      </c>
      <c r="X206" s="2">
        <f>IF(AllData!R208="","",AllData!R208)</f>
        <v>44.835050000000003</v>
      </c>
      <c r="Y206" s="2">
        <f>IF(AllData!S208="","",AllData!S208)</f>
        <v>-74.298599999999993</v>
      </c>
      <c r="Z206" s="2" t="str">
        <f>IF(AllData!T208="","",AllData!T208)</f>
        <v>POINT (-74.2986 44.83505)</v>
      </c>
      <c r="AA206" s="16"/>
    </row>
    <row r="207" spans="1:27" hidden="1" x14ac:dyDescent="0.25">
      <c r="A207" t="str">
        <f>IF(AllData!A207="","",AllData!A207)</f>
        <v>Franklin</v>
      </c>
      <c r="B207" t="str">
        <f>IF(AllData!B207="","",AllData!B207)</f>
        <v>JCEO MM-Riverside Haven Apartments</v>
      </c>
      <c r="C207" t="str">
        <f>IF(AllData!C207="","",AllData!C207)</f>
        <v>77 Catherine St. Malone, Catherine St. Housing</v>
      </c>
      <c r="D207" t="str">
        <f>IF(AllData!D207="","",AllData!D207)</f>
        <v>50 Catherine St.</v>
      </c>
      <c r="E207" t="str">
        <f>IF(AllData!E207="","",AllData!E207)</f>
        <v>Malone</v>
      </c>
      <c r="F207" t="str">
        <f>IF(AllData!F207="","",AllData!F207)</f>
        <v>NY</v>
      </c>
      <c r="G207">
        <f>IF(AllData!G207="","",AllData!G207)</f>
        <v>12953</v>
      </c>
      <c r="H207" t="str">
        <f>IF(AllData!H207="","",AllData!H207)</f>
        <v>Robert King</v>
      </c>
      <c r="I207">
        <f>IF(AllData!I207="","",AllData!I207)</f>
        <v>5183194028</v>
      </c>
      <c r="J207" t="str">
        <f>IF(AllData!J207="","",AllData!J207)</f>
        <v>http://www.jceo.org</v>
      </c>
      <c r="K207" t="str">
        <f>IF(AllData!K207="","",AllData!K207)</f>
        <v>Tue 10am-11am</v>
      </c>
      <c r="L207" t="str">
        <f>IF(AllData!L207="","",AllData!L207)</f>
        <v>June 3-September 30</v>
      </c>
      <c r="M207" s="4" t="str">
        <f>IF(Table1[[#This Row],[Operation Season]]="","",LEFT(Table1[[#This Row],[Operation Season]],SEARCH("-",Table1[[#This Row],[Operation Season]])-1))</f>
        <v>June 3</v>
      </c>
      <c r="N207" s="10" t="str">
        <f t="shared" si="6"/>
        <v>06/03/2022</v>
      </c>
      <c r="O207" t="str">
        <f>IF(Table1[[#This Row],[Operation Season]]="","",RIGHT(Table1[[#This Row],[Operation Season]],LEN(Table1[[#This Row],[Operation Season]])-FIND("-",Table1[[#This Row],[Operation Season]])))</f>
        <v>September 30</v>
      </c>
      <c r="P207" s="4" t="str">
        <f t="shared" si="7"/>
        <v>09/30/2022</v>
      </c>
      <c r="Q207" s="7">
        <f ca="1">IF(OR(P207="Mid November",P207="round",P207="",),"",Table1[[#This Row],[End Date]]-SystemData!$A$2+1)</f>
        <v>-82.851523726851156</v>
      </c>
      <c r="R207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207" s="2" t="str">
        <f>IF(AllData!M209="","",AllData!M209)</f>
        <v>M</v>
      </c>
      <c r="T207" s="2" t="str">
        <f>IF(AllData!N209="","",AllData!N209)</f>
        <v>Y</v>
      </c>
      <c r="U207" s="2" t="str">
        <f>IF(AllData!O209="","",AllData!O209)</f>
        <v>Y</v>
      </c>
      <c r="V207" s="2" t="str">
        <f>IF(AllData!P209="","",AllData!P209)</f>
        <v>N</v>
      </c>
      <c r="W207" s="2" t="str">
        <f>IF(AllData!Q209="","",AllData!Q209)</f>
        <v>Y</v>
      </c>
      <c r="X207" s="2">
        <f>IF(AllData!R209="","",AllData!R209)</f>
        <v>44.672829999999998</v>
      </c>
      <c r="Y207" s="2">
        <f>IF(AllData!S209="","",AllData!S209)</f>
        <v>-74.543549999999996</v>
      </c>
      <c r="Z207" s="2" t="str">
        <f>IF(AllData!T209="","",AllData!T209)</f>
        <v>POINT (-74.54355 44.67283)</v>
      </c>
      <c r="AA207" s="16"/>
    </row>
    <row r="208" spans="1:27" hidden="1" x14ac:dyDescent="0.25">
      <c r="A208" t="str">
        <f>IF(AllData!A208="","",AllData!A208)</f>
        <v>Franklin</v>
      </c>
      <c r="B208" t="str">
        <f>IF(AllData!B208="","",AllData!B208)</f>
        <v>JCEO MM-Trails at Malone</v>
      </c>
      <c r="C208" t="str">
        <f>IF(AllData!C208="","",AllData!C208)</f>
        <v>156 Falling Leaf Dr. Malone</v>
      </c>
      <c r="D208" t="str">
        <f>IF(AllData!D208="","",AllData!D208)</f>
        <v>166 Falling Leave Dr.</v>
      </c>
      <c r="E208" t="str">
        <f>IF(AllData!E208="","",AllData!E208)</f>
        <v>Malone</v>
      </c>
      <c r="F208" t="str">
        <f>IF(AllData!F208="","",AllData!F208)</f>
        <v>NY</v>
      </c>
      <c r="G208">
        <f>IF(AllData!G208="","",AllData!G208)</f>
        <v>12953</v>
      </c>
      <c r="H208" t="str">
        <f>IF(AllData!H208="","",AllData!H208)</f>
        <v>Robert King</v>
      </c>
      <c r="I208">
        <f>IF(AllData!I208="","",AllData!I208)</f>
        <v>5183194028</v>
      </c>
      <c r="J208" t="str">
        <f>IF(AllData!J208="","",AllData!J208)</f>
        <v>http://www.jceo.org</v>
      </c>
      <c r="K208" t="str">
        <f>IF(AllData!K208="","",AllData!K208)</f>
        <v>Wed 10am-12pm</v>
      </c>
      <c r="L208" t="str">
        <f>IF(AllData!L208="","",AllData!L208)</f>
        <v>June 1-September 30</v>
      </c>
      <c r="M208" s="4" t="str">
        <f>IF(Table1[[#This Row],[Operation Season]]="","",LEFT(Table1[[#This Row],[Operation Season]],SEARCH("-",Table1[[#This Row],[Operation Season]])-1))</f>
        <v>June 1</v>
      </c>
      <c r="N208" s="10" t="str">
        <f t="shared" si="6"/>
        <v>06/01/2022</v>
      </c>
      <c r="O208" t="str">
        <f>IF(Table1[[#This Row],[Operation Season]]="","",RIGHT(Table1[[#This Row],[Operation Season]],LEN(Table1[[#This Row],[Operation Season]])-FIND("-",Table1[[#This Row],[Operation Season]])))</f>
        <v>September 30</v>
      </c>
      <c r="P208" s="4" t="str">
        <f t="shared" si="7"/>
        <v>09/30/2022</v>
      </c>
      <c r="Q208" s="7">
        <f ca="1">IF(OR(P208="Mid November",P208="round",P208="",),"",Table1[[#This Row],[End Date]]-SystemData!$A$2+1)</f>
        <v>-82.851523726851156</v>
      </c>
      <c r="R208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208" s="2" t="str">
        <f>IF(AllData!M210="","",AllData!M210)</f>
        <v>P/M</v>
      </c>
      <c r="T208" s="2" t="str">
        <f>IF(AllData!N210="","",AllData!N210)</f>
        <v>Y</v>
      </c>
      <c r="U208" s="2" t="str">
        <f>IF(AllData!O210="","",AllData!O210)</f>
        <v>N</v>
      </c>
      <c r="V208" s="2" t="str">
        <f>IF(AllData!P210="","",AllData!P210)</f>
        <v>N</v>
      </c>
      <c r="W208" s="2" t="str">
        <f>IF(AllData!Q210="","",AllData!Q210)</f>
        <v>Y</v>
      </c>
      <c r="X208" s="2">
        <f>IF(AllData!R210="","",AllData!R210)</f>
        <v>44.847329999999999</v>
      </c>
      <c r="Y208" s="2">
        <f>IF(AllData!S210="","",AllData!S210)</f>
        <v>-74.327730000000003</v>
      </c>
      <c r="Z208" s="2" t="str">
        <f>IF(AllData!T210="","",AllData!T210)</f>
        <v>POINT (-74.32773 44.84733)</v>
      </c>
      <c r="AA208" s="16"/>
    </row>
    <row r="209" spans="1:27" hidden="1" x14ac:dyDescent="0.25">
      <c r="A209" t="str">
        <f>IF(AllData!A209="","",AllData!A209)</f>
        <v>Franklin</v>
      </c>
      <c r="B209" t="str">
        <f>IF(AllData!B209="","",AllData!B209)</f>
        <v>JCEO MM-Waverly Municipal Lot</v>
      </c>
      <c r="C209" t="str">
        <f>IF(AllData!C209="","",AllData!C209)</f>
        <v>6 North Main St St Regis Falls, Municipal Complex</v>
      </c>
      <c r="D209" t="str">
        <f>IF(AllData!D209="","",AllData!D209)</f>
        <v>6 North Main St</v>
      </c>
      <c r="E209" t="str">
        <f>IF(AllData!E209="","",AllData!E209)</f>
        <v>St. Regis Falls</v>
      </c>
      <c r="F209" t="str">
        <f>IF(AllData!F209="","",AllData!F209)</f>
        <v>NY</v>
      </c>
      <c r="G209">
        <f>IF(AllData!G209="","",AllData!G209)</f>
        <v>12980</v>
      </c>
      <c r="H209" t="str">
        <f>IF(AllData!H209="","",AllData!H209)</f>
        <v>Robert King</v>
      </c>
      <c r="I209">
        <f>IF(AllData!I209="","",AllData!I209)</f>
        <v>5183194028</v>
      </c>
      <c r="J209" t="str">
        <f>IF(AllData!J209="","",AllData!J209)</f>
        <v>http://www.jceo.org</v>
      </c>
      <c r="K209" t="str">
        <f>IF(AllData!K209="","",AllData!K209)</f>
        <v>Tue 10am-11:30am, Thu 10am-11:15am</v>
      </c>
      <c r="L209" t="str">
        <f>IF(AllData!L209="","",AllData!L209)</f>
        <v>June 1-September 30</v>
      </c>
      <c r="M209" s="4" t="str">
        <f>IF(Table1[[#This Row],[Operation Season]]="","",LEFT(Table1[[#This Row],[Operation Season]],SEARCH("-",Table1[[#This Row],[Operation Season]])-1))</f>
        <v>June 1</v>
      </c>
      <c r="N209" s="10" t="str">
        <f t="shared" si="6"/>
        <v>06/01/2022</v>
      </c>
      <c r="O209" t="str">
        <f>IF(Table1[[#This Row],[Operation Season]]="","",RIGHT(Table1[[#This Row],[Operation Season]],LEN(Table1[[#This Row],[Operation Season]])-FIND("-",Table1[[#This Row],[Operation Season]])))</f>
        <v>September 30</v>
      </c>
      <c r="P209" s="4" t="str">
        <f t="shared" si="7"/>
        <v>09/30/2022</v>
      </c>
      <c r="Q209" s="7">
        <f ca="1">IF(OR(P209="Mid November",P209="round",P209="",),"",Table1[[#This Row],[End Date]]-SystemData!$A$2+1)</f>
        <v>-82.851523726851156</v>
      </c>
      <c r="R209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209" s="2" t="str">
        <f>IF(AllData!M211="","",AllData!M211)</f>
        <v>M</v>
      </c>
      <c r="T209" s="2" t="str">
        <f>IF(AllData!N211="","",AllData!N211)</f>
        <v>Y</v>
      </c>
      <c r="U209" s="2" t="str">
        <f>IF(AllData!O211="","",AllData!O211)</f>
        <v>Y</v>
      </c>
      <c r="V209" s="2" t="str">
        <f>IF(AllData!P211="","",AllData!P211)</f>
        <v>N</v>
      </c>
      <c r="W209" s="2" t="str">
        <f>IF(AllData!Q211="","",AllData!Q211)</f>
        <v>Y</v>
      </c>
      <c r="X209" s="2">
        <f>IF(AllData!R211="","",AllData!R211)</f>
        <v>44.325029999999998</v>
      </c>
      <c r="Y209" s="2">
        <f>IF(AllData!S211="","",AllData!S211)</f>
        <v>-74.131780000000006</v>
      </c>
      <c r="Z209" s="2" t="str">
        <f>IF(AllData!T211="","",AllData!T211)</f>
        <v>POINT (-74.13178 44.32503)</v>
      </c>
      <c r="AA209" s="16"/>
    </row>
    <row r="210" spans="1:27" hidden="1" x14ac:dyDescent="0.25">
      <c r="A210" t="str">
        <f>IF(AllData!A210="","",AllData!A210)</f>
        <v>Franklin</v>
      </c>
      <c r="B210" t="str">
        <f>IF(AllData!B210="","",AllData!B210)</f>
        <v>Malone Farmers' Market</v>
      </c>
      <c r="C210" t="str">
        <f>IF(AllData!C210="","",AllData!C210)</f>
        <v>27 Airport Rd (Rte 11) , Pavilion at Marcy Airfield</v>
      </c>
      <c r="D210" t="str">
        <f>IF(AllData!D210="","",AllData!D210)</f>
        <v>27 Airport Road</v>
      </c>
      <c r="E210" t="str">
        <f>IF(AllData!E210="","",AllData!E210)</f>
        <v>Malone</v>
      </c>
      <c r="F210" t="str">
        <f>IF(AllData!F210="","",AllData!F210)</f>
        <v>NY</v>
      </c>
      <c r="G210">
        <f>IF(AllData!G210="","",AllData!G210)</f>
        <v>12953</v>
      </c>
      <c r="H210" t="str">
        <f>IF(AllData!H210="","",AllData!H210)</f>
        <v>Vicky Rayl</v>
      </c>
      <c r="I210">
        <f>IF(AllData!I210="","",AllData!I210)</f>
        <v>5186517680</v>
      </c>
      <c r="J210" t="str">
        <f>IF(AllData!J210="","",AllData!J210)</f>
        <v>http://www.adirondackfarmersmarket.com</v>
      </c>
      <c r="K210" t="str">
        <f>IF(AllData!K210="","",AllData!K210)</f>
        <v>Wed 12pm-4:30pm</v>
      </c>
      <c r="L210" t="str">
        <f>IF(AllData!L210="","",AllData!L210)</f>
        <v>May 25-October 5</v>
      </c>
      <c r="M210" s="4" t="str">
        <f>IF(Table1[[#This Row],[Operation Season]]="","",LEFT(Table1[[#This Row],[Operation Season]],SEARCH("-",Table1[[#This Row],[Operation Season]])-1))</f>
        <v>May 25</v>
      </c>
      <c r="N210" s="10" t="str">
        <f t="shared" si="6"/>
        <v>05/25/2022</v>
      </c>
      <c r="O210" t="str">
        <f>IF(Table1[[#This Row],[Operation Season]]="","",RIGHT(Table1[[#This Row],[Operation Season]],LEN(Table1[[#This Row],[Operation Season]])-FIND("-",Table1[[#This Row],[Operation Season]])))</f>
        <v>October 5</v>
      </c>
      <c r="P210" s="4" t="str">
        <f t="shared" si="7"/>
        <v>10/05/2022</v>
      </c>
      <c r="Q210" s="7">
        <f ca="1">IF(OR(P210="Mid November",P210="round",P210="",),"",Table1[[#This Row],[End Date]]-SystemData!$A$2+1)</f>
        <v>-77.851523726851156</v>
      </c>
      <c r="R210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210" s="2" t="str">
        <f>IF(AllData!M212="","",AllData!M212)</f>
        <v>M</v>
      </c>
      <c r="T210" s="2" t="str">
        <f>IF(AllData!N212="","",AllData!N212)</f>
        <v>N</v>
      </c>
      <c r="U210" s="2" t="str">
        <f>IF(AllData!O212="","",AllData!O212)</f>
        <v>N</v>
      </c>
      <c r="V210" s="2" t="str">
        <f>IF(AllData!P212="","",AllData!P212)</f>
        <v>N</v>
      </c>
      <c r="W210" s="2" t="str">
        <f>IF(AllData!Q212="","",AllData!Q212)</f>
        <v>Y</v>
      </c>
      <c r="X210" s="2">
        <f>IF(AllData!R212="","",AllData!R212)</f>
        <v>44.219560000000001</v>
      </c>
      <c r="Y210" s="2">
        <f>IF(AllData!S212="","",AllData!S212)</f>
        <v>-74.436930000000004</v>
      </c>
      <c r="Z210" s="2" t="str">
        <f>IF(AllData!T212="","",AllData!T212)</f>
        <v>POINT (-74.43693 44.21956)</v>
      </c>
      <c r="AA210" s="16"/>
    </row>
    <row r="211" spans="1:27" hidden="1" x14ac:dyDescent="0.25">
      <c r="A211" t="str">
        <f>IF(AllData!A211="","",AllData!A211)</f>
        <v>Franklin</v>
      </c>
      <c r="B211" t="str">
        <f>IF(AllData!B211="","",AllData!B211)</f>
        <v>Saranac Lake Village Farmers' Market</v>
      </c>
      <c r="C211" t="str">
        <f>IF(AllData!C211="","",AllData!C211)</f>
        <v>Riverside Park , Corner of Main St &amp; Route 3</v>
      </c>
      <c r="D211" t="str">
        <f>IF(AllData!D211="","",AllData!D211)</f>
        <v>Corner of Main St. &amp; Route 3</v>
      </c>
      <c r="E211" t="str">
        <f>IF(AllData!E211="","",AllData!E211)</f>
        <v>Saranac Lake</v>
      </c>
      <c r="F211" t="str">
        <f>IF(AllData!F211="","",AllData!F211)</f>
        <v>NY</v>
      </c>
      <c r="G211">
        <f>IF(AllData!G211="","",AllData!G211)</f>
        <v>12983</v>
      </c>
      <c r="H211" t="str">
        <f>IF(AllData!H211="","",AllData!H211)</f>
        <v>Dan Rivera</v>
      </c>
      <c r="I211">
        <f>IF(AllData!I211="","",AllData!I211)</f>
        <v>5182172495</v>
      </c>
      <c r="J211" t="str">
        <f>IF(AllData!J211="","",AllData!J211)</f>
        <v>http://www.ausablevalleygrangefarmersmarkets.com</v>
      </c>
      <c r="K211" t="str">
        <f>IF(AllData!K211="","",AllData!K211)</f>
        <v>Sat 9am-1pm</v>
      </c>
      <c r="L211" t="str">
        <f>IF(AllData!L211="","",AllData!L211)</f>
        <v>May 28-October 8</v>
      </c>
      <c r="M211" s="4" t="str">
        <f>IF(Table1[[#This Row],[Operation Season]]="","",LEFT(Table1[[#This Row],[Operation Season]],SEARCH("-",Table1[[#This Row],[Operation Season]])-1))</f>
        <v>May 28</v>
      </c>
      <c r="N211" s="10" t="str">
        <f t="shared" si="6"/>
        <v>05/28/2022</v>
      </c>
      <c r="O211" t="str">
        <f>IF(Table1[[#This Row],[Operation Season]]="","",RIGHT(Table1[[#This Row],[Operation Season]],LEN(Table1[[#This Row],[Operation Season]])-FIND("-",Table1[[#This Row],[Operation Season]])))</f>
        <v>October 8</v>
      </c>
      <c r="P211" s="4" t="str">
        <f t="shared" si="7"/>
        <v>10/08/2022</v>
      </c>
      <c r="Q211" s="7">
        <f ca="1">IF(OR(P211="Mid November",P211="round",P211="",),"",Table1[[#This Row],[End Date]]-SystemData!$A$2+1)</f>
        <v>-74.851523726851156</v>
      </c>
      <c r="R211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211" s="2" t="str">
        <f>IF(AllData!M213="","",AllData!M213)</f>
        <v>M</v>
      </c>
      <c r="T211" s="2" t="str">
        <f>IF(AllData!N213="","",AllData!N213)</f>
        <v>Y</v>
      </c>
      <c r="U211" s="2" t="str">
        <f>IF(AllData!O213="","",AllData!O213)</f>
        <v>Y</v>
      </c>
      <c r="V211" s="2" t="str">
        <f>IF(AllData!P213="","",AllData!P213)</f>
        <v>N</v>
      </c>
      <c r="W211" s="2" t="str">
        <f>IF(AllData!Q213="","",AllData!Q213)</f>
        <v>Y</v>
      </c>
      <c r="X211" s="2">
        <f>IF(AllData!R213="","",AllData!R213)</f>
        <v>44.225279999999998</v>
      </c>
      <c r="Y211" s="2">
        <f>IF(AllData!S213="","",AllData!S213)</f>
        <v>-74.448210000000003</v>
      </c>
      <c r="Z211" s="2" t="str">
        <f>IF(AllData!T213="","",AllData!T213)</f>
        <v>POINT (-74.44821 44.22528)</v>
      </c>
      <c r="AA211" s="16"/>
    </row>
    <row r="212" spans="1:27" hidden="1" x14ac:dyDescent="0.25">
      <c r="A212" t="str">
        <f>IF(AllData!A212="","",AllData!A212)</f>
        <v>Franklin</v>
      </c>
      <c r="B212" t="str">
        <f>IF(AllData!B212="","",AllData!B212)</f>
        <v>Tupper Lake Farmers' Market</v>
      </c>
      <c r="C212" t="str">
        <f>IF(AllData!C212="","",AllData!C212)</f>
        <v>320 Park St. Tupper Lake</v>
      </c>
      <c r="D212" t="str">
        <f>IF(AllData!D212="","",AllData!D212)</f>
        <v>320 Park St.</v>
      </c>
      <c r="E212" t="str">
        <f>IF(AllData!E212="","",AllData!E212)</f>
        <v>Tupper Lake</v>
      </c>
      <c r="F212" t="str">
        <f>IF(AllData!F212="","",AllData!F212)</f>
        <v>NY</v>
      </c>
      <c r="G212">
        <f>IF(AllData!G212="","",AllData!G212)</f>
        <v>12986</v>
      </c>
      <c r="H212" t="str">
        <f>IF(AllData!H212="","",AllData!H212)</f>
        <v>Cherie Whitten</v>
      </c>
      <c r="I212">
        <f>IF(AllData!I212="","",AllData!I212)</f>
        <v>5183595112</v>
      </c>
      <c r="J212" t="str">
        <f>IF(AllData!J212="","",AllData!J212)</f>
        <v>https://www.facebook.com/TLFarmMarket/</v>
      </c>
      <c r="K212" t="str">
        <f>IF(AllData!K212="","",AllData!K212)</f>
        <v>Friday 2-6pm</v>
      </c>
      <c r="L212" t="str">
        <f>IF(AllData!L212="","",AllData!L212)</f>
        <v>June 24-October 29</v>
      </c>
      <c r="M212" s="4" t="str">
        <f>IF(Table1[[#This Row],[Operation Season]]="","",LEFT(Table1[[#This Row],[Operation Season]],SEARCH("-",Table1[[#This Row],[Operation Season]])-1))</f>
        <v>June 24</v>
      </c>
      <c r="N212" s="10" t="str">
        <f t="shared" si="6"/>
        <v>06/24/2022</v>
      </c>
      <c r="O212" t="str">
        <f>IF(Table1[[#This Row],[Operation Season]]="","",RIGHT(Table1[[#This Row],[Operation Season]],LEN(Table1[[#This Row],[Operation Season]])-FIND("-",Table1[[#This Row],[Operation Season]])))</f>
        <v>October 29</v>
      </c>
      <c r="P212" s="4" t="str">
        <f t="shared" si="7"/>
        <v>10/29/2022</v>
      </c>
      <c r="Q212" s="7">
        <f ca="1">IF(OR(P212="Mid November",P212="round",P212="",),"",Table1[[#This Row],[End Date]]-SystemData!$A$2+1)</f>
        <v>-53.851523726851156</v>
      </c>
      <c r="R212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212" s="2" t="str">
        <f>IF(AllData!M214="","",AllData!M214)</f>
        <v>M</v>
      </c>
      <c r="T212" s="2" t="str">
        <f>IF(AllData!N214="","",AllData!N214)</f>
        <v>Y</v>
      </c>
      <c r="U212" s="2" t="str">
        <f>IF(AllData!O214="","",AllData!O214)</f>
        <v>N</v>
      </c>
      <c r="V212" s="2" t="str">
        <f>IF(AllData!P214="","",AllData!P214)</f>
        <v>N</v>
      </c>
      <c r="W212" s="2" t="str">
        <f>IF(AllData!Q214="","",AllData!Q214)</f>
        <v>Y</v>
      </c>
      <c r="X212" s="2">
        <f>IF(AllData!R214="","",AllData!R214)</f>
        <v>44.225279999999998</v>
      </c>
      <c r="Y212" s="2">
        <f>IF(AllData!S214="","",AllData!S214)</f>
        <v>-74.448210000000003</v>
      </c>
      <c r="Z212" s="2" t="str">
        <f>IF(AllData!T214="","",AllData!T214)</f>
        <v>POINT (-74.44821 44.22528)</v>
      </c>
      <c r="AA212" s="16"/>
    </row>
    <row r="213" spans="1:27" hidden="1" x14ac:dyDescent="0.25">
      <c r="A213" t="str">
        <f>IF(AllData!A213="","",AllData!A213)</f>
        <v>Franklin</v>
      </c>
      <c r="B213" t="str">
        <f>IF(AllData!B213="","",AllData!B213)</f>
        <v>Tupper Lake Farmers' Market</v>
      </c>
      <c r="C213" t="str">
        <f>IF(AllData!C213="","",AllData!C213)</f>
        <v>320 Park St Tupper Lake</v>
      </c>
      <c r="D213" t="str">
        <f>IF(AllData!D213="","",AllData!D213)</f>
        <v>320 Park St.</v>
      </c>
      <c r="E213" t="str">
        <f>IF(AllData!E213="","",AllData!E213)</f>
        <v>Tupper Lake</v>
      </c>
      <c r="F213" t="str">
        <f>IF(AllData!F213="","",AllData!F213)</f>
        <v>NY</v>
      </c>
      <c r="G213">
        <f>IF(AllData!G213="","",AllData!G213)</f>
        <v>12986</v>
      </c>
      <c r="H213" t="str">
        <f>IF(AllData!H213="","",AllData!H213)</f>
        <v>Cherie Whitten</v>
      </c>
      <c r="I213">
        <f>IF(AllData!I213="","",AllData!I213)</f>
        <v>5183595112</v>
      </c>
      <c r="J213" t="str">
        <f>IF(AllData!J213="","",AllData!J213)</f>
        <v/>
      </c>
      <c r="K213" t="str">
        <f>IF(AllData!K213="","",AllData!K213)</f>
        <v>Fri 2pm-6pm</v>
      </c>
      <c r="L213" t="str">
        <f>IF(AllData!L213="","",AllData!L213)</f>
        <v>June 24-October 29</v>
      </c>
      <c r="M213" s="4" t="str">
        <f>IF(Table1[[#This Row],[Operation Season]]="","",LEFT(Table1[[#This Row],[Operation Season]],SEARCH("-",Table1[[#This Row],[Operation Season]])-1))</f>
        <v>June 24</v>
      </c>
      <c r="N213" s="10" t="str">
        <f t="shared" si="6"/>
        <v>06/24/2022</v>
      </c>
      <c r="O213" t="str">
        <f>IF(Table1[[#This Row],[Operation Season]]="","",RIGHT(Table1[[#This Row],[Operation Season]],LEN(Table1[[#This Row],[Operation Season]])-FIND("-",Table1[[#This Row],[Operation Season]])))</f>
        <v>October 29</v>
      </c>
      <c r="P213" s="4" t="str">
        <f t="shared" si="7"/>
        <v>10/29/2022</v>
      </c>
      <c r="Q213" s="7">
        <f ca="1">IF(OR(P213="Mid November",P213="round",P213="",),"",Table1[[#This Row],[End Date]]-SystemData!$A$2+1)</f>
        <v>-53.851523726851156</v>
      </c>
      <c r="R213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213" s="2" t="str">
        <f>IF(AllData!M215="","",AllData!M215)</f>
        <v>M</v>
      </c>
      <c r="T213" s="2" t="str">
        <f>IF(AllData!N215="","",AllData!N215)</f>
        <v>Y</v>
      </c>
      <c r="U213" s="2" t="str">
        <f>IF(AllData!O215="","",AllData!O215)</f>
        <v>N</v>
      </c>
      <c r="V213" s="2" t="str">
        <f>IF(AllData!P215="","",AllData!P215)</f>
        <v>N</v>
      </c>
      <c r="W213" s="2" t="str">
        <f>IF(AllData!Q215="","",AllData!Q215)</f>
        <v>Y</v>
      </c>
      <c r="X213" s="2">
        <f>IF(AllData!R215="","",AllData!R215)</f>
        <v>43.048090000000002</v>
      </c>
      <c r="Y213" s="2">
        <f>IF(AllData!S215="","",AllData!S215)</f>
        <v>-74.217299999999994</v>
      </c>
      <c r="Z213" s="2" t="str">
        <f>IF(AllData!T215="","",AllData!T215)</f>
        <v>POINT (-74.2173 43.04809)</v>
      </c>
      <c r="AA213" s="16"/>
    </row>
    <row r="214" spans="1:27" hidden="1" x14ac:dyDescent="0.25">
      <c r="A214" t="str">
        <f>IF(AllData!A214="","",AllData!A214)</f>
        <v>Franklin</v>
      </c>
      <c r="B214" t="str">
        <f>IF(AllData!B214="","",AllData!B214)</f>
        <v>Whitten Family Farm Stand-The Hub</v>
      </c>
      <c r="C214" t="str">
        <f>IF(AllData!C214="","",AllData!C214)</f>
        <v>320 Park St Tupper Lake</v>
      </c>
      <c r="D214" t="str">
        <f>IF(AllData!D214="","",AllData!D214)</f>
        <v>320 Park Street</v>
      </c>
      <c r="E214" t="str">
        <f>IF(AllData!E214="","",AllData!E214)</f>
        <v>Tupper Lake</v>
      </c>
      <c r="F214" t="str">
        <f>IF(AllData!F214="","",AllData!F214)</f>
        <v>NY</v>
      </c>
      <c r="G214">
        <f>IF(AllData!G214="","",AllData!G214)</f>
        <v>12986</v>
      </c>
      <c r="H214" t="str">
        <f>IF(AllData!H214="","",AllData!H214)</f>
        <v>Cherie Whitten</v>
      </c>
      <c r="I214">
        <f>IF(AllData!I214="","",AllData!I214)</f>
        <v>5183595112</v>
      </c>
      <c r="J214" t="str">
        <f>IF(AllData!J214="","",AllData!J214)</f>
        <v>http://www.whittenfamilyfarm.com</v>
      </c>
      <c r="K214" t="str">
        <f>IF(AllData!K214="","",AllData!K214)</f>
        <v>Thu/Sat 9am-7pm</v>
      </c>
      <c r="L214" t="str">
        <f>IF(AllData!L214="","",AllData!L214)</f>
        <v>June 16-October 29</v>
      </c>
      <c r="M214" s="4" t="str">
        <f>IF(Table1[[#This Row],[Operation Season]]="","",LEFT(Table1[[#This Row],[Operation Season]],SEARCH("-",Table1[[#This Row],[Operation Season]])-1))</f>
        <v>June 16</v>
      </c>
      <c r="N214" s="10" t="str">
        <f t="shared" si="6"/>
        <v>06/16/2022</v>
      </c>
      <c r="O214" t="str">
        <f>IF(Table1[[#This Row],[Operation Season]]="","",RIGHT(Table1[[#This Row],[Operation Season]],LEN(Table1[[#This Row],[Operation Season]])-FIND("-",Table1[[#This Row],[Operation Season]])))</f>
        <v>October 29</v>
      </c>
      <c r="P214" s="4" t="str">
        <f t="shared" si="7"/>
        <v>10/29/2022</v>
      </c>
      <c r="Q214" s="7">
        <f ca="1">IF(OR(P214="Mid November",P214="round",P214="",),"",Table1[[#This Row],[End Date]]-SystemData!$A$2+1)</f>
        <v>-53.851523726851156</v>
      </c>
      <c r="R214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214" s="2" t="str">
        <f>IF(AllData!M216="","",AllData!M216)</f>
        <v>P/M</v>
      </c>
      <c r="T214" s="2" t="str">
        <f>IF(AllData!N216="","",AllData!N216)</f>
        <v>Y</v>
      </c>
      <c r="U214" s="2" t="str">
        <f>IF(AllData!O216="","",AllData!O216)</f>
        <v>N</v>
      </c>
      <c r="V214" s="2" t="str">
        <f>IF(AllData!P216="","",AllData!P216)</f>
        <v>N</v>
      </c>
      <c r="W214" s="2" t="str">
        <f>IF(AllData!Q216="","",AllData!Q216)</f>
        <v>Y</v>
      </c>
      <c r="X214" s="2">
        <f>IF(AllData!R216="","",AllData!R216)</f>
        <v>43.052604000000002</v>
      </c>
      <c r="Y214" s="2">
        <f>IF(AllData!S216="","",AllData!S216)</f>
        <v>-74.345796000000007</v>
      </c>
      <c r="Z214" s="2" t="str">
        <f>IF(AllData!T216="","",AllData!T216)</f>
        <v>POINT (-74.345796 43.052604)</v>
      </c>
      <c r="AA214" s="16"/>
    </row>
    <row r="215" spans="1:27" hidden="1" x14ac:dyDescent="0.25">
      <c r="A215" t="str">
        <f>IF(AllData!A215="","",AllData!A215)</f>
        <v>Fulton</v>
      </c>
      <c r="B215" t="str">
        <f>IF(AllData!B215="","",AllData!B215)</f>
        <v>Broadalbin Farmers' Market</v>
      </c>
      <c r="C215" t="str">
        <f>IF(AllData!C215="","",AllData!C215)</f>
        <v>3687 State Hwy 30 Broadalbin</v>
      </c>
      <c r="D215" t="str">
        <f>IF(AllData!D215="","",AllData!D215)</f>
        <v>3687 Highway 30</v>
      </c>
      <c r="E215" t="str">
        <f>IF(AllData!E215="","",AllData!E215)</f>
        <v>Broadalbin</v>
      </c>
      <c r="F215" t="str">
        <f>IF(AllData!F215="","",AllData!F215)</f>
        <v>NY</v>
      </c>
      <c r="G215">
        <f>IF(AllData!G215="","",AllData!G215)</f>
        <v>12025</v>
      </c>
      <c r="H215" t="str">
        <f>IF(AllData!H215="","",AllData!H215)</f>
        <v>Michael Tillson</v>
      </c>
      <c r="I215">
        <f>IF(AllData!I215="","",AllData!I215)</f>
        <v>5188829306</v>
      </c>
      <c r="J215" t="str">
        <f>IF(AllData!J215="","",AllData!J215)</f>
        <v>http://www.fmfma.org</v>
      </c>
      <c r="K215" t="str">
        <f>IF(AllData!K215="","",AllData!K215)</f>
        <v>Fri 3pm-6pm</v>
      </c>
      <c r="L215" t="str">
        <f>IF(AllData!L215="","",AllData!L215)</f>
        <v>June 10-September 30</v>
      </c>
      <c r="M215" s="4" t="str">
        <f>IF(Table1[[#This Row],[Operation Season]]="","",LEFT(Table1[[#This Row],[Operation Season]],SEARCH("-",Table1[[#This Row],[Operation Season]])-1))</f>
        <v>June 10</v>
      </c>
      <c r="N215" s="10" t="str">
        <f t="shared" si="6"/>
        <v>06/10/2022</v>
      </c>
      <c r="O215" t="str">
        <f>IF(Table1[[#This Row],[Operation Season]]="","",RIGHT(Table1[[#This Row],[Operation Season]],LEN(Table1[[#This Row],[Operation Season]])-FIND("-",Table1[[#This Row],[Operation Season]])))</f>
        <v>September 30</v>
      </c>
      <c r="P215" s="4" t="str">
        <f t="shared" si="7"/>
        <v>09/30/2022</v>
      </c>
      <c r="Q215" s="7">
        <f ca="1">IF(OR(P215="Mid November",P215="round",P215="",),"",Table1[[#This Row],[End Date]]-SystemData!$A$2+1)</f>
        <v>-82.851523726851156</v>
      </c>
      <c r="R215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215" s="2" t="str">
        <f>IF(AllData!M217="","",AllData!M217)</f>
        <v>M</v>
      </c>
      <c r="T215" s="2" t="str">
        <f>IF(AllData!N217="","",AllData!N217)</f>
        <v>Y</v>
      </c>
      <c r="U215" s="2" t="str">
        <f>IF(AllData!O217="","",AllData!O217)</f>
        <v>N</v>
      </c>
      <c r="V215" s="2" t="str">
        <f>IF(AllData!P217="","",AllData!P217)</f>
        <v>N</v>
      </c>
      <c r="W215" s="2" t="str">
        <f>IF(AllData!Q217="","",AllData!Q217)</f>
        <v>Y</v>
      </c>
      <c r="X215" s="2">
        <f>IF(AllData!R217="","",AllData!R217)</f>
        <v>43.052140000000001</v>
      </c>
      <c r="Y215" s="2">
        <f>IF(AllData!S217="","",AllData!S217)</f>
        <v>-74.638900000000007</v>
      </c>
      <c r="Z215" s="2" t="str">
        <f>IF(AllData!T217="","",AllData!T217)</f>
        <v>POINT (-74.6389 43.05214)</v>
      </c>
      <c r="AA215" s="16"/>
    </row>
    <row r="216" spans="1:27" hidden="1" x14ac:dyDescent="0.25">
      <c r="A216" t="str">
        <f>IF(AllData!A216="","",AllData!A216)</f>
        <v>Fulton</v>
      </c>
      <c r="B216" t="str">
        <f>IF(AllData!B216="","",AllData!B216)</f>
        <v>Gloversville Farmers' Market</v>
      </c>
      <c r="C216" t="str">
        <f>IF(AllData!C216="","",AllData!C216)</f>
        <v>Elm Street Pavilion</v>
      </c>
      <c r="D216" t="str">
        <f>IF(AllData!D216="","",AllData!D216)</f>
        <v>9 Elm Street</v>
      </c>
      <c r="E216" t="str">
        <f>IF(AllData!E216="","",AllData!E216)</f>
        <v>Gloversville</v>
      </c>
      <c r="F216" t="str">
        <f>IF(AllData!F216="","",AllData!F216)</f>
        <v>NY</v>
      </c>
      <c r="G216">
        <f>IF(AllData!G216="","",AllData!G216)</f>
        <v>12078</v>
      </c>
      <c r="H216" t="str">
        <f>IF(AllData!H216="","",AllData!H216)</f>
        <v>Michael Tillson</v>
      </c>
      <c r="I216">
        <f>IF(AllData!I216="","",AllData!I216)</f>
        <v>5188829306</v>
      </c>
      <c r="J216" t="str">
        <f>IF(AllData!J216="","",AllData!J216)</f>
        <v>http://www.fmfma.org</v>
      </c>
      <c r="K216" t="str">
        <f>IF(AllData!K216="","",AllData!K216)</f>
        <v>Sat 8:30am-12:30pm</v>
      </c>
      <c r="L216" t="str">
        <f>IF(AllData!L216="","",AllData!L216)</f>
        <v>May 7-October 15</v>
      </c>
      <c r="M216" s="4" t="str">
        <f>IF(Table1[[#This Row],[Operation Season]]="","",LEFT(Table1[[#This Row],[Operation Season]],SEARCH("-",Table1[[#This Row],[Operation Season]])-1))</f>
        <v>May 7</v>
      </c>
      <c r="N216" s="10" t="str">
        <f t="shared" si="6"/>
        <v>05/07/2022</v>
      </c>
      <c r="O216" t="str">
        <f>IF(Table1[[#This Row],[Operation Season]]="","",RIGHT(Table1[[#This Row],[Operation Season]],LEN(Table1[[#This Row],[Operation Season]])-FIND("-",Table1[[#This Row],[Operation Season]])))</f>
        <v>October 15</v>
      </c>
      <c r="P216" s="4" t="str">
        <f t="shared" si="7"/>
        <v>10/15/2022</v>
      </c>
      <c r="Q216" s="7">
        <f ca="1">IF(OR(P216="Mid November",P216="round",P216="",),"",Table1[[#This Row],[End Date]]-SystemData!$A$2+1)</f>
        <v>-67.851523726851156</v>
      </c>
      <c r="R216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216" s="2" t="str">
        <f>IF(AllData!M218="","",AllData!M218)</f>
        <v>M</v>
      </c>
      <c r="T216" s="2" t="str">
        <f>IF(AllData!N218="","",AllData!N218)</f>
        <v>Y</v>
      </c>
      <c r="U216" s="2" t="str">
        <f>IF(AllData!O218="","",AllData!O218)</f>
        <v>N</v>
      </c>
      <c r="V216" s="2" t="str">
        <f>IF(AllData!P218="","",AllData!P218)</f>
        <v>N</v>
      </c>
      <c r="W216" s="2" t="str">
        <f>IF(AllData!Q218="","",AllData!Q218)</f>
        <v>Y</v>
      </c>
      <c r="X216" s="2">
        <f>IF(AllData!R218="","",AllData!R218)</f>
        <v>42.989840000000001</v>
      </c>
      <c r="Y216" s="2">
        <f>IF(AllData!S218="","",AllData!S218)</f>
        <v>-74.362960000000001</v>
      </c>
      <c r="Z216" s="2" t="str">
        <f>IF(AllData!T218="","",AllData!T218)</f>
        <v>POINT (-74.36296 42.98984)</v>
      </c>
      <c r="AA216" s="16"/>
    </row>
    <row r="217" spans="1:27" hidden="1" x14ac:dyDescent="0.25">
      <c r="A217" t="str">
        <f>IF(AllData!A217="","",AllData!A217)</f>
        <v>Fulton</v>
      </c>
      <c r="B217" t="str">
        <f>IF(AllData!B217="","",AllData!B217)</f>
        <v>Gray's Garden and Greenhouse Farm Stand</v>
      </c>
      <c r="C217" t="str">
        <f>IF(AllData!C217="","",AllData!C217)</f>
        <v>6193 State Highway 29, Saint Johnsville</v>
      </c>
      <c r="D217" t="str">
        <f>IF(AllData!D217="","",AllData!D217)</f>
        <v>6193 State Highway 29</v>
      </c>
      <c r="E217" t="str">
        <f>IF(AllData!E217="","",AllData!E217)</f>
        <v>Saint Johnsville</v>
      </c>
      <c r="F217" t="str">
        <f>IF(AllData!F217="","",AllData!F217)</f>
        <v>NY</v>
      </c>
      <c r="G217">
        <f>IF(AllData!G217="","",AllData!G217)</f>
        <v>13452</v>
      </c>
      <c r="H217" t="str">
        <f>IF(AllData!H217="","",AllData!H217)</f>
        <v>Stephanie Gray</v>
      </c>
      <c r="I217">
        <f>IF(AllData!I217="","",AllData!I217)</f>
        <v>5185687770</v>
      </c>
      <c r="J217" t="str">
        <f>IF(AllData!J217="","",AllData!J217)</f>
        <v>http://www.graysgardenandgreenhouse.com</v>
      </c>
      <c r="K217" t="str">
        <f>IF(AllData!K217="","",AllData!K217)</f>
        <v>Thu-Sun 10am-6pm</v>
      </c>
      <c r="L217" t="str">
        <f>IF(AllData!L217="","",AllData!L217)</f>
        <v>July 1-October 8</v>
      </c>
      <c r="M217" s="4" t="str">
        <f>IF(Table1[[#This Row],[Operation Season]]="","",LEFT(Table1[[#This Row],[Operation Season]],SEARCH("-",Table1[[#This Row],[Operation Season]])-1))</f>
        <v>July 1</v>
      </c>
      <c r="N217" s="10" t="str">
        <f t="shared" si="6"/>
        <v>07/01/2022</v>
      </c>
      <c r="O217" t="str">
        <f>IF(Table1[[#This Row],[Operation Season]]="","",RIGHT(Table1[[#This Row],[Operation Season]],LEN(Table1[[#This Row],[Operation Season]])-FIND("-",Table1[[#This Row],[Operation Season]])))</f>
        <v>October 8</v>
      </c>
      <c r="P217" s="4" t="str">
        <f t="shared" si="7"/>
        <v>10/08/2022</v>
      </c>
      <c r="Q217" s="7">
        <f ca="1">IF(OR(P217="Mid November",P217="round",P217="",),"",Table1[[#This Row],[End Date]]-SystemData!$A$2+1)</f>
        <v>-74.851523726851156</v>
      </c>
      <c r="R217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217" s="2" t="str">
        <f>IF(AllData!M219="","",AllData!M219)</f>
        <v>M</v>
      </c>
      <c r="T217" s="2" t="str">
        <f>IF(AllData!N219="","",AllData!N219)</f>
        <v>Y</v>
      </c>
      <c r="U217" s="2" t="str">
        <f>IF(AllData!O219="","",AllData!O219)</f>
        <v>N</v>
      </c>
      <c r="V217" s="2" t="str">
        <f>IF(AllData!P219="","",AllData!P219)</f>
        <v>N</v>
      </c>
      <c r="W217" s="2" t="str">
        <f>IF(AllData!Q219="","",AllData!Q219)</f>
        <v>Y</v>
      </c>
      <c r="X217" s="2">
        <f>IF(AllData!R219="","",AllData!R219)</f>
        <v>43.007309999999997</v>
      </c>
      <c r="Y217" s="2">
        <f>IF(AllData!S219="","",AllData!S219)</f>
        <v>-74.364270000000005</v>
      </c>
      <c r="Z217" s="2" t="str">
        <f>IF(AllData!T219="","",AllData!T219)</f>
        <v>POINT (-74.36427 43.00731)</v>
      </c>
      <c r="AA217" s="16"/>
    </row>
    <row r="218" spans="1:27" hidden="1" x14ac:dyDescent="0.25">
      <c r="A218" t="str">
        <f>IF(AllData!A218="","",AllData!A218)</f>
        <v>Fulton</v>
      </c>
      <c r="B218" t="str">
        <f>IF(AllData!B218="","",AllData!B218)</f>
        <v>Harmony Harvest and Herd Farm Stand</v>
      </c>
      <c r="C218" t="str">
        <f>IF(AllData!C218="","",AllData!C218)</f>
        <v>159 County Highway 148 Johnstown</v>
      </c>
      <c r="D218" t="str">
        <f>IF(AllData!D218="","",AllData!D218)</f>
        <v>159 County Highway 148</v>
      </c>
      <c r="E218" t="str">
        <f>IF(AllData!E218="","",AllData!E218)</f>
        <v>Johnstown</v>
      </c>
      <c r="F218" t="str">
        <f>IF(AllData!F218="","",AllData!F218)</f>
        <v>NY</v>
      </c>
      <c r="G218">
        <f>IF(AllData!G218="","",AllData!G218)</f>
        <v>12095</v>
      </c>
      <c r="H218" t="str">
        <f>IF(AllData!H218="","",AllData!H218)</f>
        <v>Shauna Hauser</v>
      </c>
      <c r="I218">
        <f>IF(AllData!I218="","",AllData!I218)</f>
        <v>5187729257</v>
      </c>
      <c r="J218" t="str">
        <f>IF(AllData!J218="","",AllData!J218)</f>
        <v/>
      </c>
      <c r="K218" t="str">
        <f>IF(AllData!K218="","",AllData!K218)</f>
        <v>Sun/Wed 3pm-7pm</v>
      </c>
      <c r="L218" t="str">
        <f>IF(AllData!L218="","",AllData!L218)</f>
        <v>June 28-November 30</v>
      </c>
      <c r="M218" s="4" t="str">
        <f>IF(Table1[[#This Row],[Operation Season]]="","",LEFT(Table1[[#This Row],[Operation Season]],SEARCH("-",Table1[[#This Row],[Operation Season]])-1))</f>
        <v>June 28</v>
      </c>
      <c r="N218" s="10" t="str">
        <f t="shared" si="6"/>
        <v>06/28/2022</v>
      </c>
      <c r="O218" t="str">
        <f>IF(Table1[[#This Row],[Operation Season]]="","",RIGHT(Table1[[#This Row],[Operation Season]],LEN(Table1[[#This Row],[Operation Season]])-FIND("-",Table1[[#This Row],[Operation Season]])))</f>
        <v>November 30</v>
      </c>
      <c r="P218" s="4" t="str">
        <f t="shared" si="7"/>
        <v>11/30/2022</v>
      </c>
      <c r="Q218" s="7">
        <f ca="1">IF(OR(P218="Mid November",P218="round",P218="",),"",Table1[[#This Row],[End Date]]-SystemData!$A$2+1)</f>
        <v>-21.851523726851156</v>
      </c>
      <c r="R218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218" s="2" t="str">
        <f>IF(AllData!M220="","",AllData!M220)</f>
        <v>YR</v>
      </c>
      <c r="T218" s="2" t="str">
        <f>IF(AllData!N220="","",AllData!N220)</f>
        <v>Y</v>
      </c>
      <c r="U218" s="2" t="str">
        <f>IF(AllData!O220="","",AllData!O220)</f>
        <v>Y</v>
      </c>
      <c r="V218" s="2" t="str">
        <f>IF(AllData!P220="","",AllData!P220)</f>
        <v>N</v>
      </c>
      <c r="W218" s="2" t="str">
        <f>IF(AllData!Q220="","",AllData!Q220)</f>
        <v>Y</v>
      </c>
      <c r="X218" s="2">
        <f>IF(AllData!R220="","",AllData!R220)</f>
        <v>42.996589999999998</v>
      </c>
      <c r="Y218" s="2">
        <f>IF(AllData!S220="","",AllData!S220)</f>
        <v>-78.176339999999996</v>
      </c>
      <c r="Z218" s="2" t="str">
        <f>IF(AllData!T220="","",AllData!T220)</f>
        <v>POINT (-78.17634 42.99659)</v>
      </c>
      <c r="AA218" s="16"/>
    </row>
    <row r="219" spans="1:27" hidden="1" x14ac:dyDescent="0.25">
      <c r="A219" t="str">
        <f>IF(AllData!A219="","",AllData!A219)</f>
        <v>Fulton</v>
      </c>
      <c r="B219" t="str">
        <f>IF(AllData!B219="","",AllData!B219)</f>
        <v>Johnstown Farmers' Market</v>
      </c>
      <c r="C219" t="str">
        <f>IF(AllData!C219="","",AllData!C219)</f>
        <v>Shirley J Luck Senior Center 109 E. Main</v>
      </c>
      <c r="D219" t="str">
        <f>IF(AllData!D219="","",AllData!D219)</f>
        <v>109 E. Main Street</v>
      </c>
      <c r="E219" t="str">
        <f>IF(AllData!E219="","",AllData!E219)</f>
        <v>Johnstown</v>
      </c>
      <c r="F219" t="str">
        <f>IF(AllData!F219="","",AllData!F219)</f>
        <v>NY</v>
      </c>
      <c r="G219">
        <f>IF(AllData!G219="","",AllData!G219)</f>
        <v>12095</v>
      </c>
      <c r="H219" t="str">
        <f>IF(AllData!H219="","",AllData!H219)</f>
        <v>Michael Tillson</v>
      </c>
      <c r="I219">
        <f>IF(AllData!I219="","",AllData!I219)</f>
        <v>5188829306</v>
      </c>
      <c r="J219" t="str">
        <f>IF(AllData!J219="","",AllData!J219)</f>
        <v>http://www.fmfma.org</v>
      </c>
      <c r="K219" t="str">
        <f>IF(AllData!K219="","",AllData!K219)</f>
        <v>Tue 3pm-6pm</v>
      </c>
      <c r="L219" t="str">
        <f>IF(AllData!L219="","",AllData!L219)</f>
        <v>June 23-October 13</v>
      </c>
      <c r="M219" s="4" t="str">
        <f>IF(Table1[[#This Row],[Operation Season]]="","",LEFT(Table1[[#This Row],[Operation Season]],SEARCH("-",Table1[[#This Row],[Operation Season]])-1))</f>
        <v>June 23</v>
      </c>
      <c r="N219" s="10" t="str">
        <f t="shared" si="6"/>
        <v>06/23/2022</v>
      </c>
      <c r="O219" t="str">
        <f>IF(Table1[[#This Row],[Operation Season]]="","",RIGHT(Table1[[#This Row],[Operation Season]],LEN(Table1[[#This Row],[Operation Season]])-FIND("-",Table1[[#This Row],[Operation Season]])))</f>
        <v>October 13</v>
      </c>
      <c r="P219" s="4" t="str">
        <f t="shared" si="7"/>
        <v>10/13/2022</v>
      </c>
      <c r="Q219" s="7">
        <f ca="1">IF(OR(P219="Mid November",P219="round",P219="",),"",Table1[[#This Row],[End Date]]-SystemData!$A$2+1)</f>
        <v>-69.851523726851156</v>
      </c>
      <c r="R219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219" s="2" t="str">
        <f>IF(AllData!M221="","",AllData!M221)</f>
        <v>M</v>
      </c>
      <c r="T219" s="2" t="str">
        <f>IF(AllData!N221="","",AllData!N221)</f>
        <v>Y</v>
      </c>
      <c r="U219" s="2" t="str">
        <f>IF(AllData!O221="","",AllData!O221)</f>
        <v>Y</v>
      </c>
      <c r="V219" s="2" t="str">
        <f>IF(AllData!P221="","",AllData!P221)</f>
        <v>N</v>
      </c>
      <c r="W219" s="2" t="str">
        <f>IF(AllData!Q221="","",AllData!Q221)</f>
        <v>Y</v>
      </c>
      <c r="X219" s="2">
        <f>IF(AllData!R221="","",AllData!R221)</f>
        <v>42.999049999999997</v>
      </c>
      <c r="Y219" s="2">
        <f>IF(AllData!S221="","",AllData!S221)</f>
        <v>-78.181510000000003</v>
      </c>
      <c r="Z219" s="2" t="str">
        <f>IF(AllData!T221="","",AllData!T221)</f>
        <v>POINT (-78.18151 42.99905)</v>
      </c>
      <c r="AA219" s="16"/>
    </row>
    <row r="220" spans="1:27" x14ac:dyDescent="0.25">
      <c r="A220" t="str">
        <f>IF(AllData!A220="","",AllData!A220)</f>
        <v>Genesee</v>
      </c>
      <c r="B220" t="str">
        <f>IF(AllData!B220="","",AllData!B220)</f>
        <v>Curbside Market-400 Towers</v>
      </c>
      <c r="C220" t="str">
        <f>IF(AllData!C220="","",AllData!C220)</f>
        <v>400 E Main St Batavia</v>
      </c>
      <c r="D220" t="str">
        <f>IF(AllData!D220="","",AllData!D220)</f>
        <v>400 East Main St.</v>
      </c>
      <c r="E220" t="str">
        <f>IF(AllData!E220="","",AllData!E220)</f>
        <v>Batavia</v>
      </c>
      <c r="F220" t="str">
        <f>IF(AllData!F220="","",AllData!F220)</f>
        <v>NY</v>
      </c>
      <c r="G220">
        <f>IF(AllData!G220="","",AllData!G220)</f>
        <v>14020</v>
      </c>
      <c r="H220" t="str">
        <f>IF(AllData!H220="","",AllData!H220)</f>
        <v>Camille Verbofsky</v>
      </c>
      <c r="I220">
        <f>IF(AllData!I220="","",AllData!I220)</f>
        <v>5854135077</v>
      </c>
      <c r="J220" t="str">
        <f>IF(AllData!J220="","",AllData!J220)</f>
        <v>http://www.foodlinkny.org</v>
      </c>
      <c r="K220" t="str">
        <f>IF(AllData!K220="","",AllData!K220)</f>
        <v>Mon 1:30pm-2:30pm</v>
      </c>
      <c r="L220" t="str">
        <f>IF(AllData!L220="","",AllData!L220)</f>
        <v>Year-round</v>
      </c>
      <c r="M220" s="4" t="str">
        <f>IF(Table1[[#This Row],[Operation Season]]="","",LEFT(Table1[[#This Row],[Operation Season]],SEARCH("-",Table1[[#This Row],[Operation Season]])-1))</f>
        <v>Year</v>
      </c>
      <c r="N220" s="10" t="str">
        <f t="shared" si="6"/>
        <v>Year</v>
      </c>
      <c r="O220" t="str">
        <f>IF(Table1[[#This Row],[Operation Season]]="","",RIGHT(Table1[[#This Row],[Operation Season]],LEN(Table1[[#This Row],[Operation Season]])-FIND("-",Table1[[#This Row],[Operation Season]])))</f>
        <v>round</v>
      </c>
      <c r="P220" s="4" t="str">
        <f t="shared" si="7"/>
        <v>round</v>
      </c>
      <c r="Q220" s="7" t="str">
        <f>IF(OR(P220="Mid November",P220="round",P220="",),"",Table1[[#This Row],[End Date]]-SystemData!$A$2+1)</f>
        <v/>
      </c>
      <c r="R220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FALSE</v>
      </c>
      <c r="S220" s="2" t="str">
        <f>IF(AllData!M222="","",AllData!M222)</f>
        <v>M</v>
      </c>
      <c r="T220" s="2" t="str">
        <f>IF(AllData!N222="","",AllData!N222)</f>
        <v>Y</v>
      </c>
      <c r="U220" s="2" t="str">
        <f>IF(AllData!O222="","",AllData!O222)</f>
        <v>Y</v>
      </c>
      <c r="V220" s="2" t="str">
        <f>IF(AllData!P222="","",AllData!P222)</f>
        <v>N</v>
      </c>
      <c r="W220" s="2" t="str">
        <f>IF(AllData!Q222="","",AllData!Q222)</f>
        <v>Y</v>
      </c>
      <c r="X220" s="2">
        <f>IF(AllData!R222="","",AllData!R222)</f>
        <v>42.999049999999997</v>
      </c>
      <c r="Y220" s="2">
        <f>IF(AllData!S222="","",AllData!S222)</f>
        <v>-78.181510000000003</v>
      </c>
      <c r="Z220" s="2" t="str">
        <f>IF(AllData!T222="","",AllData!T222)</f>
        <v>POINT (-78.18151 42.99905)</v>
      </c>
      <c r="AA220" s="16"/>
    </row>
    <row r="221" spans="1:27" hidden="1" x14ac:dyDescent="0.25">
      <c r="A221" t="str">
        <f>IF(AllData!A221="","",AllData!A221)</f>
        <v>Genesee</v>
      </c>
      <c r="B221" t="str">
        <f>IF(AllData!B221="","",AllData!B221)</f>
        <v>Genesee Country Friday Farmers' Market</v>
      </c>
      <c r="C221" t="str">
        <f>IF(AllData!C221="","",AllData!C221)</f>
        <v>Bank St at Alva Place Batavia</v>
      </c>
      <c r="D221" t="str">
        <f>IF(AllData!D221="","",AllData!D221)</f>
        <v>Bank St and Alva Place</v>
      </c>
      <c r="E221" t="str">
        <f>IF(AllData!E221="","",AllData!E221)</f>
        <v>Batavia</v>
      </c>
      <c r="F221" t="str">
        <f>IF(AllData!F221="","",AllData!F221)</f>
        <v>NY</v>
      </c>
      <c r="G221">
        <f>IF(AllData!G221="","",AllData!G221)</f>
        <v>14020</v>
      </c>
      <c r="H221" t="str">
        <f>IF(AllData!H221="","",AllData!H221)</f>
        <v>Kathryn Cringoli</v>
      </c>
      <c r="I221">
        <f>IF(AllData!I221="","",AllData!I221)</f>
        <v>5853011909</v>
      </c>
      <c r="J221" t="str">
        <f>IF(AllData!J221="","",AllData!J221)</f>
        <v/>
      </c>
      <c r="K221" t="str">
        <f>IF(AllData!K221="","",AllData!K221)</f>
        <v>Fri 9am-4pm</v>
      </c>
      <c r="L221" t="str">
        <f>IF(AllData!L221="","",AllData!L221)</f>
        <v>June 3-October 28</v>
      </c>
      <c r="M221" s="4" t="str">
        <f>IF(Table1[[#This Row],[Operation Season]]="","",LEFT(Table1[[#This Row],[Operation Season]],SEARCH("-",Table1[[#This Row],[Operation Season]])-1))</f>
        <v>June 3</v>
      </c>
      <c r="N221" s="10" t="str">
        <f t="shared" si="6"/>
        <v>06/03/2022</v>
      </c>
      <c r="O221" t="str">
        <f>IF(Table1[[#This Row],[Operation Season]]="","",RIGHT(Table1[[#This Row],[Operation Season]],LEN(Table1[[#This Row],[Operation Season]])-FIND("-",Table1[[#This Row],[Operation Season]])))</f>
        <v>October 28</v>
      </c>
      <c r="P221" s="4" t="str">
        <f t="shared" si="7"/>
        <v>10/28/2022</v>
      </c>
      <c r="Q221" s="7">
        <f ca="1">IF(OR(P221="Mid November",P221="round",P221="",),"",Table1[[#This Row],[End Date]]-SystemData!$A$2+1)</f>
        <v>-54.851523726851156</v>
      </c>
      <c r="R221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221" s="2" t="str">
        <f>IF(AllData!M223="","",AllData!M223)</f>
        <v>M</v>
      </c>
      <c r="T221" s="2" t="str">
        <f>IF(AllData!N223="","",AllData!N223)</f>
        <v>Y</v>
      </c>
      <c r="U221" s="2" t="str">
        <f>IF(AllData!O223="","",AllData!O223)</f>
        <v>Y</v>
      </c>
      <c r="V221" s="2" t="str">
        <f>IF(AllData!P223="","",AllData!P223)</f>
        <v>N</v>
      </c>
      <c r="W221" s="2" t="str">
        <f>IF(AllData!Q223="","",AllData!Q223)</f>
        <v>Y</v>
      </c>
      <c r="X221" s="2">
        <f>IF(AllData!R223="","",AllData!R223)</f>
        <v>42.999049999999997</v>
      </c>
      <c r="Y221" s="2">
        <f>IF(AllData!S223="","",AllData!S223)</f>
        <v>-78.181510000000003</v>
      </c>
      <c r="Z221" s="2" t="str">
        <f>IF(AllData!T223="","",AllData!T223)</f>
        <v>POINT (-78.18151 42.99905)</v>
      </c>
      <c r="AA221" s="16"/>
    </row>
    <row r="222" spans="1:27" hidden="1" x14ac:dyDescent="0.25">
      <c r="A222" t="str">
        <f>IF(AllData!A222="","",AllData!A222)</f>
        <v>Genesee</v>
      </c>
      <c r="B222" t="str">
        <f>IF(AllData!B222="","",AllData!B222)</f>
        <v>Genesee Country Thursday Farmers' Market</v>
      </c>
      <c r="C222" t="str">
        <f>IF(AllData!C222="","",AllData!C222)</f>
        <v>Bank St at Alva Place Batavia</v>
      </c>
      <c r="D222" t="str">
        <f>IF(AllData!D222="","",AllData!D222)</f>
        <v>Bank St and Alva Place</v>
      </c>
      <c r="E222" t="str">
        <f>IF(AllData!E222="","",AllData!E222)</f>
        <v>Batavia</v>
      </c>
      <c r="F222" t="str">
        <f>IF(AllData!F222="","",AllData!F222)</f>
        <v>NY</v>
      </c>
      <c r="G222">
        <f>IF(AllData!G222="","",AllData!G222)</f>
        <v>14020</v>
      </c>
      <c r="H222" t="str">
        <f>IF(AllData!H222="","",AllData!H222)</f>
        <v>Kathryn Cringoli</v>
      </c>
      <c r="I222">
        <f>IF(AllData!I222="","",AllData!I222)</f>
        <v>5853011909</v>
      </c>
      <c r="J222" t="str">
        <f>IF(AllData!J222="","",AllData!J222)</f>
        <v/>
      </c>
      <c r="K222" t="str">
        <f>IF(AllData!K222="","",AllData!K222)</f>
        <v>Thu 9am-4pm</v>
      </c>
      <c r="L222" t="str">
        <f>IF(AllData!L222="","",AllData!L222)</f>
        <v>June 3-October 28</v>
      </c>
      <c r="M222" s="4" t="str">
        <f>IF(Table1[[#This Row],[Operation Season]]="","",LEFT(Table1[[#This Row],[Operation Season]],SEARCH("-",Table1[[#This Row],[Operation Season]])-1))</f>
        <v>June 3</v>
      </c>
      <c r="N222" s="10" t="str">
        <f t="shared" si="6"/>
        <v>06/03/2022</v>
      </c>
      <c r="O222" t="str">
        <f>IF(Table1[[#This Row],[Operation Season]]="","",RIGHT(Table1[[#This Row],[Operation Season]],LEN(Table1[[#This Row],[Operation Season]])-FIND("-",Table1[[#This Row],[Operation Season]])))</f>
        <v>October 28</v>
      </c>
      <c r="P222" s="4" t="str">
        <f t="shared" si="7"/>
        <v>10/28/2022</v>
      </c>
      <c r="Q222" s="7">
        <f ca="1">IF(OR(P222="Mid November",P222="round",P222="",),"",Table1[[#This Row],[End Date]]-SystemData!$A$2+1)</f>
        <v>-54.851523726851156</v>
      </c>
      <c r="R222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222" s="2" t="str">
        <f>IF(AllData!M224="","",AllData!M224)</f>
        <v>M</v>
      </c>
      <c r="T222" s="2" t="str">
        <f>IF(AllData!N224="","",AllData!N224)</f>
        <v>Y</v>
      </c>
      <c r="U222" s="2" t="str">
        <f>IF(AllData!O224="","",AllData!O224)</f>
        <v>N</v>
      </c>
      <c r="V222" s="2" t="str">
        <f>IF(AllData!P224="","",AllData!P224)</f>
        <v>N</v>
      </c>
      <c r="W222" s="2" t="str">
        <f>IF(AllData!Q224="","",AllData!Q224)</f>
        <v>Y</v>
      </c>
      <c r="X222" s="2">
        <f>IF(AllData!R224="","",AllData!R224)</f>
        <v>42.977559999999997</v>
      </c>
      <c r="Y222" s="2">
        <f>IF(AllData!S224="","",AllData!S224)</f>
        <v>-77.985919999999993</v>
      </c>
      <c r="Z222" s="2" t="str">
        <f>IF(AllData!T224="","",AllData!T224)</f>
        <v>POINT (-77.98592 42.97756)</v>
      </c>
      <c r="AA222" s="16"/>
    </row>
    <row r="223" spans="1:27" hidden="1" x14ac:dyDescent="0.25">
      <c r="A223" t="str">
        <f>IF(AllData!A223="","",AllData!A223)</f>
        <v>Genesee</v>
      </c>
      <c r="B223" t="str">
        <f>IF(AllData!B223="","",AllData!B223)</f>
        <v>Genesee Country Tuesday Farmers' Market</v>
      </c>
      <c r="C223" t="str">
        <f>IF(AllData!C223="","",AllData!C223)</f>
        <v>Bank St at Alva Place Batavia</v>
      </c>
      <c r="D223" t="str">
        <f>IF(AllData!D223="","",AllData!D223)</f>
        <v>Bank St and Alva Place</v>
      </c>
      <c r="E223" t="str">
        <f>IF(AllData!E223="","",AllData!E223)</f>
        <v>Batavia</v>
      </c>
      <c r="F223" t="str">
        <f>IF(AllData!F223="","",AllData!F223)</f>
        <v>NY</v>
      </c>
      <c r="G223">
        <f>IF(AllData!G223="","",AllData!G223)</f>
        <v>14020</v>
      </c>
      <c r="H223" t="str">
        <f>IF(AllData!H223="","",AllData!H223)</f>
        <v>Kathryn Cringoli</v>
      </c>
      <c r="I223">
        <f>IF(AllData!I223="","",AllData!I223)</f>
        <v>5853011909</v>
      </c>
      <c r="J223" t="str">
        <f>IF(AllData!J223="","",AllData!J223)</f>
        <v/>
      </c>
      <c r="K223" t="str">
        <f>IF(AllData!K223="","",AllData!K223)</f>
        <v>Tue 9am-4pm</v>
      </c>
      <c r="L223" t="str">
        <f>IF(AllData!L223="","",AllData!L223)</f>
        <v>June 3-October 28</v>
      </c>
      <c r="M223" s="4" t="str">
        <f>IF(Table1[[#This Row],[Operation Season]]="","",LEFT(Table1[[#This Row],[Operation Season]],SEARCH("-",Table1[[#This Row],[Operation Season]])-1))</f>
        <v>June 3</v>
      </c>
      <c r="N223" s="10" t="str">
        <f t="shared" si="6"/>
        <v>06/03/2022</v>
      </c>
      <c r="O223" t="str">
        <f>IF(Table1[[#This Row],[Operation Season]]="","",RIGHT(Table1[[#This Row],[Operation Season]],LEN(Table1[[#This Row],[Operation Season]])-FIND("-",Table1[[#This Row],[Operation Season]])))</f>
        <v>October 28</v>
      </c>
      <c r="P223" s="4" t="str">
        <f t="shared" si="7"/>
        <v>10/28/2022</v>
      </c>
      <c r="Q223" s="7">
        <f ca="1">IF(OR(P223="Mid November",P223="round",P223="",),"",Table1[[#This Row],[End Date]]-SystemData!$A$2+1)</f>
        <v>-54.851523726851156</v>
      </c>
      <c r="R223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223" s="2" t="str">
        <f>IF(AllData!M225="","",AllData!M225)</f>
        <v>YR</v>
      </c>
      <c r="T223" s="2" t="str">
        <f>IF(AllData!N225="","",AllData!N225)</f>
        <v>Y</v>
      </c>
      <c r="U223" s="2" t="str">
        <f>IF(AllData!O225="","",AllData!O225)</f>
        <v>Y</v>
      </c>
      <c r="V223" s="2" t="str">
        <f>IF(AllData!P225="","",AllData!P225)</f>
        <v>N</v>
      </c>
      <c r="W223" s="2" t="str">
        <f>IF(AllData!Q225="","",AllData!Q225)</f>
        <v>Y</v>
      </c>
      <c r="X223" s="2">
        <f>IF(AllData!R225="","",AllData!R225)</f>
        <v>42.306339999999999</v>
      </c>
      <c r="Y223" s="2">
        <f>IF(AllData!S225="","",AllData!S225)</f>
        <v>-73.850430000000003</v>
      </c>
      <c r="Z223" s="2" t="str">
        <f>IF(AllData!T225="","",AllData!T225)</f>
        <v>POINT (-73.85043 42.30634)</v>
      </c>
      <c r="AA223" s="16"/>
    </row>
    <row r="224" spans="1:27" hidden="1" x14ac:dyDescent="0.25">
      <c r="A224" t="str">
        <f>IF(AllData!A224="","",AllData!A224)</f>
        <v>Genesee</v>
      </c>
      <c r="B224" t="str">
        <f>IF(AllData!B224="","",AllData!B224)</f>
        <v>LeRoy Farmers' Market</v>
      </c>
      <c r="C224" t="str">
        <f>IF(AllData!C224="","",AllData!C224)</f>
        <v>Trigon Park Route 5 (Main St)</v>
      </c>
      <c r="D224" t="str">
        <f>IF(AllData!D224="","",AllData!D224)</f>
        <v>Trigon Park</v>
      </c>
      <c r="E224" t="str">
        <f>IF(AllData!E224="","",AllData!E224)</f>
        <v>Le Roy</v>
      </c>
      <c r="F224" t="str">
        <f>IF(AllData!F224="","",AllData!F224)</f>
        <v>NY</v>
      </c>
      <c r="G224">
        <f>IF(AllData!G224="","",AllData!G224)</f>
        <v>14482</v>
      </c>
      <c r="H224" t="str">
        <f>IF(AllData!H224="","",AllData!H224)</f>
        <v>Mary Margaret Ripley</v>
      </c>
      <c r="I224">
        <f>IF(AllData!I224="","",AllData!I224)</f>
        <v>5853302692</v>
      </c>
      <c r="J224" t="str">
        <f>IF(AllData!J224="","",AllData!J224)</f>
        <v>http://www.leroyfarmersmarket.wordpress.com</v>
      </c>
      <c r="K224" t="str">
        <f>IF(AllData!K224="","",AllData!K224)</f>
        <v>Sat 9am-12:30pm</v>
      </c>
      <c r="L224" t="str">
        <f>IF(AllData!L224="","",AllData!L224)</f>
        <v>June 11-October 1</v>
      </c>
      <c r="M224" s="4" t="str">
        <f>IF(Table1[[#This Row],[Operation Season]]="","",LEFT(Table1[[#This Row],[Operation Season]],SEARCH("-",Table1[[#This Row],[Operation Season]])-1))</f>
        <v>June 11</v>
      </c>
      <c r="N224" s="10" t="str">
        <f t="shared" si="6"/>
        <v>06/11/2022</v>
      </c>
      <c r="O224" t="str">
        <f>IF(Table1[[#This Row],[Operation Season]]="","",RIGHT(Table1[[#This Row],[Operation Season]],LEN(Table1[[#This Row],[Operation Season]])-FIND("-",Table1[[#This Row],[Operation Season]])))</f>
        <v>October 1</v>
      </c>
      <c r="P224" s="4" t="str">
        <f t="shared" si="7"/>
        <v>10/01/2022</v>
      </c>
      <c r="Q224" s="7">
        <f ca="1">IF(OR(P224="Mid November",P224="round",P224="",),"",Table1[[#This Row],[End Date]]-SystemData!$A$2+1)</f>
        <v>-81.851523726851156</v>
      </c>
      <c r="R224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224" s="2" t="str">
        <f>IF(AllData!M226="","",AllData!M226)</f>
        <v>M</v>
      </c>
      <c r="T224" s="2" t="str">
        <f>IF(AllData!N226="","",AllData!N226)</f>
        <v>Y</v>
      </c>
      <c r="U224" s="2" t="str">
        <f>IF(AllData!O226="","",AllData!O226)</f>
        <v>Y</v>
      </c>
      <c r="V224" s="2" t="str">
        <f>IF(AllData!P226="","",AllData!P226)</f>
        <v>N</v>
      </c>
      <c r="W224" s="2" t="str">
        <f>IF(AllData!Q226="","",AllData!Q226)</f>
        <v>Y</v>
      </c>
      <c r="X224" s="2">
        <f>IF(AllData!R226="","",AllData!R226)</f>
        <v>42.262970000000003</v>
      </c>
      <c r="Y224" s="2">
        <f>IF(AllData!S226="","",AllData!S226)</f>
        <v>-73.925409999999999</v>
      </c>
      <c r="Z224" s="2" t="str">
        <f>IF(AllData!T226="","",AllData!T226)</f>
        <v>POINT (-73.92541 42.26297)</v>
      </c>
      <c r="AA224" s="16"/>
    </row>
    <row r="225" spans="1:27" x14ac:dyDescent="0.25">
      <c r="A225" t="str">
        <f>IF(AllData!A225="","",AllData!A225)</f>
        <v>Greene</v>
      </c>
      <c r="B225" t="str">
        <f>IF(AllData!B225="","",AllData!B225)</f>
        <v>Black Horse Farms Farm Stand</v>
      </c>
      <c r="C225" t="str">
        <f>IF(AllData!C225="","",AllData!C225)</f>
        <v>10094 Route 9W Athens</v>
      </c>
      <c r="D225" t="str">
        <f>IF(AllData!D225="","",AllData!D225)</f>
        <v>10094 Rte 9W</v>
      </c>
      <c r="E225" t="str">
        <f>IF(AllData!E225="","",AllData!E225)</f>
        <v>Athens</v>
      </c>
      <c r="F225" t="str">
        <f>IF(AllData!F225="","",AllData!F225)</f>
        <v>NY</v>
      </c>
      <c r="G225">
        <f>IF(AllData!G225="","",AllData!G225)</f>
        <v>12015</v>
      </c>
      <c r="H225" t="str">
        <f>IF(AllData!H225="","",AllData!H225)</f>
        <v>Chellie Apa</v>
      </c>
      <c r="I225">
        <f>IF(AllData!I225="","",AllData!I225)</f>
        <v>5187318776</v>
      </c>
      <c r="J225" t="str">
        <f>IF(AllData!J225="","",AllData!J225)</f>
        <v>http://www.blackhorsefarms.com</v>
      </c>
      <c r="K225" t="str">
        <f>IF(AllData!K225="","",AllData!K225)</f>
        <v>Daily 9am-6pm</v>
      </c>
      <c r="L225" t="str">
        <f>IF(AllData!L225="","",AllData!L225)</f>
        <v>Year-round</v>
      </c>
      <c r="M225" s="4" t="str">
        <f>IF(Table1[[#This Row],[Operation Season]]="","",LEFT(Table1[[#This Row],[Operation Season]],SEARCH("-",Table1[[#This Row],[Operation Season]])-1))</f>
        <v>Year</v>
      </c>
      <c r="N225" s="10" t="str">
        <f t="shared" si="6"/>
        <v>Year</v>
      </c>
      <c r="O225" t="str">
        <f>IF(Table1[[#This Row],[Operation Season]]="","",RIGHT(Table1[[#This Row],[Operation Season]],LEN(Table1[[#This Row],[Operation Season]])-FIND("-",Table1[[#This Row],[Operation Season]])))</f>
        <v>round</v>
      </c>
      <c r="P225" s="4" t="str">
        <f t="shared" si="7"/>
        <v>round</v>
      </c>
      <c r="Q225" s="7" t="str">
        <f>IF(OR(P225="Mid November",P225="round",P225="",),"",Table1[[#This Row],[End Date]]-SystemData!$A$2+1)</f>
        <v/>
      </c>
      <c r="R225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FALSE</v>
      </c>
      <c r="S225" s="2" t="str">
        <f>IF(AllData!M227="","",AllData!M227)</f>
        <v>P/M</v>
      </c>
      <c r="T225" s="2" t="str">
        <f>IF(AllData!N227="","",AllData!N227)</f>
        <v>Y</v>
      </c>
      <c r="U225" s="2" t="str">
        <f>IF(AllData!O227="","",AllData!O227)</f>
        <v>N</v>
      </c>
      <c r="V225" s="2" t="str">
        <f>IF(AllData!P227="","",AllData!P227)</f>
        <v>N</v>
      </c>
      <c r="W225" s="2" t="str">
        <f>IF(AllData!Q227="","",AllData!Q227)</f>
        <v>Y</v>
      </c>
      <c r="X225" s="2">
        <f>IF(AllData!R227="","",AllData!R227)</f>
        <v>42.219749999999998</v>
      </c>
      <c r="Y225" s="2">
        <f>IF(AllData!S227="","",AllData!S227)</f>
        <v>-73.867099999999994</v>
      </c>
      <c r="Z225" s="2" t="str">
        <f>IF(AllData!T227="","",AllData!T227)</f>
        <v>POINT (-73.8671 42.21975)</v>
      </c>
      <c r="AA225" s="16"/>
    </row>
    <row r="226" spans="1:27" hidden="1" x14ac:dyDescent="0.25">
      <c r="A226" t="str">
        <f>IF(AllData!A226="","",AllData!A226)</f>
        <v>Greene</v>
      </c>
      <c r="B226" t="str">
        <f>IF(AllData!B226="","",AllData!B226)</f>
        <v>Bulich Creekside Farm Farm Stand</v>
      </c>
      <c r="C226" t="str">
        <f>IF(AllData!C226="","",AllData!C226)</f>
        <v>1682 Route 23B Leeds</v>
      </c>
      <c r="D226" t="str">
        <f>IF(AllData!D226="","",AllData!D226)</f>
        <v>1682 Route 23B</v>
      </c>
      <c r="E226" t="str">
        <f>IF(AllData!E226="","",AllData!E226)</f>
        <v>Leeds</v>
      </c>
      <c r="F226" t="str">
        <f>IF(AllData!F226="","",AllData!F226)</f>
        <v>NY</v>
      </c>
      <c r="G226">
        <f>IF(AllData!G226="","",AllData!G226)</f>
        <v>12451</v>
      </c>
      <c r="H226" t="str">
        <f>IF(AllData!H226="","",AllData!H226)</f>
        <v>Ron Bulich</v>
      </c>
      <c r="I226">
        <f>IF(AllData!I226="","",AllData!I226)</f>
        <v>5185885320</v>
      </c>
      <c r="J226" t="str">
        <f>IF(AllData!J226="","",AllData!J226)</f>
        <v/>
      </c>
      <c r="K226" t="str">
        <f>IF(AllData!K226="","",AllData!K226)</f>
        <v>Daily 10am-5pm</v>
      </c>
      <c r="L226" t="str">
        <f>IF(AllData!L226="","",AllData!L226)</f>
        <v>June 15-October 31</v>
      </c>
      <c r="M226" s="4" t="str">
        <f>IF(Table1[[#This Row],[Operation Season]]="","",LEFT(Table1[[#This Row],[Operation Season]],SEARCH("-",Table1[[#This Row],[Operation Season]])-1))</f>
        <v>June 15</v>
      </c>
      <c r="N226" s="10" t="str">
        <f t="shared" si="6"/>
        <v>06/15/2022</v>
      </c>
      <c r="O226" t="str">
        <f>IF(Table1[[#This Row],[Operation Season]]="","",RIGHT(Table1[[#This Row],[Operation Season]],LEN(Table1[[#This Row],[Operation Season]])-FIND("-",Table1[[#This Row],[Operation Season]])))</f>
        <v>October 31</v>
      </c>
      <c r="P226" s="4" t="str">
        <f t="shared" si="7"/>
        <v>10/31/2022</v>
      </c>
      <c r="Q226" s="7">
        <f ca="1">IF(OR(P226="Mid November",P226="round",P226="",),"",Table1[[#This Row],[End Date]]-SystemData!$A$2+1)</f>
        <v>-51.851523726851156</v>
      </c>
      <c r="R226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226" s="2" t="str">
        <f>IF(AllData!M228="","",AllData!M228)</f>
        <v>YR</v>
      </c>
      <c r="T226" s="2" t="str">
        <f>IF(AllData!N228="","",AllData!N228)</f>
        <v>Y</v>
      </c>
      <c r="U226" s="2" t="str">
        <f>IF(AllData!O228="","",AllData!O228)</f>
        <v>Y</v>
      </c>
      <c r="V226" s="2" t="str">
        <f>IF(AllData!P228="","",AllData!P228)</f>
        <v>N</v>
      </c>
      <c r="W226" s="2" t="str">
        <f>IF(AllData!Q228="","",AllData!Q228)</f>
        <v>Y</v>
      </c>
      <c r="X226" s="2">
        <f>IF(AllData!R228="","",AllData!R228)</f>
        <v>42.195459999999997</v>
      </c>
      <c r="Y226" s="2">
        <f>IF(AllData!S228="","",AllData!S228)</f>
        <v>-74.138890000000004</v>
      </c>
      <c r="Z226" s="2" t="str">
        <f>IF(AllData!T228="","",AllData!T228)</f>
        <v>POINT (-74.13889 42.19546)</v>
      </c>
      <c r="AA226" s="16"/>
    </row>
    <row r="227" spans="1:27" hidden="1" x14ac:dyDescent="0.25">
      <c r="A227" t="str">
        <f>IF(AllData!A227="","",AllData!A227)</f>
        <v>Greene</v>
      </c>
      <c r="B227" t="str">
        <f>IF(AllData!B227="","",AllData!B227)</f>
        <v>Catskill Farmers' Market</v>
      </c>
      <c r="C227" t="str">
        <f>IF(AllData!C227="","",AllData!C227)</f>
        <v>145 Water St</v>
      </c>
      <c r="D227" t="str">
        <f>IF(AllData!D227="","",AllData!D227)</f>
        <v>145 Water St</v>
      </c>
      <c r="E227" t="str">
        <f>IF(AllData!E227="","",AllData!E227)</f>
        <v>Catskill</v>
      </c>
      <c r="F227" t="str">
        <f>IF(AllData!F227="","",AllData!F227)</f>
        <v>NY</v>
      </c>
      <c r="G227">
        <f>IF(AllData!G227="","",AllData!G227)</f>
        <v>12414</v>
      </c>
      <c r="H227" t="str">
        <f>IF(AllData!H227="","",AllData!H227)</f>
        <v>Wesley Wright Nichols</v>
      </c>
      <c r="I227">
        <f>IF(AllData!I227="","",AllData!I227)</f>
        <v>5182918779</v>
      </c>
      <c r="J227" t="str">
        <f>IF(AllData!J227="","",AllData!J227)</f>
        <v/>
      </c>
      <c r="K227" t="str">
        <f>IF(AllData!K227="","",AllData!K227)</f>
        <v>Sun 10am-1pm</v>
      </c>
      <c r="L227" t="str">
        <f>IF(AllData!L227="","",AllData!L227)</f>
        <v>May 29-October 9</v>
      </c>
      <c r="M227" s="4" t="str">
        <f>IF(Table1[[#This Row],[Operation Season]]="","",LEFT(Table1[[#This Row],[Operation Season]],SEARCH("-",Table1[[#This Row],[Operation Season]])-1))</f>
        <v>May 29</v>
      </c>
      <c r="N227" s="10" t="str">
        <f t="shared" si="6"/>
        <v>05/29/2022</v>
      </c>
      <c r="O227" t="str">
        <f>IF(Table1[[#This Row],[Operation Season]]="","",RIGHT(Table1[[#This Row],[Operation Season]],LEN(Table1[[#This Row],[Operation Season]])-FIND("-",Table1[[#This Row],[Operation Season]])))</f>
        <v>October 9</v>
      </c>
      <c r="P227" s="4" t="str">
        <f t="shared" si="7"/>
        <v>10/09/2022</v>
      </c>
      <c r="Q227" s="7">
        <f ca="1">IF(OR(P227="Mid November",P227="round",P227="",),"",Table1[[#This Row],[End Date]]-SystemData!$A$2+1)</f>
        <v>-73.851523726851156</v>
      </c>
      <c r="R227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227" s="2" t="str">
        <f>IF(AllData!M229="","",AllData!M229)</f>
        <v>P/M</v>
      </c>
      <c r="T227" s="2" t="str">
        <f>IF(AllData!N229="","",AllData!N229)</f>
        <v>Y</v>
      </c>
      <c r="U227" s="2" t="str">
        <f>IF(AllData!O229="","",AllData!O229)</f>
        <v>N</v>
      </c>
      <c r="V227" s="2" t="str">
        <f>IF(AllData!P229="","",AllData!P229)</f>
        <v>N</v>
      </c>
      <c r="W227" s="2" t="str">
        <f>IF(AllData!Q229="","",AllData!Q229)</f>
        <v>Y</v>
      </c>
      <c r="X227" s="2">
        <f>IF(AllData!R229="","",AllData!R229)</f>
        <v>42.219329999999999</v>
      </c>
      <c r="Y227" s="2">
        <f>IF(AllData!S229="","",AllData!S229)</f>
        <v>-73.86609</v>
      </c>
      <c r="Z227" s="2" t="str">
        <f>IF(AllData!T229="","",AllData!T229)</f>
        <v>POINT (-73.86609 42.21933)</v>
      </c>
      <c r="AA227" s="16"/>
    </row>
    <row r="228" spans="1:27" x14ac:dyDescent="0.25">
      <c r="A228" t="str">
        <f>IF(AllData!A228="","",AllData!A228)</f>
        <v>Greene</v>
      </c>
      <c r="B228" t="str">
        <f>IF(AllData!B228="","",AllData!B228)</f>
        <v>Fromer Market Gardens Farm Stand</v>
      </c>
      <c r="C228" t="str">
        <f>IF(AllData!C228="","",AllData!C228)</f>
        <v>6120 Main St Tannersville</v>
      </c>
      <c r="D228" t="str">
        <f>IF(AllData!D228="","",AllData!D228)</f>
        <v>6120 Main Street</v>
      </c>
      <c r="E228" t="str">
        <f>IF(AllData!E228="","",AllData!E228)</f>
        <v>Tannersville</v>
      </c>
      <c r="F228" t="str">
        <f>IF(AllData!F228="","",AllData!F228)</f>
        <v>NY</v>
      </c>
      <c r="G228">
        <f>IF(AllData!G228="","",AllData!G228)</f>
        <v>12485</v>
      </c>
      <c r="H228" t="str">
        <f>IF(AllData!H228="","",AllData!H228)</f>
        <v>Samantha Metz</v>
      </c>
      <c r="I228">
        <f>IF(AllData!I228="","",AllData!I228)</f>
        <v>8622001935</v>
      </c>
      <c r="J228" t="str">
        <f>IF(AllData!J228="","",AllData!J228)</f>
        <v>http://www.fromermarketgardens.com</v>
      </c>
      <c r="K228" t="str">
        <f>IF(AllData!K228="","",AllData!K228)</f>
        <v>Sat 9am-2pm, Wed 2pm-6pm</v>
      </c>
      <c r="L228" t="str">
        <f>IF(AllData!L228="","",AllData!L228)</f>
        <v>Year-round</v>
      </c>
      <c r="M228" s="4" t="str">
        <f>IF(Table1[[#This Row],[Operation Season]]="","",LEFT(Table1[[#This Row],[Operation Season]],SEARCH("-",Table1[[#This Row],[Operation Season]])-1))</f>
        <v>Year</v>
      </c>
      <c r="N228" s="10" t="str">
        <f t="shared" si="6"/>
        <v>Year</v>
      </c>
      <c r="O228" t="str">
        <f>IF(Table1[[#This Row],[Operation Season]]="","",RIGHT(Table1[[#This Row],[Operation Season]],LEN(Table1[[#This Row],[Operation Season]])-FIND("-",Table1[[#This Row],[Operation Season]])))</f>
        <v>round</v>
      </c>
      <c r="P228" s="4" t="str">
        <f t="shared" si="7"/>
        <v>round</v>
      </c>
      <c r="Q228" s="7" t="str">
        <f>IF(OR(P228="Mid November",P228="round",P228="",),"",Table1[[#This Row],[End Date]]-SystemData!$A$2+1)</f>
        <v/>
      </c>
      <c r="R228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FALSE</v>
      </c>
      <c r="S228" s="2" t="str">
        <f>IF(AllData!M230="","",AllData!M230)</f>
        <v>P/M</v>
      </c>
      <c r="T228" s="2" t="str">
        <f>IF(AllData!N230="","",AllData!N230)</f>
        <v>Y</v>
      </c>
      <c r="U228" s="2" t="str">
        <f>IF(AllData!O230="","",AllData!O230)</f>
        <v>N</v>
      </c>
      <c r="V228" s="2" t="str">
        <f>IF(AllData!P230="","",AllData!P230)</f>
        <v>N</v>
      </c>
      <c r="W228" s="2" t="str">
        <f>IF(AllData!Q230="","",AllData!Q230)</f>
        <v>Y</v>
      </c>
      <c r="X228" s="2">
        <f>IF(AllData!R230="","",AllData!R230)</f>
        <v>42.278779999999998</v>
      </c>
      <c r="Y228" s="2">
        <f>IF(AllData!S230="","",AllData!S230)</f>
        <v>-73.952160000000006</v>
      </c>
      <c r="Z228" s="2" t="str">
        <f>IF(AllData!T230="","",AllData!T230)</f>
        <v>POINT (-73.95216 42.27878)</v>
      </c>
      <c r="AA228" s="16"/>
    </row>
    <row r="229" spans="1:27" hidden="1" x14ac:dyDescent="0.25">
      <c r="A229" t="str">
        <f>IF(AllData!A229="","",AllData!A229)</f>
        <v>Greene</v>
      </c>
      <c r="B229" t="str">
        <f>IF(AllData!B229="","",AllData!B229)</f>
        <v>Nimble Roots Farm Farm Stand</v>
      </c>
      <c r="C229" t="str">
        <f>IF(AllData!C229="","",AllData!C229)</f>
        <v>150 Water St Catskill</v>
      </c>
      <c r="D229" t="str">
        <f>IF(AllData!D229="","",AllData!D229)</f>
        <v>150 Water St</v>
      </c>
      <c r="E229" t="str">
        <f>IF(AllData!E229="","",AllData!E229)</f>
        <v>Catskill</v>
      </c>
      <c r="F229" t="str">
        <f>IF(AllData!F229="","",AllData!F229)</f>
        <v>NY</v>
      </c>
      <c r="G229">
        <f>IF(AllData!G229="","",AllData!G229)</f>
        <v>12414</v>
      </c>
      <c r="H229" t="str">
        <f>IF(AllData!H229="","",AllData!H229)</f>
        <v>Christine Ritmo</v>
      </c>
      <c r="I229">
        <f>IF(AllData!I229="","",AllData!I229)</f>
        <v>5188590233</v>
      </c>
      <c r="J229" t="str">
        <f>IF(AllData!J229="","",AllData!J229)</f>
        <v/>
      </c>
      <c r="K229" t="str">
        <f>IF(AllData!K229="","",AllData!K229)</f>
        <v>Thu 5pm-8pm</v>
      </c>
      <c r="L229" t="str">
        <f>IF(AllData!L229="","",AllData!L229)</f>
        <v>May 26-November 3</v>
      </c>
      <c r="M229" s="4" t="str">
        <f>IF(Table1[[#This Row],[Operation Season]]="","",LEFT(Table1[[#This Row],[Operation Season]],SEARCH("-",Table1[[#This Row],[Operation Season]])-1))</f>
        <v>May 26</v>
      </c>
      <c r="N229" s="10" t="str">
        <f t="shared" si="6"/>
        <v>05/26/2022</v>
      </c>
      <c r="O229" t="str">
        <f>IF(Table1[[#This Row],[Operation Season]]="","",RIGHT(Table1[[#This Row],[Operation Season]],LEN(Table1[[#This Row],[Operation Season]])-FIND("-",Table1[[#This Row],[Operation Season]])))</f>
        <v>November 3</v>
      </c>
      <c r="P229" s="4" t="str">
        <f t="shared" si="7"/>
        <v>11/03/2022</v>
      </c>
      <c r="Q229" s="7">
        <f ca="1">IF(OR(P229="Mid November",P229="round",P229="",),"",Table1[[#This Row],[End Date]]-SystemData!$A$2+1)</f>
        <v>-48.851523726851156</v>
      </c>
      <c r="R229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229" s="2" t="str">
        <f>IF(AllData!M231="","",AllData!M231)</f>
        <v>M</v>
      </c>
      <c r="T229" s="2" t="str">
        <f>IF(AllData!N231="","",AllData!N231)</f>
        <v>Y</v>
      </c>
      <c r="U229" s="2" t="str">
        <f>IF(AllData!O231="","",AllData!O231)</f>
        <v>N</v>
      </c>
      <c r="V229" s="2" t="str">
        <f>IF(AllData!P231="","",AllData!P231)</f>
        <v>N</v>
      </c>
      <c r="W229" s="2" t="str">
        <f>IF(AllData!Q231="","",AllData!Q231)</f>
        <v>Y</v>
      </c>
      <c r="X229" s="2">
        <f>IF(AllData!R231="","",AllData!R231)</f>
        <v>43.496789999999997</v>
      </c>
      <c r="Y229" s="2">
        <f>IF(AllData!S231="","",AllData!S231)</f>
        <v>-74.360730000000004</v>
      </c>
      <c r="Z229" s="2" t="str">
        <f>IF(AllData!T231="","",AllData!T231)</f>
        <v>POINT (-74.36073 43.49679)</v>
      </c>
      <c r="AA229" s="16"/>
    </row>
    <row r="230" spans="1:27" hidden="1" x14ac:dyDescent="0.25">
      <c r="A230" t="str">
        <f>IF(AllData!A230="","",AllData!A230)</f>
        <v>Greene</v>
      </c>
      <c r="B230" t="str">
        <f>IF(AllData!B230="","",AllData!B230)</f>
        <v>Stoneledge Farm Stand</v>
      </c>
      <c r="C230" t="str">
        <f>IF(AllData!C230="","",AllData!C230)</f>
        <v>145 Garcia Lane Leeds</v>
      </c>
      <c r="D230" t="str">
        <f>IF(AllData!D230="","",AllData!D230)</f>
        <v>145 Garcia Lane</v>
      </c>
      <c r="E230" t="str">
        <f>IF(AllData!E230="","",AllData!E230)</f>
        <v>Leeds</v>
      </c>
      <c r="F230" t="str">
        <f>IF(AllData!F230="","",AllData!F230)</f>
        <v>NY</v>
      </c>
      <c r="G230">
        <f>IF(AllData!G230="","",AllData!G230)</f>
        <v>12451</v>
      </c>
      <c r="H230" t="str">
        <f>IF(AllData!H230="","",AllData!H230)</f>
        <v>Candice Kavakos</v>
      </c>
      <c r="I230">
        <f>IF(AllData!I230="","",AllData!I230)</f>
        <v>5188199966</v>
      </c>
      <c r="J230" t="str">
        <f>IF(AllData!J230="","",AllData!J230)</f>
        <v>http://www.stoneledge.farm</v>
      </c>
      <c r="K230" t="str">
        <f>IF(AllData!K230="","",AllData!K230)</f>
        <v>Sat/Sun 9am-4pm</v>
      </c>
      <c r="L230" t="str">
        <f>IF(AllData!L230="","",AllData!L230)</f>
        <v>May 14-October 9</v>
      </c>
      <c r="M230" s="4" t="str">
        <f>IF(Table1[[#This Row],[Operation Season]]="","",LEFT(Table1[[#This Row],[Operation Season]],SEARCH("-",Table1[[#This Row],[Operation Season]])-1))</f>
        <v>May 14</v>
      </c>
      <c r="N230" s="10" t="str">
        <f t="shared" si="6"/>
        <v>05/14/2022</v>
      </c>
      <c r="O230" t="str">
        <f>IF(Table1[[#This Row],[Operation Season]]="","",RIGHT(Table1[[#This Row],[Operation Season]],LEN(Table1[[#This Row],[Operation Season]])-FIND("-",Table1[[#This Row],[Operation Season]])))</f>
        <v>October 9</v>
      </c>
      <c r="P230" s="4" t="str">
        <f t="shared" si="7"/>
        <v>10/09/2022</v>
      </c>
      <c r="Q230" s="7">
        <f ca="1">IF(OR(P230="Mid November",P230="round",P230="",),"",Table1[[#This Row],[End Date]]-SystemData!$A$2+1)</f>
        <v>-73.851523726851156</v>
      </c>
      <c r="R230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230" s="2" t="str">
        <f>IF(AllData!M232="","",AllData!M232)</f>
        <v>M</v>
      </c>
      <c r="T230" s="2" t="str">
        <f>IF(AllData!N232="","",AllData!N232)</f>
        <v>Y</v>
      </c>
      <c r="U230" s="2" t="str">
        <f>IF(AllData!O232="","",AllData!O232)</f>
        <v>N</v>
      </c>
      <c r="V230" s="2" t="str">
        <f>IF(AllData!P232="","",AllData!P232)</f>
        <v>N</v>
      </c>
      <c r="W230" s="2" t="str">
        <f>IF(AllData!Q232="","",AllData!Q232)</f>
        <v>Y</v>
      </c>
      <c r="X230" s="2">
        <f>IF(AllData!R232="","",AllData!R232)</f>
        <v>43.100569999999998</v>
      </c>
      <c r="Y230" s="2">
        <f>IF(AllData!S232="","",AllData!S232)</f>
        <v>-74.775499999999994</v>
      </c>
      <c r="Z230" s="2" t="str">
        <f>IF(AllData!T232="","",AllData!T232)</f>
        <v>POINT (-74.7755 43.10057)</v>
      </c>
      <c r="AA230" s="16"/>
    </row>
    <row r="231" spans="1:27" hidden="1" x14ac:dyDescent="0.25">
      <c r="A231" t="str">
        <f>IF(AllData!A231="","",AllData!A231)</f>
        <v>Hamilton</v>
      </c>
      <c r="B231" t="str">
        <f>IF(AllData!B231="","",AllData!B231)</f>
        <v>Speculator Farmers &amp; Crafters Farmers' Market</v>
      </c>
      <c r="C231" t="str">
        <f>IF(AllData!C231="","",AllData!C231)</f>
        <v>Speculator Village Pavilion Route 30</v>
      </c>
      <c r="D231" t="str">
        <f>IF(AllData!D231="","",AllData!D231)</f>
        <v>State Route 30 and Elliot Ln</v>
      </c>
      <c r="E231" t="str">
        <f>IF(AllData!E231="","",AllData!E231)</f>
        <v>Speculator</v>
      </c>
      <c r="F231" t="str">
        <f>IF(AllData!F231="","",AllData!F231)</f>
        <v>NY</v>
      </c>
      <c r="G231">
        <f>IF(AllData!G231="","",AllData!G231)</f>
        <v>12164</v>
      </c>
      <c r="H231" t="str">
        <f>IF(AllData!H231="","",AllData!H231)</f>
        <v>Donna Benkovich</v>
      </c>
      <c r="I231">
        <f>IF(AllData!I231="","",AllData!I231)</f>
        <v>5185484521</v>
      </c>
      <c r="J231" t="str">
        <f>IF(AllData!J231="","",AllData!J231)</f>
        <v>http://www.speculatorchamber.com</v>
      </c>
      <c r="K231" t="str">
        <f>IF(AllData!K231="","",AllData!K231)</f>
        <v>Thu 2pm-5pm</v>
      </c>
      <c r="L231" t="str">
        <f>IF(AllData!L231="","",AllData!L231)</f>
        <v>June 23-September 15</v>
      </c>
      <c r="M231" s="4" t="str">
        <f>IF(Table1[[#This Row],[Operation Season]]="","",LEFT(Table1[[#This Row],[Operation Season]],SEARCH("-",Table1[[#This Row],[Operation Season]])-1))</f>
        <v>June 23</v>
      </c>
      <c r="N231" s="10" t="str">
        <f t="shared" si="6"/>
        <v>06/23/2022</v>
      </c>
      <c r="O231" t="str">
        <f>IF(Table1[[#This Row],[Operation Season]]="","",RIGHT(Table1[[#This Row],[Operation Season]],LEN(Table1[[#This Row],[Operation Season]])-FIND("-",Table1[[#This Row],[Operation Season]])))</f>
        <v>September 15</v>
      </c>
      <c r="P231" s="4" t="str">
        <f t="shared" si="7"/>
        <v>09/15/2022</v>
      </c>
      <c r="Q231" s="7">
        <f ca="1">IF(OR(P231="Mid November",P231="round",P231="",),"",Table1[[#This Row],[End Date]]-SystemData!$A$2+1)</f>
        <v>-97.851523726851156</v>
      </c>
      <c r="R231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231" s="2" t="str">
        <f>IF(AllData!M233="","",AllData!M233)</f>
        <v>P/M</v>
      </c>
      <c r="T231" s="2" t="str">
        <f>IF(AllData!N233="","",AllData!N233)</f>
        <v>Y</v>
      </c>
      <c r="U231" s="2" t="str">
        <f>IF(AllData!O233="","",AllData!O233)</f>
        <v>Y</v>
      </c>
      <c r="V231" s="2" t="str">
        <f>IF(AllData!P233="","",AllData!P233)</f>
        <v>N</v>
      </c>
      <c r="W231" s="2" t="str">
        <f>IF(AllData!Q233="","",AllData!Q233)</f>
        <v>Y</v>
      </c>
      <c r="X231" s="2">
        <f>IF(AllData!R233="","",AllData!R233)</f>
        <v>43.096080000000001</v>
      </c>
      <c r="Y231" s="2">
        <f>IF(AllData!S233="","",AllData!S233)</f>
        <v>-75.146259999999998</v>
      </c>
      <c r="Z231" s="2" t="str">
        <f>IF(AllData!T233="","",AllData!T233)</f>
        <v>POINT (-75.14626 43.09608)</v>
      </c>
      <c r="AA231" s="16"/>
    </row>
    <row r="232" spans="1:27" hidden="1" x14ac:dyDescent="0.25">
      <c r="A232" t="str">
        <f>IF(AllData!A232="","",AllData!A232)</f>
        <v>Herkimer</v>
      </c>
      <c r="B232" t="str">
        <f>IF(AllData!B232="","",AllData!B232)</f>
        <v>Dolgeville Farmers' Market</v>
      </c>
      <c r="C232" t="str">
        <f>IF(AllData!C232="","",AllData!C232)</f>
        <v>Plowe Park Corner of South Main and Cramer Lane</v>
      </c>
      <c r="D232" t="str">
        <f>IF(AllData!D232="","",AllData!D232)</f>
        <v>South Helmer Avenue</v>
      </c>
      <c r="E232" t="str">
        <f>IF(AllData!E232="","",AllData!E232)</f>
        <v>Dolgeville</v>
      </c>
      <c r="F232" t="str">
        <f>IF(AllData!F232="","",AllData!F232)</f>
        <v>NY</v>
      </c>
      <c r="G232">
        <f>IF(AllData!G232="","",AllData!G232)</f>
        <v>13329</v>
      </c>
      <c r="H232" t="str">
        <f>IF(AllData!H232="","",AllData!H232)</f>
        <v>Christin Reynolds</v>
      </c>
      <c r="I232">
        <f>IF(AllData!I232="","",AllData!I232)</f>
        <v>3158684557</v>
      </c>
      <c r="J232" t="str">
        <f>IF(AllData!J232="","",AllData!J232)</f>
        <v/>
      </c>
      <c r="K232" t="str">
        <f>IF(AllData!K232="","",AllData!K232)</f>
        <v>Sat 9am-1pm</v>
      </c>
      <c r="L232" t="str">
        <f>IF(AllData!L232="","",AllData!L232)</f>
        <v>June 4-October 8</v>
      </c>
      <c r="M232" s="4" t="str">
        <f>IF(Table1[[#This Row],[Operation Season]]="","",LEFT(Table1[[#This Row],[Operation Season]],SEARCH("-",Table1[[#This Row],[Operation Season]])-1))</f>
        <v>June 4</v>
      </c>
      <c r="N232" s="10" t="str">
        <f t="shared" si="6"/>
        <v>06/04/2022</v>
      </c>
      <c r="O232" t="str">
        <f>IF(Table1[[#This Row],[Operation Season]]="","",RIGHT(Table1[[#This Row],[Operation Season]],LEN(Table1[[#This Row],[Operation Season]])-FIND("-",Table1[[#This Row],[Operation Season]])))</f>
        <v>October 8</v>
      </c>
      <c r="P232" s="4" t="str">
        <f t="shared" si="7"/>
        <v>10/08/2022</v>
      </c>
      <c r="Q232" s="7">
        <f ca="1">IF(OR(P232="Mid November",P232="round",P232="",),"",Table1[[#This Row],[End Date]]-SystemData!$A$2+1)</f>
        <v>-74.851523726851156</v>
      </c>
      <c r="R232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232" s="2" t="str">
        <f>IF(AllData!M234="","",AllData!M234)</f>
        <v>P/M</v>
      </c>
      <c r="T232" s="2" t="str">
        <f>IF(AllData!N234="","",AllData!N234)</f>
        <v>Y</v>
      </c>
      <c r="U232" s="2" t="str">
        <f>IF(AllData!O234="","",AllData!O234)</f>
        <v>N</v>
      </c>
      <c r="V232" s="2" t="str">
        <f>IF(AllData!P234="","",AllData!P234)</f>
        <v>N</v>
      </c>
      <c r="W232" s="2" t="str">
        <f>IF(AllData!Q234="","",AllData!Q234)</f>
        <v>Y</v>
      </c>
      <c r="X232" s="2">
        <f>IF(AllData!R234="","",AllData!R234)</f>
        <v>43.042839999999998</v>
      </c>
      <c r="Y232" s="2">
        <f>IF(AllData!S234="","",AllData!S234)</f>
        <v>-74.858279999999993</v>
      </c>
      <c r="Z232" s="2" t="str">
        <f>IF(AllData!T234="","",AllData!T234)</f>
        <v>POINT (-74.85828 43.04284)</v>
      </c>
      <c r="AA232" s="16"/>
    </row>
    <row r="233" spans="1:27" hidden="1" x14ac:dyDescent="0.25">
      <c r="A233" t="str">
        <f>IF(AllData!A233="","",AllData!A233)</f>
        <v>Herkimer</v>
      </c>
      <c r="B233" t="str">
        <f>IF(AllData!B233="","",AllData!B233)</f>
        <v>Juliano's Farm Market</v>
      </c>
      <c r="C233" t="str">
        <f>IF(AllData!C233="","",AllData!C233)</f>
        <v>2365 State Route 5 Utica</v>
      </c>
      <c r="D233" t="str">
        <f>IF(AllData!D233="","",AllData!D233)</f>
        <v>2365 State Route 5</v>
      </c>
      <c r="E233" t="str">
        <f>IF(AllData!E233="","",AllData!E233)</f>
        <v>Utica</v>
      </c>
      <c r="F233" t="str">
        <f>IF(AllData!F233="","",AllData!F233)</f>
        <v>NY</v>
      </c>
      <c r="G233">
        <f>IF(AllData!G233="","",AllData!G233)</f>
        <v>13502</v>
      </c>
      <c r="H233" t="str">
        <f>IF(AllData!H233="","",AllData!H233)</f>
        <v>Deborah E Juliano</v>
      </c>
      <c r="I233">
        <f>IF(AllData!I233="","",AllData!I233)</f>
        <v>3157238778</v>
      </c>
      <c r="J233" t="str">
        <f>IF(AllData!J233="","",AllData!J233)</f>
        <v/>
      </c>
      <c r="K233" t="str">
        <f>IF(AllData!K233="","",AllData!K233)</f>
        <v>Mon-Sat 7:30am-6pm, Sun 7:30am-4pm</v>
      </c>
      <c r="L233" t="str">
        <f>IF(AllData!L233="","",AllData!L233)</f>
        <v>April 21-October 31</v>
      </c>
      <c r="M233" s="4" t="str">
        <f>IF(Table1[[#This Row],[Operation Season]]="","",LEFT(Table1[[#This Row],[Operation Season]],SEARCH("-",Table1[[#This Row],[Operation Season]])-1))</f>
        <v>April 21</v>
      </c>
      <c r="N233" s="10" t="str">
        <f t="shared" si="6"/>
        <v>04/21/2022</v>
      </c>
      <c r="O233" t="str">
        <f>IF(Table1[[#This Row],[Operation Season]]="","",RIGHT(Table1[[#This Row],[Operation Season]],LEN(Table1[[#This Row],[Operation Season]])-FIND("-",Table1[[#This Row],[Operation Season]])))</f>
        <v>October 31</v>
      </c>
      <c r="P233" s="4" t="str">
        <f t="shared" si="7"/>
        <v>10/31/2022</v>
      </c>
      <c r="Q233" s="7">
        <f ca="1">IF(OR(P233="Mid November",P233="round",P233="",),"",Table1[[#This Row],[End Date]]-SystemData!$A$2+1)</f>
        <v>-51.851523726851156</v>
      </c>
      <c r="R233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233" s="2" t="str">
        <f>IF(AllData!M235="","",AllData!M235)</f>
        <v>YR</v>
      </c>
      <c r="T233" s="2" t="str">
        <f>IF(AllData!N235="","",AllData!N235)</f>
        <v>Y</v>
      </c>
      <c r="U233" s="2" t="str">
        <f>IF(AllData!O235="","",AllData!O235)</f>
        <v>Y</v>
      </c>
      <c r="V233" s="2" t="str">
        <f>IF(AllData!P235="","",AllData!P235)</f>
        <v>N</v>
      </c>
      <c r="W233" s="2" t="str">
        <f>IF(AllData!Q235="","",AllData!Q235)</f>
        <v>Y</v>
      </c>
      <c r="X233" s="2">
        <f>IF(AllData!R235="","",AllData!R235)</f>
        <v>43.180959999999999</v>
      </c>
      <c r="Y233" s="2">
        <f>IF(AllData!S235="","",AllData!S235)</f>
        <v>-75.010540000000006</v>
      </c>
      <c r="Z233" s="2" t="str">
        <f>IF(AllData!T235="","",AllData!T235)</f>
        <v>POINT (-75.01054 43.18096)</v>
      </c>
      <c r="AA233" s="16"/>
    </row>
    <row r="234" spans="1:27" hidden="1" x14ac:dyDescent="0.25">
      <c r="A234" t="str">
        <f>IF(AllData!A234="","",AllData!A234)</f>
        <v>Herkimer</v>
      </c>
      <c r="B234" t="str">
        <f>IF(AllData!B234="","",AllData!B234)</f>
        <v>Little Falls Farmers' &amp; Flea Market</v>
      </c>
      <c r="C234" t="str">
        <f>IF(AllData!C234="","",AllData!C234)</f>
        <v>M&amp;T Bank parking lot  Albany St</v>
      </c>
      <c r="D234" t="str">
        <f>IF(AllData!D234="","",AllData!D234)</f>
        <v>Albany Street and 2nd Street</v>
      </c>
      <c r="E234" t="str">
        <f>IF(AllData!E234="","",AllData!E234)</f>
        <v>Little Falls</v>
      </c>
      <c r="F234" t="str">
        <f>IF(AllData!F234="","",AllData!F234)</f>
        <v>NY</v>
      </c>
      <c r="G234">
        <f>IF(AllData!G234="","",AllData!G234)</f>
        <v>13365</v>
      </c>
      <c r="H234" t="str">
        <f>IF(AllData!H234="","",AllData!H234)</f>
        <v>Mary Davis</v>
      </c>
      <c r="I234">
        <f>IF(AllData!I234="","",AllData!I234)</f>
        <v>3158662619</v>
      </c>
      <c r="J234" t="str">
        <f>IF(AllData!J234="","",AllData!J234)</f>
        <v/>
      </c>
      <c r="K234" t="str">
        <f>IF(AllData!K234="","",AllData!K234)</f>
        <v>Sat 8am-12pm</v>
      </c>
      <c r="L234" t="str">
        <f>IF(AllData!L234="","",AllData!L234)</f>
        <v>May 7-October 29</v>
      </c>
      <c r="M234" s="4" t="str">
        <f>IF(Table1[[#This Row],[Operation Season]]="","",LEFT(Table1[[#This Row],[Operation Season]],SEARCH("-",Table1[[#This Row],[Operation Season]])-1))</f>
        <v>May 7</v>
      </c>
      <c r="N234" s="10" t="str">
        <f t="shared" si="6"/>
        <v>05/07/2022</v>
      </c>
      <c r="O234" t="str">
        <f>IF(Table1[[#This Row],[Operation Season]]="","",RIGHT(Table1[[#This Row],[Operation Season]],LEN(Table1[[#This Row],[Operation Season]])-FIND("-",Table1[[#This Row],[Operation Season]])))</f>
        <v>October 29</v>
      </c>
      <c r="P234" s="4" t="str">
        <f t="shared" si="7"/>
        <v>10/29/2022</v>
      </c>
      <c r="Q234" s="7">
        <f ca="1">IF(OR(P234="Mid November",P234="round",P234="",),"",Table1[[#This Row],[End Date]]-SystemData!$A$2+1)</f>
        <v>-53.851523726851156</v>
      </c>
      <c r="R234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234" s="2" t="str">
        <f>IF(AllData!M236="","",AllData!M236)</f>
        <v>YR</v>
      </c>
      <c r="T234" s="2" t="str">
        <f>IF(AllData!N236="","",AllData!N236)</f>
        <v>Y</v>
      </c>
      <c r="U234" s="2" t="str">
        <f>IF(AllData!O236="","",AllData!O236)</f>
        <v>N</v>
      </c>
      <c r="V234" s="2" t="str">
        <f>IF(AllData!P236="","",AllData!P236)</f>
        <v>N</v>
      </c>
      <c r="W234" s="2" t="str">
        <f>IF(AllData!Q236="","",AllData!Q236)</f>
        <v>Y</v>
      </c>
      <c r="X234" s="2">
        <f>IF(AllData!R236="","",AllData!R236)</f>
        <v>42.894710000000003</v>
      </c>
      <c r="Y234" s="2">
        <f>IF(AllData!S236="","",AllData!S236)</f>
        <v>-75.145030000000006</v>
      </c>
      <c r="Z234" s="2" t="str">
        <f>IF(AllData!T236="","",AllData!T236)</f>
        <v>POINT (-75.14503 42.89471)</v>
      </c>
      <c r="AA234" s="16"/>
    </row>
    <row r="235" spans="1:27" x14ac:dyDescent="0.25">
      <c r="A235" t="str">
        <f>IF(AllData!A235="","",AllData!A235)</f>
        <v>Herkimer</v>
      </c>
      <c r="B235" t="str">
        <f>IF(AllData!B235="","",AllData!B235)</f>
        <v>MAWS Farm Stand</v>
      </c>
      <c r="C235" t="str">
        <f>IF(AllData!C235="","",AllData!C235)</f>
        <v>7342 Main Street Newport</v>
      </c>
      <c r="D235" t="str">
        <f>IF(AllData!D235="","",AllData!D235)</f>
        <v>7342 Main Street</v>
      </c>
      <c r="E235" t="str">
        <f>IF(AllData!E235="","",AllData!E235)</f>
        <v>Newport</v>
      </c>
      <c r="F235" t="str">
        <f>IF(AllData!F235="","",AllData!F235)</f>
        <v>NY</v>
      </c>
      <c r="G235">
        <f>IF(AllData!G235="","",AllData!G235)</f>
        <v>13416</v>
      </c>
      <c r="H235" t="str">
        <f>IF(AllData!H235="","",AllData!H235)</f>
        <v>Michael Skwara</v>
      </c>
      <c r="I235">
        <f>IF(AllData!I235="","",AllData!I235)</f>
        <v>3159850088</v>
      </c>
      <c r="J235" t="str">
        <f>IF(AllData!J235="","",AllData!J235)</f>
        <v>http://www.mawsfarm.com</v>
      </c>
      <c r="K235" t="str">
        <f>IF(AllData!K235="","",AllData!K235)</f>
        <v>Daily 9am-6pm</v>
      </c>
      <c r="L235" t="str">
        <f>IF(AllData!L235="","",AllData!L235)</f>
        <v>Year-round</v>
      </c>
      <c r="M235" s="4" t="str">
        <f>IF(Table1[[#This Row],[Operation Season]]="","",LEFT(Table1[[#This Row],[Operation Season]],SEARCH("-",Table1[[#This Row],[Operation Season]])-1))</f>
        <v>Year</v>
      </c>
      <c r="N235" s="10" t="str">
        <f t="shared" si="6"/>
        <v>Year</v>
      </c>
      <c r="O235" t="str">
        <f>IF(Table1[[#This Row],[Operation Season]]="","",RIGHT(Table1[[#This Row],[Operation Season]],LEN(Table1[[#This Row],[Operation Season]])-FIND("-",Table1[[#This Row],[Operation Season]])))</f>
        <v>round</v>
      </c>
      <c r="P235" s="4" t="str">
        <f t="shared" si="7"/>
        <v>round</v>
      </c>
      <c r="Q235" s="7" t="str">
        <f>IF(OR(P235="Mid November",P235="round",P235="",),"",Table1[[#This Row],[End Date]]-SystemData!$A$2+1)</f>
        <v/>
      </c>
      <c r="R235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FALSE</v>
      </c>
      <c r="S235" s="2" t="str">
        <f>IF(AllData!M237="","",AllData!M237)</f>
        <v>M</v>
      </c>
      <c r="T235" s="2" t="str">
        <f>IF(AllData!N237="","",AllData!N237)</f>
        <v>Y</v>
      </c>
      <c r="U235" s="2" t="str">
        <f>IF(AllData!O237="","",AllData!O237)</f>
        <v>N</v>
      </c>
      <c r="V235" s="2" t="str">
        <f>IF(AllData!P237="","",AllData!P237)</f>
        <v>N</v>
      </c>
      <c r="W235" s="2" t="str">
        <f>IF(AllData!Q237="","",AllData!Q237)</f>
        <v>Y</v>
      </c>
      <c r="X235" s="2">
        <f>IF(AllData!R237="","",AllData!R237)</f>
        <v>43.708930000000002</v>
      </c>
      <c r="Y235" s="2">
        <f>IF(AllData!S237="","",AllData!S237)</f>
        <v>-74.972859999999997</v>
      </c>
      <c r="Z235" s="2" t="str">
        <f>IF(AllData!T237="","",AllData!T237)</f>
        <v>POINT (-74.97286 43.70893)</v>
      </c>
      <c r="AA235" s="16"/>
    </row>
    <row r="236" spans="1:27" x14ac:dyDescent="0.25">
      <c r="A236" t="str">
        <f>IF(AllData!A236="","",AllData!A236)</f>
        <v>Herkimer</v>
      </c>
      <c r="B236" t="str">
        <f>IF(AllData!B236="","",AllData!B236)</f>
        <v>Northshire Farm Farm Stand</v>
      </c>
      <c r="C236" t="str">
        <f>IF(AllData!C236="","",AllData!C236)</f>
        <v>1067 US Highway 20 West Winfield</v>
      </c>
      <c r="D236" t="str">
        <f>IF(AllData!D236="","",AllData!D236)</f>
        <v>1067 US Highway 20</v>
      </c>
      <c r="E236" t="str">
        <f>IF(AllData!E236="","",AllData!E236)</f>
        <v>West Winfield</v>
      </c>
      <c r="F236" t="str">
        <f>IF(AllData!F236="","",AllData!F236)</f>
        <v>NY</v>
      </c>
      <c r="G236">
        <f>IF(AllData!G236="","",AllData!G236)</f>
        <v>13491</v>
      </c>
      <c r="H236" t="str">
        <f>IF(AllData!H236="","",AllData!H236)</f>
        <v>S. James Grillo</v>
      </c>
      <c r="I236">
        <f>IF(AllData!I236="","",AllData!I236)</f>
        <v>3157256226</v>
      </c>
      <c r="J236" t="str">
        <f>IF(AllData!J236="","",AllData!J236)</f>
        <v>http://www.northshirefarmstore.com</v>
      </c>
      <c r="K236" t="str">
        <f>IF(AllData!K236="","",AllData!K236)</f>
        <v>Daily 8am-7pm</v>
      </c>
      <c r="L236" t="str">
        <f>IF(AllData!L236="","",AllData!L236)</f>
        <v>Year-round</v>
      </c>
      <c r="M236" s="4" t="str">
        <f>IF(Table1[[#This Row],[Operation Season]]="","",LEFT(Table1[[#This Row],[Operation Season]],SEARCH("-",Table1[[#This Row],[Operation Season]])-1))</f>
        <v>Year</v>
      </c>
      <c r="N236" s="10" t="str">
        <f t="shared" si="6"/>
        <v>Year</v>
      </c>
      <c r="O236" t="str">
        <f>IF(Table1[[#This Row],[Operation Season]]="","",RIGHT(Table1[[#This Row],[Operation Season]],LEN(Table1[[#This Row],[Operation Season]])-FIND("-",Table1[[#This Row],[Operation Season]])))</f>
        <v>round</v>
      </c>
      <c r="P236" s="4" t="str">
        <f t="shared" si="7"/>
        <v>round</v>
      </c>
      <c r="Q236" s="7" t="str">
        <f>IF(OR(P236="Mid November",P236="round",P236="",),"",Table1[[#This Row],[End Date]]-SystemData!$A$2+1)</f>
        <v/>
      </c>
      <c r="R236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FALSE</v>
      </c>
      <c r="S236" s="2" t="str">
        <f>IF(AllData!M238="","",AllData!M238)</f>
        <v>P/M</v>
      </c>
      <c r="T236" s="2" t="str">
        <f>IF(AllData!N238="","",AllData!N238)</f>
        <v>Y</v>
      </c>
      <c r="U236" s="2" t="str">
        <f>IF(AllData!O238="","",AllData!O238)</f>
        <v>N</v>
      </c>
      <c r="V236" s="2" t="str">
        <f>IF(AllData!P238="","",AllData!P238)</f>
        <v>N</v>
      </c>
      <c r="W236" s="2" t="str">
        <f>IF(AllData!Q238="","",AllData!Q238)</f>
        <v>Y</v>
      </c>
      <c r="X236" s="2">
        <f>IF(AllData!R238="","",AllData!R238)</f>
        <v>43.068620000000003</v>
      </c>
      <c r="Y236" s="2">
        <f>IF(AllData!S238="","",AllData!S238)</f>
        <v>-74.990380000000002</v>
      </c>
      <c r="Z236" s="2" t="str">
        <f>IF(AllData!T238="","",AllData!T238)</f>
        <v>POINT (-74.99038 43.06862)</v>
      </c>
      <c r="AA236" s="16"/>
    </row>
    <row r="237" spans="1:27" hidden="1" x14ac:dyDescent="0.25">
      <c r="A237" t="str">
        <f>IF(AllData!A237="","",AllData!A237)</f>
        <v>Herkimer</v>
      </c>
      <c r="B237" t="str">
        <f>IF(AllData!B237="","",AllData!B237)</f>
        <v>Old Forge Farmers' Market</v>
      </c>
      <c r="C237" t="str">
        <f>IF(AllData!C237="","",AllData!C237)</f>
        <v>201 North St (George Hiltebrant Rec Center Parking Lot)</v>
      </c>
      <c r="D237" t="str">
        <f>IF(AllData!D237="","",AllData!D237)</f>
        <v>Crosby Blvd and Park Ave</v>
      </c>
      <c r="E237" t="str">
        <f>IF(AllData!E237="","",AllData!E237)</f>
        <v>Old Forge</v>
      </c>
      <c r="F237" t="str">
        <f>IF(AllData!F237="","",AllData!F237)</f>
        <v>NY</v>
      </c>
      <c r="G237">
        <f>IF(AllData!G237="","",AllData!G237)</f>
        <v>13420</v>
      </c>
      <c r="H237" t="str">
        <f>IF(AllData!H237="","",AllData!H237)</f>
        <v>Robin Hill</v>
      </c>
      <c r="I237">
        <f>IF(AllData!I237="","",AllData!I237)</f>
        <v>3153693353</v>
      </c>
      <c r="J237" t="str">
        <f>IF(AllData!J237="","",AllData!J237)</f>
        <v>http://www.cap-21.org</v>
      </c>
      <c r="K237" t="str">
        <f>IF(AllData!K237="","",AllData!K237)</f>
        <v>Fri 1pm-5pm</v>
      </c>
      <c r="L237" t="str">
        <f>IF(AllData!L237="","",AllData!L237)</f>
        <v>June 17-October 7</v>
      </c>
      <c r="M237" s="4" t="str">
        <f>IF(Table1[[#This Row],[Operation Season]]="","",LEFT(Table1[[#This Row],[Operation Season]],SEARCH("-",Table1[[#This Row],[Operation Season]])-1))</f>
        <v>June 17</v>
      </c>
      <c r="N237" s="10" t="str">
        <f t="shared" si="6"/>
        <v>06/17/2022</v>
      </c>
      <c r="O237" t="str">
        <f>IF(Table1[[#This Row],[Operation Season]]="","",RIGHT(Table1[[#This Row],[Operation Season]],LEN(Table1[[#This Row],[Operation Season]])-FIND("-",Table1[[#This Row],[Operation Season]])))</f>
        <v>October 7</v>
      </c>
      <c r="P237" s="4" t="str">
        <f t="shared" si="7"/>
        <v>10/07/2022</v>
      </c>
      <c r="Q237" s="7">
        <f ca="1">IF(OR(P237="Mid November",P237="round",P237="",),"",Table1[[#This Row],[End Date]]-SystemData!$A$2+1)</f>
        <v>-75.851523726851156</v>
      </c>
      <c r="R237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237" s="2" t="str">
        <f>IF(AllData!M239="","",AllData!M239)</f>
        <v>P/M</v>
      </c>
      <c r="T237" s="2" t="str">
        <f>IF(AllData!N239="","",AllData!N239)</f>
        <v>Y</v>
      </c>
      <c r="U237" s="2" t="str">
        <f>IF(AllData!O239="","",AllData!O239)</f>
        <v>N</v>
      </c>
      <c r="V237" s="2" t="str">
        <f>IF(AllData!P239="","",AllData!P239)</f>
        <v>N</v>
      </c>
      <c r="W237" s="2" t="str">
        <f>IF(AllData!Q239="","",AllData!Q239)</f>
        <v>Y</v>
      </c>
      <c r="X237" s="2">
        <f>IF(AllData!R239="","",AllData!R239)</f>
        <v>43.919539999999998</v>
      </c>
      <c r="Y237" s="2">
        <f>IF(AllData!S239="","",AllData!S239)</f>
        <v>-75.586860000000001</v>
      </c>
      <c r="Z237" s="2" t="str">
        <f>IF(AllData!T239="","",AllData!T239)</f>
        <v>POINT (-75.58686 43.91954)</v>
      </c>
      <c r="AA237" s="16"/>
    </row>
    <row r="238" spans="1:27" hidden="1" x14ac:dyDescent="0.25">
      <c r="A238" t="str">
        <f>IF(AllData!A238="","",AllData!A238)</f>
        <v>Herkimer</v>
      </c>
      <c r="B238" t="str">
        <f>IF(AllData!B238="","",AllData!B238)</f>
        <v>West End Farm Stand</v>
      </c>
      <c r="C238" t="str">
        <f>IF(AllData!C238="","",AllData!C238)</f>
        <v>110 West End Rd Herkimer</v>
      </c>
      <c r="D238" t="str">
        <f>IF(AllData!D238="","",AllData!D238)</f>
        <v>110 West End Rd</v>
      </c>
      <c r="E238" t="str">
        <f>IF(AllData!E238="","",AllData!E238)</f>
        <v>Herkimer</v>
      </c>
      <c r="F238" t="str">
        <f>IF(AllData!F238="","",AllData!F238)</f>
        <v>NY</v>
      </c>
      <c r="G238">
        <f>IF(AllData!G238="","",AllData!G238)</f>
        <v>13350</v>
      </c>
      <c r="H238" t="str">
        <f>IF(AllData!H238="","",AllData!H238)</f>
        <v>Richard Hayes</v>
      </c>
      <c r="I238">
        <f>IF(AllData!I238="","",AllData!I238)</f>
        <v>3153683053</v>
      </c>
      <c r="J238" t="str">
        <f>IF(AllData!J238="","",AllData!J238)</f>
        <v>http://westendfresh.com</v>
      </c>
      <c r="K238" t="str">
        <f>IF(AllData!K238="","",AllData!K238)</f>
        <v>Sat-Thu 10am-6pm, Fri 12pm-6pm</v>
      </c>
      <c r="L238" t="str">
        <f>IF(AllData!L238="","",AllData!L238)</f>
        <v>May 13-November 1</v>
      </c>
      <c r="M238" s="4" t="str">
        <f>IF(Table1[[#This Row],[Operation Season]]="","",LEFT(Table1[[#This Row],[Operation Season]],SEARCH("-",Table1[[#This Row],[Operation Season]])-1))</f>
        <v>May 13</v>
      </c>
      <c r="N238" s="10" t="str">
        <f t="shared" si="6"/>
        <v>05/13/2022</v>
      </c>
      <c r="O238" t="str">
        <f>IF(Table1[[#This Row],[Operation Season]]="","",RIGHT(Table1[[#This Row],[Operation Season]],LEN(Table1[[#This Row],[Operation Season]])-FIND("-",Table1[[#This Row],[Operation Season]])))</f>
        <v>November 1</v>
      </c>
      <c r="P238" s="4" t="str">
        <f t="shared" si="7"/>
        <v>11/01/2022</v>
      </c>
      <c r="Q238" s="7">
        <f ca="1">IF(OR(P238="Mid November",P238="round",P238="",),"",Table1[[#This Row],[End Date]]-SystemData!$A$2+1)</f>
        <v>-50.851523726851156</v>
      </c>
      <c r="R238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238" s="2" t="str">
        <f>IF(AllData!M240="","",AllData!M240)</f>
        <v>P/M</v>
      </c>
      <c r="T238" s="2" t="str">
        <f>IF(AllData!N240="","",AllData!N240)</f>
        <v>Y</v>
      </c>
      <c r="U238" s="2" t="str">
        <f>IF(AllData!O240="","",AllData!O240)</f>
        <v>N</v>
      </c>
      <c r="V238" s="2" t="str">
        <f>IF(AllData!P240="","",AllData!P240)</f>
        <v>N</v>
      </c>
      <c r="W238" s="2" t="str">
        <f>IF(AllData!Q240="","",AllData!Q240)</f>
        <v>Y</v>
      </c>
      <c r="X238" s="2">
        <f>IF(AllData!R240="","",AllData!R240)</f>
        <v>43.977139999999999</v>
      </c>
      <c r="Y238" s="2">
        <f>IF(AllData!S240="","",AllData!S240)</f>
        <v>-75.612470000000002</v>
      </c>
      <c r="Z238" s="2" t="str">
        <f>IF(AllData!T240="","",AllData!T240)</f>
        <v>POINT (-75.61247 43.97714)</v>
      </c>
      <c r="AA238" s="16"/>
    </row>
    <row r="239" spans="1:27" hidden="1" x14ac:dyDescent="0.25">
      <c r="A239" t="str">
        <f>IF(AllData!A239="","",AllData!A239)</f>
        <v>Jefferson</v>
      </c>
      <c r="B239" t="str">
        <f>IF(AllData!B239="","",AllData!B239)</f>
        <v>Bushgardens Farm Stand</v>
      </c>
      <c r="C239" t="str">
        <f>IF(AllData!C239="","",AllData!C239)</f>
        <v>10371 NYS Route 26 Carthage</v>
      </c>
      <c r="D239" t="str">
        <f>IF(AllData!D239="","",AllData!D239)</f>
        <v>10371 NYS Route 26</v>
      </c>
      <c r="E239" t="str">
        <f>IF(AllData!E239="","",AllData!E239)</f>
        <v>Carthage</v>
      </c>
      <c r="F239" t="str">
        <f>IF(AllData!F239="","",AllData!F239)</f>
        <v>NY</v>
      </c>
      <c r="G239">
        <f>IF(AllData!G239="","",AllData!G239)</f>
        <v>13619</v>
      </c>
      <c r="H239" t="str">
        <f>IF(AllData!H239="","",AllData!H239)</f>
        <v>Chris Bush</v>
      </c>
      <c r="I239">
        <f>IF(AllData!I239="","",AllData!I239)</f>
        <v>3157836745</v>
      </c>
      <c r="J239" t="str">
        <f>IF(AllData!J239="","",AllData!J239)</f>
        <v/>
      </c>
      <c r="K239" t="str">
        <f>IF(AllData!K239="","",AllData!K239)</f>
        <v>Daily 7am-7pm, Wed 3pm-7pm</v>
      </c>
      <c r="L239" t="str">
        <f>IF(AllData!L239="","",AllData!L239)</f>
        <v>May 15-November 30</v>
      </c>
      <c r="M239" s="4" t="str">
        <f>IF(Table1[[#This Row],[Operation Season]]="","",LEFT(Table1[[#This Row],[Operation Season]],SEARCH("-",Table1[[#This Row],[Operation Season]])-1))</f>
        <v>May 15</v>
      </c>
      <c r="N239" s="10" t="str">
        <f t="shared" si="6"/>
        <v>05/15/2022</v>
      </c>
      <c r="O239" t="str">
        <f>IF(Table1[[#This Row],[Operation Season]]="","",RIGHT(Table1[[#This Row],[Operation Season]],LEN(Table1[[#This Row],[Operation Season]])-FIND("-",Table1[[#This Row],[Operation Season]])))</f>
        <v>November 30</v>
      </c>
      <c r="P239" s="4" t="str">
        <f t="shared" si="7"/>
        <v>11/30/2022</v>
      </c>
      <c r="Q239" s="7">
        <f ca="1">IF(OR(P239="Mid November",P239="round",P239="",),"",Table1[[#This Row],[End Date]]-SystemData!$A$2+1)</f>
        <v>-21.851523726851156</v>
      </c>
      <c r="R239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239" s="2" t="str">
        <f>IF(AllData!M241="","",AllData!M241)</f>
        <v>M</v>
      </c>
      <c r="T239" s="2" t="str">
        <f>IF(AllData!N241="","",AllData!N241)</f>
        <v>Y</v>
      </c>
      <c r="U239" s="2" t="str">
        <f>IF(AllData!O241="","",AllData!O241)</f>
        <v>N</v>
      </c>
      <c r="V239" s="2" t="str">
        <f>IF(AllData!P241="","",AllData!P241)</f>
        <v>N</v>
      </c>
      <c r="W239" s="2" t="str">
        <f>IF(AllData!Q241="","",AllData!Q241)</f>
        <v>Y</v>
      </c>
      <c r="X239" s="2">
        <f>IF(AllData!R241="","",AllData!R241)</f>
        <v>44.239919999999998</v>
      </c>
      <c r="Y239" s="2">
        <f>IF(AllData!S241="","",AllData!S241)</f>
        <v>-76.085080000000005</v>
      </c>
      <c r="Z239" s="2" t="str">
        <f>IF(AllData!T241="","",AllData!T241)</f>
        <v>POINT (-76.08508 44.23992)</v>
      </c>
      <c r="AA239" s="16"/>
    </row>
    <row r="240" spans="1:27" hidden="1" x14ac:dyDescent="0.25">
      <c r="A240" t="str">
        <f>IF(AllData!A240="","",AllData!A240)</f>
        <v>Jefferson</v>
      </c>
      <c r="B240" t="str">
        <f>IF(AllData!B240="","",AllData!B240)</f>
        <v>Carthage Farmers' Market</v>
      </c>
      <c r="C240" t="str">
        <f>IF(AllData!C240="","",AllData!C240)</f>
        <v>Farmers Market Pavilion , 150 Riverside Dr. (behind Carthage Rescue Squad)</v>
      </c>
      <c r="D240" t="str">
        <f>IF(AllData!D240="","",AllData!D240)</f>
        <v>150 Riverside Drive</v>
      </c>
      <c r="E240" t="str">
        <f>IF(AllData!E240="","",AllData!E240)</f>
        <v>Carthage</v>
      </c>
      <c r="F240" t="str">
        <f>IF(AllData!F240="","",AllData!F240)</f>
        <v>NY</v>
      </c>
      <c r="G240">
        <f>IF(AllData!G240="","",AllData!G240)</f>
        <v>13619</v>
      </c>
      <c r="H240" t="str">
        <f>IF(AllData!H240="","",AllData!H240)</f>
        <v>Rebecca Wallen</v>
      </c>
      <c r="I240">
        <f>IF(AllData!I240="","",AllData!I240)</f>
        <v>3154933590</v>
      </c>
      <c r="J240" t="str">
        <f>IF(AllData!J240="","",AllData!J240)</f>
        <v>http://www.carthageny.com</v>
      </c>
      <c r="K240" t="str">
        <f>IF(AllData!K240="","",AllData!K240)</f>
        <v>Fri 1pm-6pm</v>
      </c>
      <c r="L240" t="str">
        <f>IF(AllData!L240="","",AllData!L240)</f>
        <v>May 27-October 14</v>
      </c>
      <c r="M240" s="4" t="str">
        <f>IF(Table1[[#This Row],[Operation Season]]="","",LEFT(Table1[[#This Row],[Operation Season]],SEARCH("-",Table1[[#This Row],[Operation Season]])-1))</f>
        <v>May 27</v>
      </c>
      <c r="N240" s="10" t="str">
        <f t="shared" si="6"/>
        <v>05/27/2022</v>
      </c>
      <c r="O240" t="str">
        <f>IF(Table1[[#This Row],[Operation Season]]="","",RIGHT(Table1[[#This Row],[Operation Season]],LEN(Table1[[#This Row],[Operation Season]])-FIND("-",Table1[[#This Row],[Operation Season]])))</f>
        <v>October 14</v>
      </c>
      <c r="P240" s="4" t="str">
        <f t="shared" si="7"/>
        <v>10/14/2022</v>
      </c>
      <c r="Q240" s="7">
        <f ca="1">IF(OR(P240="Mid November",P240="round",P240="",),"",Table1[[#This Row],[End Date]]-SystemData!$A$2+1)</f>
        <v>-68.851523726851156</v>
      </c>
      <c r="R240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240" s="2" t="str">
        <f>IF(AllData!M242="","",AllData!M242)</f>
        <v>YR</v>
      </c>
      <c r="T240" s="2" t="str">
        <f>IF(AllData!N242="","",AllData!N242)</f>
        <v>Y</v>
      </c>
      <c r="U240" s="2" t="str">
        <f>IF(AllData!O242="","",AllData!O242)</f>
        <v>N</v>
      </c>
      <c r="V240" s="2" t="str">
        <f>IF(AllData!P242="","",AllData!P242)</f>
        <v>N</v>
      </c>
      <c r="W240" s="2" t="str">
        <f>IF(AllData!Q242="","",AllData!Q242)</f>
        <v>Y</v>
      </c>
      <c r="X240" s="2">
        <f>IF(AllData!R242="","",AllData!R242)</f>
        <v>44.308909999999997</v>
      </c>
      <c r="Y240" s="2">
        <f>IF(AllData!S242="","",AllData!S242)</f>
        <v>-76.006749999999997</v>
      </c>
      <c r="Z240" s="2" t="str">
        <f>IF(AllData!T242="","",AllData!T242)</f>
        <v>POINT (-76.00675 44.30891)</v>
      </c>
      <c r="AA240" s="16"/>
    </row>
    <row r="241" spans="1:27" hidden="1" x14ac:dyDescent="0.25">
      <c r="A241" t="str">
        <f>IF(AllData!A241="","",AllData!A241)</f>
        <v>Jefferson</v>
      </c>
      <c r="B241" t="str">
        <f>IF(AllData!B241="","",AllData!B241)</f>
        <v>Clayton Chamber of Commerce Farmers' Market</v>
      </c>
      <c r="C241" t="str">
        <f>IF(AllData!C241="","",AllData!C241)</f>
        <v>Village Park Circle 425 Mary St</v>
      </c>
      <c r="D241" t="str">
        <f>IF(AllData!D241="","",AllData!D241)</f>
        <v>425 Mary Street</v>
      </c>
      <c r="E241" t="str">
        <f>IF(AllData!E241="","",AllData!E241)</f>
        <v>Clayton</v>
      </c>
      <c r="F241" t="str">
        <f>IF(AllData!F241="","",AllData!F241)</f>
        <v>NY</v>
      </c>
      <c r="G241">
        <f>IF(AllData!G241="","",AllData!G241)</f>
        <v>13624</v>
      </c>
      <c r="H241" t="str">
        <f>IF(AllData!H241="","",AllData!H241)</f>
        <v>Tricia Bannister</v>
      </c>
      <c r="I241">
        <f>IF(AllData!I241="","",AllData!I241)</f>
        <v>3156863771</v>
      </c>
      <c r="J241" t="str">
        <f>IF(AllData!J241="","",AllData!J241)</f>
        <v>http://www.1000islands-clayton.com</v>
      </c>
      <c r="K241" t="str">
        <f>IF(AllData!K241="","",AllData!K241)</f>
        <v>Thu 10am-4pm</v>
      </c>
      <c r="L241" t="str">
        <f>IF(AllData!L241="","",AllData!L241)</f>
        <v>June 2-October 13</v>
      </c>
      <c r="M241" s="4" t="str">
        <f>IF(Table1[[#This Row],[Operation Season]]="","",LEFT(Table1[[#This Row],[Operation Season]],SEARCH("-",Table1[[#This Row],[Operation Season]])-1))</f>
        <v>June 2</v>
      </c>
      <c r="N241" s="10" t="str">
        <f t="shared" si="6"/>
        <v>06/02/2022</v>
      </c>
      <c r="O241" t="str">
        <f>IF(Table1[[#This Row],[Operation Season]]="","",RIGHT(Table1[[#This Row],[Operation Season]],LEN(Table1[[#This Row],[Operation Season]])-FIND("-",Table1[[#This Row],[Operation Season]])))</f>
        <v>October 13</v>
      </c>
      <c r="P241" s="4" t="str">
        <f t="shared" si="7"/>
        <v>10/13/2022</v>
      </c>
      <c r="Q241" s="7">
        <f ca="1">IF(OR(P241="Mid November",P241="round",P241="",),"",Table1[[#This Row],[End Date]]-SystemData!$A$2+1)</f>
        <v>-69.851523726851156</v>
      </c>
      <c r="R241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241" s="2" t="str">
        <f>IF(AllData!M243="","",AllData!M243)</f>
        <v>M</v>
      </c>
      <c r="T241" s="2" t="str">
        <f>IF(AllData!N243="","",AllData!N243)</f>
        <v>Y</v>
      </c>
      <c r="U241" s="2" t="str">
        <f>IF(AllData!O243="","",AllData!O243)</f>
        <v>N</v>
      </c>
      <c r="V241" s="2" t="str">
        <f>IF(AllData!P243="","",AllData!P243)</f>
        <v>N</v>
      </c>
      <c r="W241" s="2" t="str">
        <f>IF(AllData!Q243="","",AllData!Q243)</f>
        <v>Y</v>
      </c>
      <c r="X241" s="2">
        <f>IF(AllData!R243="","",AllData!R243)</f>
        <v>43.967010000000002</v>
      </c>
      <c r="Y241" s="2">
        <f>IF(AllData!S243="","",AllData!S243)</f>
        <v>-75.880110000000002</v>
      </c>
      <c r="Z241" s="2" t="str">
        <f>IF(AllData!T243="","",AllData!T243)</f>
        <v>POINT (-75.88011 43.96701)</v>
      </c>
      <c r="AA241" s="16"/>
    </row>
    <row r="242" spans="1:27" x14ac:dyDescent="0.25">
      <c r="A242" t="str">
        <f>IF(AllData!A242="","",AllData!A242)</f>
        <v>Jefferson</v>
      </c>
      <c r="B242" t="str">
        <f>IF(AllData!B242="","",AllData!B242)</f>
        <v>Cross Island Farms Farm Stand</v>
      </c>
      <c r="C242" t="str">
        <f>IF(AllData!C242="","",AllData!C242)</f>
        <v>44301 Cross Island Rd, Wellesley Island</v>
      </c>
      <c r="D242" t="str">
        <f>IF(AllData!D242="","",AllData!D242)</f>
        <v>44301 Cross Island Road</v>
      </c>
      <c r="E242" t="str">
        <f>IF(AllData!E242="","",AllData!E242)</f>
        <v>Wellesley Island</v>
      </c>
      <c r="F242" t="str">
        <f>IF(AllData!F242="","",AllData!F242)</f>
        <v>NY</v>
      </c>
      <c r="G242">
        <f>IF(AllData!G242="","",AllData!G242)</f>
        <v>13640</v>
      </c>
      <c r="H242" t="str">
        <f>IF(AllData!H242="","",AllData!H242)</f>
        <v>Dani Baker</v>
      </c>
      <c r="I242">
        <f>IF(AllData!I242="","",AllData!I242)</f>
        <v>3154823663</v>
      </c>
      <c r="J242" t="str">
        <f>IF(AllData!J242="","",AllData!J242)</f>
        <v>http://www.crossislandfarms.com</v>
      </c>
      <c r="K242" t="str">
        <f>IF(AllData!K242="","",AllData!K242)</f>
        <v>Daily 7am-8pm</v>
      </c>
      <c r="L242" t="str">
        <f>IF(AllData!L242="","",AllData!L242)</f>
        <v>Year-round</v>
      </c>
      <c r="M242" s="4" t="str">
        <f>IF(Table1[[#This Row],[Operation Season]]="","",LEFT(Table1[[#This Row],[Operation Season]],SEARCH("-",Table1[[#This Row],[Operation Season]])-1))</f>
        <v>Year</v>
      </c>
      <c r="N242" s="10" t="str">
        <f t="shared" si="6"/>
        <v>Year</v>
      </c>
      <c r="O242" t="str">
        <f>IF(Table1[[#This Row],[Operation Season]]="","",RIGHT(Table1[[#This Row],[Operation Season]],LEN(Table1[[#This Row],[Operation Season]])-FIND("-",Table1[[#This Row],[Operation Season]])))</f>
        <v>round</v>
      </c>
      <c r="P242" s="4" t="str">
        <f t="shared" si="7"/>
        <v>round</v>
      </c>
      <c r="Q242" s="7" t="str">
        <f>IF(OR(P242="Mid November",P242="round",P242="",),"",Table1[[#This Row],[End Date]]-SystemData!$A$2+1)</f>
        <v/>
      </c>
      <c r="R242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FALSE</v>
      </c>
      <c r="S242" s="2" t="str">
        <f>IF(AllData!M244="","",AllData!M244)</f>
        <v>P/M</v>
      </c>
      <c r="T242" s="2" t="str">
        <f>IF(AllData!N244="","",AllData!N244)</f>
        <v>Y</v>
      </c>
      <c r="U242" s="2" t="str">
        <f>IF(AllData!O244="","",AllData!O244)</f>
        <v>Y</v>
      </c>
      <c r="V242" s="2" t="str">
        <f>IF(AllData!P244="","",AllData!P244)</f>
        <v>N</v>
      </c>
      <c r="W242" s="2" t="str">
        <f>IF(AllData!Q244="","",AllData!Q244)</f>
        <v>Y</v>
      </c>
      <c r="X242" s="2">
        <f>IF(AllData!R244="","",AllData!R244)</f>
        <v>43.885240000000003</v>
      </c>
      <c r="Y242" s="2">
        <f>IF(AllData!S244="","",AllData!S244)</f>
        <v>-75.949569999999994</v>
      </c>
      <c r="Z242" s="2" t="str">
        <f>IF(AllData!T244="","",AllData!T244)</f>
        <v>POINT (-75.94957 43.88524)</v>
      </c>
      <c r="AA242" s="16"/>
    </row>
    <row r="243" spans="1:27" hidden="1" x14ac:dyDescent="0.25">
      <c r="A243" t="str">
        <f>IF(AllData!A243="","",AllData!A243)</f>
        <v>Jefferson</v>
      </c>
      <c r="B243" t="str">
        <f>IF(AllData!B243="","",AllData!B243)</f>
        <v>Farm Fresh Produce Farm Stand</v>
      </c>
      <c r="C243" t="str">
        <f>IF(AllData!C243="","",AllData!C243)</f>
        <v>1753 State Street Watertown</v>
      </c>
      <c r="D243" t="str">
        <f>IF(AllData!D243="","",AllData!D243)</f>
        <v>1753 State Street</v>
      </c>
      <c r="E243" t="str">
        <f>IF(AllData!E243="","",AllData!E243)</f>
        <v>Watertown</v>
      </c>
      <c r="F243" t="str">
        <f>IF(AllData!F243="","",AllData!F243)</f>
        <v>NY</v>
      </c>
      <c r="G243">
        <f>IF(AllData!G243="","",AllData!G243)</f>
        <v>13601</v>
      </c>
      <c r="H243" t="str">
        <f>IF(AllData!H243="","",AllData!H243)</f>
        <v>Henry M. Stoltzfus</v>
      </c>
      <c r="I243">
        <f>IF(AllData!I243="","",AllData!I243)</f>
        <v>6078694847</v>
      </c>
      <c r="J243" t="str">
        <f>IF(AllData!J243="","",AllData!J243)</f>
        <v/>
      </c>
      <c r="K243" t="str">
        <f>IF(AllData!K243="","",AllData!K243)</f>
        <v>Tue/Fri 8am-4pm</v>
      </c>
      <c r="L243" t="str">
        <f>IF(AllData!L243="","",AllData!L243)</f>
        <v>June 17-October 14</v>
      </c>
      <c r="M243" s="4" t="str">
        <f>IF(Table1[[#This Row],[Operation Season]]="","",LEFT(Table1[[#This Row],[Operation Season]],SEARCH("-",Table1[[#This Row],[Operation Season]])-1))</f>
        <v>June 17</v>
      </c>
      <c r="N243" s="10" t="str">
        <f t="shared" si="6"/>
        <v>06/17/2022</v>
      </c>
      <c r="O243" t="str">
        <f>IF(Table1[[#This Row],[Operation Season]]="","",RIGHT(Table1[[#This Row],[Operation Season]],LEN(Table1[[#This Row],[Operation Season]])-FIND("-",Table1[[#This Row],[Operation Season]])))</f>
        <v>October 14</v>
      </c>
      <c r="P243" s="4" t="str">
        <f t="shared" si="7"/>
        <v>10/14/2022</v>
      </c>
      <c r="Q243" s="7">
        <f ca="1">IF(OR(P243="Mid November",P243="round",P243="",),"",Table1[[#This Row],[End Date]]-SystemData!$A$2+1)</f>
        <v>-68.851523726851156</v>
      </c>
      <c r="R243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243" s="2" t="str">
        <f>IF(AllData!M245="","",AllData!M245)</f>
        <v>P/M</v>
      </c>
      <c r="T243" s="2" t="str">
        <f>IF(AllData!N245="","",AllData!N245)</f>
        <v>Y</v>
      </c>
      <c r="U243" s="2" t="str">
        <f>IF(AllData!O245="","",AllData!O245)</f>
        <v>Y</v>
      </c>
      <c r="V243" s="2" t="str">
        <f>IF(AllData!P245="","",AllData!P245)</f>
        <v>N</v>
      </c>
      <c r="W243" s="2" t="str">
        <f>IF(AllData!Q245="","",AllData!Q245)</f>
        <v>Y</v>
      </c>
      <c r="X243" s="2">
        <f>IF(AllData!R245="","",AllData!R245)</f>
        <v>43.971730000000001</v>
      </c>
      <c r="Y243" s="2">
        <f>IF(AllData!S245="","",AllData!S245)</f>
        <v>-75.911159999999995</v>
      </c>
      <c r="Z243" s="2" t="str">
        <f>IF(AllData!T245="","",AllData!T245)</f>
        <v>POINT (-75.91116 43.97173)</v>
      </c>
      <c r="AA243" s="16"/>
    </row>
    <row r="244" spans="1:27" hidden="1" x14ac:dyDescent="0.25">
      <c r="A244" t="str">
        <f>IF(AllData!A244="","",AllData!A244)</f>
        <v>Jefferson</v>
      </c>
      <c r="B244" t="str">
        <f>IF(AllData!B244="","",AllData!B244)</f>
        <v>Tickle the Earth Farm Stand</v>
      </c>
      <c r="C244" t="str">
        <f>IF(AllData!C244="","",AllData!C244)</f>
        <v>13501 County Route 155  Adams Center</v>
      </c>
      <c r="D244" t="str">
        <f>IF(AllData!D244="","",AllData!D244)</f>
        <v>13501 County Route 155</v>
      </c>
      <c r="E244" t="str">
        <f>IF(AllData!E244="","",AllData!E244)</f>
        <v>Adams Center</v>
      </c>
      <c r="F244" t="str">
        <f>IF(AllData!F244="","",AllData!F244)</f>
        <v>NY</v>
      </c>
      <c r="G244">
        <f>IF(AllData!G244="","",AllData!G244)</f>
        <v>13601</v>
      </c>
      <c r="H244" t="str">
        <f>IF(AllData!H244="","",AllData!H244)</f>
        <v>Almeda Grandjean</v>
      </c>
      <c r="I244">
        <f>IF(AllData!I244="","",AllData!I244)</f>
        <v>3155835660</v>
      </c>
      <c r="J244" t="str">
        <f>IF(AllData!J244="","",AllData!J244)</f>
        <v/>
      </c>
      <c r="K244" t="str">
        <f>IF(AllData!K244="","",AllData!K244)</f>
        <v>Daily 8am-9pm</v>
      </c>
      <c r="L244" t="str">
        <f>IF(AllData!L244="","",AllData!L244)</f>
        <v>Apr 23-October 31</v>
      </c>
      <c r="M244" s="4" t="str">
        <f>IF(Table1[[#This Row],[Operation Season]]="","",LEFT(Table1[[#This Row],[Operation Season]],SEARCH("-",Table1[[#This Row],[Operation Season]])-1))</f>
        <v>Apr 23</v>
      </c>
      <c r="N244" s="10" t="str">
        <f t="shared" si="6"/>
        <v>04/23/2022</v>
      </c>
      <c r="O244" t="str">
        <f>IF(Table1[[#This Row],[Operation Season]]="","",RIGHT(Table1[[#This Row],[Operation Season]],LEN(Table1[[#This Row],[Operation Season]])-FIND("-",Table1[[#This Row],[Operation Season]])))</f>
        <v>October 31</v>
      </c>
      <c r="P244" s="4" t="str">
        <f t="shared" si="7"/>
        <v>10/31/2022</v>
      </c>
      <c r="Q244" s="7">
        <f ca="1">IF(OR(P244="Mid November",P244="round",P244="",),"",Table1[[#This Row],[End Date]]-SystemData!$A$2+1)</f>
        <v>-51.851523726851156</v>
      </c>
      <c r="R244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244" s="2" t="str">
        <f>IF(AllData!M246="","",AllData!M246)</f>
        <v>M</v>
      </c>
      <c r="T244" s="2" t="str">
        <f>IF(AllData!N246="","",AllData!N246)</f>
        <v>Y</v>
      </c>
      <c r="U244" s="2" t="str">
        <f>IF(AllData!O246="","",AllData!O246)</f>
        <v>N</v>
      </c>
      <c r="V244" s="2" t="str">
        <f>IF(AllData!P246="","",AllData!P246)</f>
        <v>N</v>
      </c>
      <c r="W244" s="2" t="str">
        <f>IF(AllData!Q246="","",AllData!Q246)</f>
        <v>Y</v>
      </c>
      <c r="X244" s="2">
        <f>IF(AllData!R246="","",AllData!R246)</f>
        <v>43.976509999999998</v>
      </c>
      <c r="Y244" s="2">
        <f>IF(AllData!S246="","",AllData!S246)</f>
        <v>-75.909880000000001</v>
      </c>
      <c r="Z244" s="2" t="str">
        <f>IF(AllData!T246="","",AllData!T246)</f>
        <v>POINT (-75.90988 43.97651)</v>
      </c>
      <c r="AA244" s="16"/>
    </row>
    <row r="245" spans="1:27" hidden="1" x14ac:dyDescent="0.25">
      <c r="A245" t="str">
        <f>IF(AllData!A245="","",AllData!A245)</f>
        <v>Jefferson</v>
      </c>
      <c r="B245" t="str">
        <f>IF(AllData!B245="","",AllData!B245)</f>
        <v>Watertown Farm &amp; Craft Market</v>
      </c>
      <c r="C245" t="str">
        <f>IF(AllData!C245="","",AllData!C245)</f>
        <v>317 Washington Street , State Office Building Plaza</v>
      </c>
      <c r="D245" t="str">
        <f>IF(AllData!D245="","",AllData!D245)</f>
        <v>317 Washington Street</v>
      </c>
      <c r="E245" t="str">
        <f>IF(AllData!E245="","",AllData!E245)</f>
        <v>Watertown</v>
      </c>
      <c r="F245" t="str">
        <f>IF(AllData!F245="","",AllData!F245)</f>
        <v>NY</v>
      </c>
      <c r="G245">
        <f>IF(AllData!G245="","",AllData!G245)</f>
        <v>13601</v>
      </c>
      <c r="H245" t="str">
        <f>IF(AllData!H245="","",AllData!H245)</f>
        <v>Kayla Perry</v>
      </c>
      <c r="I245">
        <f>IF(AllData!I245="","",AllData!I245)</f>
        <v>3157884400</v>
      </c>
      <c r="J245" t="str">
        <f>IF(AllData!J245="","",AllData!J245)</f>
        <v>http://www.watertownny.com</v>
      </c>
      <c r="K245" t="str">
        <f>IF(AllData!K245="","",AllData!K245)</f>
        <v>Wed 7am-3pm</v>
      </c>
      <c r="L245" t="str">
        <f>IF(AllData!L245="","",AllData!L245)</f>
        <v>May 25-October 5</v>
      </c>
      <c r="M245" s="4" t="str">
        <f>IF(Table1[[#This Row],[Operation Season]]="","",LEFT(Table1[[#This Row],[Operation Season]],SEARCH("-",Table1[[#This Row],[Operation Season]])-1))</f>
        <v>May 25</v>
      </c>
      <c r="N245" s="10" t="str">
        <f t="shared" si="6"/>
        <v>05/25/2022</v>
      </c>
      <c r="O245" t="str">
        <f>IF(Table1[[#This Row],[Operation Season]]="","",RIGHT(Table1[[#This Row],[Operation Season]],LEN(Table1[[#This Row],[Operation Season]])-FIND("-",Table1[[#This Row],[Operation Season]])))</f>
        <v>October 5</v>
      </c>
      <c r="P245" s="4" t="str">
        <f t="shared" si="7"/>
        <v>10/05/2022</v>
      </c>
      <c r="Q245" s="7">
        <f ca="1">IF(OR(P245="Mid November",P245="round",P245="",),"",Table1[[#This Row],[End Date]]-SystemData!$A$2+1)</f>
        <v>-77.851523726851156</v>
      </c>
      <c r="R245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245" s="2" t="str">
        <f>IF(AllData!M247="","",AllData!M247)</f>
        <v>M</v>
      </c>
      <c r="T245" s="2" t="str">
        <f>IF(AllData!N247="","",AllData!N247)</f>
        <v>Y</v>
      </c>
      <c r="U245" s="2" t="str">
        <f>IF(AllData!O247="","",AllData!O247)</f>
        <v>Y</v>
      </c>
      <c r="V245" s="2" t="str">
        <f>IF(AllData!P247="","",AllData!P247)</f>
        <v>N</v>
      </c>
      <c r="W245" s="2" t="str">
        <f>IF(AllData!Q247="","",AllData!Q247)</f>
        <v>Y</v>
      </c>
      <c r="X245" s="2">
        <f>IF(AllData!R247="","",AllData!R247)</f>
        <v>43.917839999999998</v>
      </c>
      <c r="Y245" s="2">
        <f>IF(AllData!S247="","",AllData!S247)</f>
        <v>-75.872060000000005</v>
      </c>
      <c r="Z245" s="2" t="str">
        <f>IF(AllData!T247="","",AllData!T247)</f>
        <v>POINT (-75.87206 43.91784)</v>
      </c>
      <c r="AA245" s="16"/>
    </row>
    <row r="246" spans="1:27" hidden="1" x14ac:dyDescent="0.25">
      <c r="A246" t="str">
        <f>IF(AllData!A246="","",AllData!A246)</f>
        <v>Jefferson</v>
      </c>
      <c r="B246" t="str">
        <f>IF(AllData!B246="","",AllData!B246)</f>
        <v>Watertown Saturday Farmers' Market</v>
      </c>
      <c r="C246" t="str">
        <f>IF(AllData!C246="","",AllData!C246)</f>
        <v>Pavilion at J.B. Wise , 175 Black River Pkway</v>
      </c>
      <c r="D246" t="str">
        <f>IF(AllData!D246="","",AllData!D246)</f>
        <v>175 Black River Parkway</v>
      </c>
      <c r="E246" t="str">
        <f>IF(AllData!E246="","",AllData!E246)</f>
        <v>Watertown</v>
      </c>
      <c r="F246" t="str">
        <f>IF(AllData!F246="","",AllData!F246)</f>
        <v>NY</v>
      </c>
      <c r="G246">
        <f>IF(AllData!G246="","",AllData!G246)</f>
        <v>13601</v>
      </c>
      <c r="H246" t="str">
        <f>IF(AllData!H246="","",AllData!H246)</f>
        <v>Mike Nuckols</v>
      </c>
      <c r="I246">
        <f>IF(AllData!I246="","",AllData!I246)</f>
        <v>3157888450</v>
      </c>
      <c r="J246" t="str">
        <f>IF(AllData!J246="","",AllData!J246)</f>
        <v/>
      </c>
      <c r="K246" t="str">
        <f>IF(AllData!K246="","",AllData!K246)</f>
        <v>Sat 9am-2pm</v>
      </c>
      <c r="L246" t="str">
        <f>IF(AllData!L246="","",AllData!L246)</f>
        <v>June 4-October 29</v>
      </c>
      <c r="M246" s="4" t="str">
        <f>IF(Table1[[#This Row],[Operation Season]]="","",LEFT(Table1[[#This Row],[Operation Season]],SEARCH("-",Table1[[#This Row],[Operation Season]])-1))</f>
        <v>June 4</v>
      </c>
      <c r="N246" s="10" t="str">
        <f t="shared" si="6"/>
        <v>06/04/2022</v>
      </c>
      <c r="O246" t="str">
        <f>IF(Table1[[#This Row],[Operation Season]]="","",RIGHT(Table1[[#This Row],[Operation Season]],LEN(Table1[[#This Row],[Operation Season]])-FIND("-",Table1[[#This Row],[Operation Season]])))</f>
        <v>October 29</v>
      </c>
      <c r="P246" s="4" t="str">
        <f t="shared" si="7"/>
        <v>10/29/2022</v>
      </c>
      <c r="Q246" s="7">
        <f ca="1">IF(OR(P246="Mid November",P246="round",P246="",),"",Table1[[#This Row],[End Date]]-SystemData!$A$2+1)</f>
        <v>-53.851523726851156</v>
      </c>
      <c r="R246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246" s="2" t="str">
        <f>IF(AllData!M248="","",AllData!M248)</f>
        <v>M</v>
      </c>
      <c r="T246" s="2" t="str">
        <f>IF(AllData!N248="","",AllData!N248)</f>
        <v>Y</v>
      </c>
      <c r="U246" s="2" t="str">
        <f>IF(AllData!O248="","",AllData!O248)</f>
        <v>Y</v>
      </c>
      <c r="V246" s="2" t="str">
        <f>IF(AllData!P248="","",AllData!P248)</f>
        <v>N</v>
      </c>
      <c r="W246" s="2" t="str">
        <f>IF(AllData!Q248="","",AllData!Q248)</f>
        <v>Y</v>
      </c>
      <c r="X246" s="2">
        <f>IF(AllData!R248="","",AllData!R248)</f>
        <v>40.640810000000002</v>
      </c>
      <c r="Y246" s="2">
        <f>IF(AllData!S248="","",AllData!S248)</f>
        <v>-74.018360000000001</v>
      </c>
      <c r="Z246" s="2" t="str">
        <f>IF(AllData!T248="","",AllData!T248)</f>
        <v>POINT (-74.01836 40.64081)</v>
      </c>
      <c r="AA246" s="16"/>
    </row>
    <row r="247" spans="1:27" hidden="1" x14ac:dyDescent="0.25">
      <c r="A247" t="str">
        <f>IF(AllData!A247="","",AllData!A247)</f>
        <v>Jefferson</v>
      </c>
      <c r="B247" t="str">
        <f>IF(AllData!B247="","",AllData!B247)</f>
        <v>Windswept Meadows Farm Stand</v>
      </c>
      <c r="C247" t="str">
        <f>IF(AllData!C247="","",AllData!C247)</f>
        <v>17025 Cty Rt 68 Watertown</v>
      </c>
      <c r="D247" t="str">
        <f>IF(AllData!D247="","",AllData!D247)</f>
        <v>17025 County Road 68</v>
      </c>
      <c r="E247" t="str">
        <f>IF(AllData!E247="","",AllData!E247)</f>
        <v>Watertown</v>
      </c>
      <c r="F247" t="str">
        <f>IF(AllData!F247="","",AllData!F247)</f>
        <v>NY</v>
      </c>
      <c r="G247">
        <f>IF(AllData!G247="","",AllData!G247)</f>
        <v>13601</v>
      </c>
      <c r="H247" t="str">
        <f>IF(AllData!H247="","",AllData!H247)</f>
        <v>Delta Keeney</v>
      </c>
      <c r="I247">
        <f>IF(AllData!I247="","",AllData!I247)</f>
        <v>3157881933</v>
      </c>
      <c r="J247" t="str">
        <f>IF(AllData!J247="","",AllData!J247)</f>
        <v>http://www.keeneyswindsweptmeadowsfarm.com</v>
      </c>
      <c r="K247" t="str">
        <f>IF(AllData!K247="","",AllData!K247)</f>
        <v>Daily 8am-8pm</v>
      </c>
      <c r="L247" t="str">
        <f>IF(AllData!L247="","",AllData!L247)</f>
        <v>June 27-October 29</v>
      </c>
      <c r="M247" s="4" t="str">
        <f>IF(Table1[[#This Row],[Operation Season]]="","",LEFT(Table1[[#This Row],[Operation Season]],SEARCH("-",Table1[[#This Row],[Operation Season]])-1))</f>
        <v>June 27</v>
      </c>
      <c r="N247" s="10" t="str">
        <f t="shared" si="6"/>
        <v>06/27/2022</v>
      </c>
      <c r="O247" t="str">
        <f>IF(Table1[[#This Row],[Operation Season]]="","",RIGHT(Table1[[#This Row],[Operation Season]],LEN(Table1[[#This Row],[Operation Season]])-FIND("-",Table1[[#This Row],[Operation Season]])))</f>
        <v>October 29</v>
      </c>
      <c r="P247" s="4" t="str">
        <f t="shared" si="7"/>
        <v>10/29/2022</v>
      </c>
      <c r="Q247" s="7">
        <f ca="1">IF(OR(P247="Mid November",P247="round",P247="",),"",Table1[[#This Row],[End Date]]-SystemData!$A$2+1)</f>
        <v>-53.851523726851156</v>
      </c>
      <c r="R247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247" s="2" t="str">
        <f>IF(AllData!M249="","",AllData!M249)</f>
        <v>YR</v>
      </c>
      <c r="T247" s="2" t="str">
        <f>IF(AllData!N249="","",AllData!N249)</f>
        <v>Y</v>
      </c>
      <c r="U247" s="2" t="str">
        <f>IF(AllData!O249="","",AllData!O249)</f>
        <v>Y</v>
      </c>
      <c r="V247" s="2" t="str">
        <f>IF(AllData!P249="","",AllData!P249)</f>
        <v>N</v>
      </c>
      <c r="W247" s="2" t="str">
        <f>IF(AllData!Q249="","",AllData!Q249)</f>
        <v>Y</v>
      </c>
      <c r="X247" s="2">
        <f>IF(AllData!R249="","",AllData!R249)</f>
        <v>40.647109999999998</v>
      </c>
      <c r="Y247" s="2">
        <f>IF(AllData!S249="","",AllData!S249)</f>
        <v>-74.004630000000006</v>
      </c>
      <c r="Z247" s="2" t="str">
        <f>IF(AllData!T249="","",AllData!T249)</f>
        <v>POINT (-74.00463 40.64711)</v>
      </c>
      <c r="AA247" s="16"/>
    </row>
    <row r="248" spans="1:27" hidden="1" x14ac:dyDescent="0.25">
      <c r="A248" t="str">
        <f>IF(AllData!A248="","",AllData!A248)</f>
        <v>Kings</v>
      </c>
      <c r="B248" t="str">
        <f>IF(AllData!B248="","",AllData!B248)</f>
        <v>4th Ave. Sunset Park Greenmarket</v>
      </c>
      <c r="C248" t="str">
        <f>IF(AllData!C248="","",AllData!C248)</f>
        <v>60 4th Ave btwn 59th &amp; 60th Sts</v>
      </c>
      <c r="D248" t="str">
        <f>IF(AllData!D248="","",AllData!D248)</f>
        <v>4th Ave and 60th St</v>
      </c>
      <c r="E248" t="str">
        <f>IF(AllData!E248="","",AllData!E248)</f>
        <v>Brooklyn</v>
      </c>
      <c r="F248" t="str">
        <f>IF(AllData!F248="","",AllData!F248)</f>
        <v>NY</v>
      </c>
      <c r="G248">
        <f>IF(AllData!G248="","",AllData!G248)</f>
        <v>11220</v>
      </c>
      <c r="H248" t="str">
        <f>IF(AllData!H248="","",AllData!H248)</f>
        <v>Siobahn Keys</v>
      </c>
      <c r="I248">
        <f>IF(AllData!I248="","",AllData!I248)</f>
        <v>2127887476</v>
      </c>
      <c r="J248" t="str">
        <f>IF(AllData!J248="","",AllData!J248)</f>
        <v>http://www.grownyc.org/greenmarket</v>
      </c>
      <c r="K248" t="str">
        <f>IF(AllData!K248="","",AllData!K248)</f>
        <v>Sat 8am-3pm</v>
      </c>
      <c r="L248" t="str">
        <f>IF(AllData!L248="","",AllData!L248)</f>
        <v>July 9-November 19</v>
      </c>
      <c r="M248" s="4" t="str">
        <f>IF(Table1[[#This Row],[Operation Season]]="","",LEFT(Table1[[#This Row],[Operation Season]],SEARCH("-",Table1[[#This Row],[Operation Season]])-1))</f>
        <v>July 9</v>
      </c>
      <c r="N248" s="10" t="str">
        <f t="shared" si="6"/>
        <v>07/09/2022</v>
      </c>
      <c r="O248" t="str">
        <f>IF(Table1[[#This Row],[Operation Season]]="","",RIGHT(Table1[[#This Row],[Operation Season]],LEN(Table1[[#This Row],[Operation Season]])-FIND("-",Table1[[#This Row],[Operation Season]])))</f>
        <v>November 19</v>
      </c>
      <c r="P248" s="4" t="str">
        <f t="shared" si="7"/>
        <v>11/19/2022</v>
      </c>
      <c r="Q248" s="7">
        <f ca="1">IF(OR(P248="Mid November",P248="round",P248="",),"",Table1[[#This Row],[End Date]]-SystemData!$A$2+1)</f>
        <v>-32.851523726851156</v>
      </c>
      <c r="R248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248" s="2" t="str">
        <f>IF(AllData!M250="","",AllData!M250)</f>
        <v>YR</v>
      </c>
      <c r="T248" s="2" t="str">
        <f>IF(AllData!N250="","",AllData!N250)</f>
        <v>Y</v>
      </c>
      <c r="U248" s="2" t="str">
        <f>IF(AllData!O250="","",AllData!O250)</f>
        <v>Y</v>
      </c>
      <c r="V248" s="2" t="str">
        <f>IF(AllData!P250="","",AllData!P250)</f>
        <v>N</v>
      </c>
      <c r="W248" s="2" t="str">
        <f>IF(AllData!Q250="","",AllData!Q250)</f>
        <v>Y</v>
      </c>
      <c r="X248" s="2">
        <f>IF(AllData!R250="","",AllData!R250)</f>
        <v>40.660939999999997</v>
      </c>
      <c r="Y248" s="2">
        <f>IF(AllData!S250="","",AllData!S250)</f>
        <v>-73.979789999999994</v>
      </c>
      <c r="Z248" s="2" t="str">
        <f>IF(AllData!T250="","",AllData!T250)</f>
        <v>POINT (-73.97979 40.66094)</v>
      </c>
      <c r="AA248" s="16"/>
    </row>
    <row r="249" spans="1:27" x14ac:dyDescent="0.25">
      <c r="A249" t="str">
        <f>IF(AllData!A249="","",AllData!A249)</f>
        <v>Kings</v>
      </c>
      <c r="B249" t="str">
        <f>IF(AllData!B249="","",AllData!B249)</f>
        <v>6th Ave. Sunset Park Greenmarket</v>
      </c>
      <c r="C249" t="str">
        <f>IF(AllData!C249="","",AllData!C249)</f>
        <v>602 44th St at 6th Ave</v>
      </c>
      <c r="D249" t="str">
        <f>IF(AllData!D249="","",AllData!D249)</f>
        <v>44th Street at 6th Avenue</v>
      </c>
      <c r="E249" t="str">
        <f>IF(AllData!E249="","",AllData!E249)</f>
        <v>Brooklyn</v>
      </c>
      <c r="F249" t="str">
        <f>IF(AllData!F249="","",AllData!F249)</f>
        <v>NY</v>
      </c>
      <c r="G249">
        <f>IF(AllData!G249="","",AllData!G249)</f>
        <v>11220</v>
      </c>
      <c r="H249" t="str">
        <f>IF(AllData!H249="","",AllData!H249)</f>
        <v>Siobahn Keys</v>
      </c>
      <c r="I249">
        <f>IF(AllData!I249="","",AllData!I249)</f>
        <v>2127887476</v>
      </c>
      <c r="J249" t="str">
        <f>IF(AllData!J249="","",AllData!J249)</f>
        <v>http://www.grownyc.org/greenmarket</v>
      </c>
      <c r="K249" t="str">
        <f>IF(AllData!K249="","",AllData!K249)</f>
        <v>Sat 8am-3pm</v>
      </c>
      <c r="L249" t="str">
        <f>IF(AllData!L249="","",AllData!L249)</f>
        <v>Year-round</v>
      </c>
      <c r="M249" s="4" t="str">
        <f>IF(Table1[[#This Row],[Operation Season]]="","",LEFT(Table1[[#This Row],[Operation Season]],SEARCH("-",Table1[[#This Row],[Operation Season]])-1))</f>
        <v>Year</v>
      </c>
      <c r="N249" s="10" t="str">
        <f t="shared" si="6"/>
        <v>Year</v>
      </c>
      <c r="O249" t="str">
        <f>IF(Table1[[#This Row],[Operation Season]]="","",RIGHT(Table1[[#This Row],[Operation Season]],LEN(Table1[[#This Row],[Operation Season]])-FIND("-",Table1[[#This Row],[Operation Season]])))</f>
        <v>round</v>
      </c>
      <c r="P249" s="4" t="str">
        <f t="shared" si="7"/>
        <v>round</v>
      </c>
      <c r="Q249" s="7" t="str">
        <f>IF(OR(P249="Mid November",P249="round",P249="",),"",Table1[[#This Row],[End Date]]-SystemData!$A$2+1)</f>
        <v/>
      </c>
      <c r="R249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FALSE</v>
      </c>
      <c r="S249" s="2" t="str">
        <f>IF(AllData!M251="","",AllData!M251)</f>
        <v>YR</v>
      </c>
      <c r="T249" s="2" t="str">
        <f>IF(AllData!N251="","",AllData!N251)</f>
        <v>Y</v>
      </c>
      <c r="U249" s="2" t="str">
        <f>IF(AllData!O251="","",AllData!O251)</f>
        <v>Y</v>
      </c>
      <c r="V249" s="2" t="str">
        <f>IF(AllData!P251="","",AllData!P251)</f>
        <v>N</v>
      </c>
      <c r="W249" s="2" t="str">
        <f>IF(AllData!Q251="","",AllData!Q251)</f>
        <v>Y</v>
      </c>
      <c r="X249" s="2">
        <f>IF(AllData!R251="","",AllData!R251)</f>
        <v>40.6616</v>
      </c>
      <c r="Y249" s="2">
        <f>IF(AllData!S251="","",AllData!S251)</f>
        <v>-73.979389999999995</v>
      </c>
      <c r="Z249" s="2" t="str">
        <f>IF(AllData!T251="","",AllData!T251)</f>
        <v>POINT (-73.97939 40.6616)</v>
      </c>
      <c r="AA249" s="16"/>
    </row>
    <row r="250" spans="1:27" x14ac:dyDescent="0.25">
      <c r="A250" t="str">
        <f>IF(AllData!A250="","",AllData!A250)</f>
        <v>Kings</v>
      </c>
      <c r="B250" t="str">
        <f>IF(AllData!B250="","",AllData!B250)</f>
        <v>Bartel-Pritchard Square Sunday Greenmarket</v>
      </c>
      <c r="C250" t="str">
        <f>IF(AllData!C250="","",AllData!C250)</f>
        <v>205 Prospect Park at West 15th St inside park</v>
      </c>
      <c r="D250" t="str">
        <f>IF(AllData!D250="","",AllData!D250)</f>
        <v>Prospect Park West and 14th Street</v>
      </c>
      <c r="E250" t="str">
        <f>IF(AllData!E250="","",AllData!E250)</f>
        <v>Brooklyn</v>
      </c>
      <c r="F250" t="str">
        <f>IF(AllData!F250="","",AllData!F250)</f>
        <v>NY</v>
      </c>
      <c r="G250">
        <f>IF(AllData!G250="","",AllData!G250)</f>
        <v>11215</v>
      </c>
      <c r="H250" t="str">
        <f>IF(AllData!H250="","",AllData!H250)</f>
        <v>Siobahn Keys</v>
      </c>
      <c r="I250">
        <f>IF(AllData!I250="","",AllData!I250)</f>
        <v>2127887476</v>
      </c>
      <c r="J250" t="str">
        <f>IF(AllData!J250="","",AllData!J250)</f>
        <v>http://www.grownyc.org/greenmarket</v>
      </c>
      <c r="K250" t="str">
        <f>IF(AllData!K250="","",AllData!K250)</f>
        <v>Sun 9am-3pm</v>
      </c>
      <c r="L250" t="str">
        <f>IF(AllData!L250="","",AllData!L250)</f>
        <v>Year-round</v>
      </c>
      <c r="M250" s="4" t="str">
        <f>IF(Table1[[#This Row],[Operation Season]]="","",LEFT(Table1[[#This Row],[Operation Season]],SEARCH("-",Table1[[#This Row],[Operation Season]])-1))</f>
        <v>Year</v>
      </c>
      <c r="N250" s="10" t="str">
        <f t="shared" si="6"/>
        <v>Year</v>
      </c>
      <c r="O250" t="str">
        <f>IF(Table1[[#This Row],[Operation Season]]="","",RIGHT(Table1[[#This Row],[Operation Season]],LEN(Table1[[#This Row],[Operation Season]])-FIND("-",Table1[[#This Row],[Operation Season]])))</f>
        <v>round</v>
      </c>
      <c r="P250" s="4" t="str">
        <f t="shared" si="7"/>
        <v>round</v>
      </c>
      <c r="Q250" s="7" t="str">
        <f>IF(OR(P250="Mid November",P250="round",P250="",),"",Table1[[#This Row],[End Date]]-SystemData!$A$2+1)</f>
        <v/>
      </c>
      <c r="R250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FALSE</v>
      </c>
      <c r="S250" s="2" t="str">
        <f>IF(AllData!M252="","",AllData!M252)</f>
        <v>P/M</v>
      </c>
      <c r="T250" s="2" t="str">
        <f>IF(AllData!N252="","",AllData!N252)</f>
        <v>Y</v>
      </c>
      <c r="U250" s="2" t="str">
        <f>IF(AllData!O252="","",AllData!O252)</f>
        <v>Y</v>
      </c>
      <c r="V250" s="2" t="str">
        <f>IF(AllData!P252="","",AllData!P252)</f>
        <v>N</v>
      </c>
      <c r="W250" s="2" t="str">
        <f>IF(AllData!Q252="","",AllData!Q252)</f>
        <v>Y</v>
      </c>
      <c r="X250" s="2">
        <f>IF(AllData!R252="","",AllData!R252)</f>
        <v>40.617240000000002</v>
      </c>
      <c r="Y250" s="2">
        <f>IF(AllData!S252="","",AllData!S252)</f>
        <v>-74.033619999999999</v>
      </c>
      <c r="Z250" s="2" t="str">
        <f>IF(AllData!T252="","",AllData!T252)</f>
        <v>POINT (-74.03362 40.61724)</v>
      </c>
      <c r="AA250" s="16"/>
    </row>
    <row r="251" spans="1:27" x14ac:dyDescent="0.25">
      <c r="A251" t="str">
        <f>IF(AllData!A251="","",AllData!A251)</f>
        <v>Kings</v>
      </c>
      <c r="B251" t="str">
        <f>IF(AllData!B251="","",AllData!B251)</f>
        <v>Bartel-Pritchard Square Wed Greenmarket</v>
      </c>
      <c r="C251" t="str">
        <f>IF(AllData!C251="","",AllData!C251)</f>
        <v>205 Prospect Park at West 15th St inside park</v>
      </c>
      <c r="D251" t="str">
        <f>IF(AllData!D251="","",AllData!D251)</f>
        <v>Prospect Park West and 14th Street</v>
      </c>
      <c r="E251" t="str">
        <f>IF(AllData!E251="","",AllData!E251)</f>
        <v>Brooklyn</v>
      </c>
      <c r="F251" t="str">
        <f>IF(AllData!F251="","",AllData!F251)</f>
        <v>NY</v>
      </c>
      <c r="G251">
        <f>IF(AllData!G251="","",AllData!G251)</f>
        <v>11215</v>
      </c>
      <c r="H251" t="str">
        <f>IF(AllData!H251="","",AllData!H251)</f>
        <v>Siobahn Keys</v>
      </c>
      <c r="I251">
        <f>IF(AllData!I251="","",AllData!I251)</f>
        <v>2127887476</v>
      </c>
      <c r="J251" t="str">
        <f>IF(AllData!J251="","",AllData!J251)</f>
        <v>http://www.grownyc.org/greenmarket</v>
      </c>
      <c r="K251" t="str">
        <f>IF(AllData!K251="","",AllData!K251)</f>
        <v>Wed 8am-3pm</v>
      </c>
      <c r="L251" t="str">
        <f>IF(AllData!L251="","",AllData!L251)</f>
        <v>Year-round</v>
      </c>
      <c r="M251" s="4" t="str">
        <f>IF(Table1[[#This Row],[Operation Season]]="","",LEFT(Table1[[#This Row],[Operation Season]],SEARCH("-",Table1[[#This Row],[Operation Season]])-1))</f>
        <v>Year</v>
      </c>
      <c r="N251" s="10" t="str">
        <f t="shared" si="6"/>
        <v>Year</v>
      </c>
      <c r="O251" t="str">
        <f>IF(Table1[[#This Row],[Operation Season]]="","",RIGHT(Table1[[#This Row],[Operation Season]],LEN(Table1[[#This Row],[Operation Season]])-FIND("-",Table1[[#This Row],[Operation Season]])))</f>
        <v>round</v>
      </c>
      <c r="P251" s="4" t="str">
        <f t="shared" si="7"/>
        <v>round</v>
      </c>
      <c r="Q251" s="7" t="str">
        <f>IF(OR(P251="Mid November",P251="round",P251="",),"",Table1[[#This Row],[End Date]]-SystemData!$A$2+1)</f>
        <v/>
      </c>
      <c r="R251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FALSE</v>
      </c>
      <c r="S251" s="2" t="str">
        <f>IF(AllData!M253="","",AllData!M253)</f>
        <v>M</v>
      </c>
      <c r="T251" s="2" t="str">
        <f>IF(AllData!N253="","",AllData!N253)</f>
        <v>Y</v>
      </c>
      <c r="U251" s="2" t="str">
        <f>IF(AllData!O253="","",AllData!O253)</f>
        <v>Y</v>
      </c>
      <c r="V251" s="2" t="str">
        <f>IF(AllData!P253="","",AllData!P253)</f>
        <v>N</v>
      </c>
      <c r="W251" s="2" t="str">
        <f>IF(AllData!Q253="","",AllData!Q253)</f>
        <v>Y</v>
      </c>
      <c r="X251" s="2">
        <f>IF(AllData!R253="","",AllData!R253)</f>
        <v>40.609580000000001</v>
      </c>
      <c r="Y251" s="2">
        <f>IF(AllData!S253="","",AllData!S253)</f>
        <v>-73.999440000000007</v>
      </c>
      <c r="Z251" s="2" t="str">
        <f>IF(AllData!T253="","",AllData!T253)</f>
        <v>POINT (-73.99944 40.60958)</v>
      </c>
      <c r="AA251" s="16"/>
    </row>
    <row r="252" spans="1:27" hidden="1" x14ac:dyDescent="0.25">
      <c r="A252" t="str">
        <f>IF(AllData!A252="","",AllData!A252)</f>
        <v>Kings</v>
      </c>
      <c r="B252" t="str">
        <f>IF(AllData!B252="","",AllData!B252)</f>
        <v>Bay Ridge Greenmarket</v>
      </c>
      <c r="C252" t="str">
        <f>IF(AllData!C252="","",AllData!C252)</f>
        <v>9408 3rd Ave at 95th St inside Walgreen's parking lot</v>
      </c>
      <c r="D252" t="str">
        <f>IF(AllData!D252="","",AllData!D252)</f>
        <v>Third Ave and 95th St</v>
      </c>
      <c r="E252" t="str">
        <f>IF(AllData!E252="","",AllData!E252)</f>
        <v>Brooklyn</v>
      </c>
      <c r="F252" t="str">
        <f>IF(AllData!F252="","",AllData!F252)</f>
        <v>NY</v>
      </c>
      <c r="G252">
        <f>IF(AllData!G252="","",AllData!G252)</f>
        <v>11209</v>
      </c>
      <c r="H252" t="str">
        <f>IF(AllData!H252="","",AllData!H252)</f>
        <v>Siobahn Keys</v>
      </c>
      <c r="I252">
        <f>IF(AllData!I252="","",AllData!I252)</f>
        <v>2127887476</v>
      </c>
      <c r="J252" t="str">
        <f>IF(AllData!J252="","",AllData!J252)</f>
        <v>http://www.grownyc.org/greenmarket</v>
      </c>
      <c r="K252" t="str">
        <f>IF(AllData!K252="","",AllData!K252)</f>
        <v>Sat 8am-3pm</v>
      </c>
      <c r="L252" t="str">
        <f>IF(AllData!L252="","",AllData!L252)</f>
        <v>May 7-November 19</v>
      </c>
      <c r="M252" s="4" t="str">
        <f>IF(Table1[[#This Row],[Operation Season]]="","",LEFT(Table1[[#This Row],[Operation Season]],SEARCH("-",Table1[[#This Row],[Operation Season]])-1))</f>
        <v>May 7</v>
      </c>
      <c r="N252" s="10" t="str">
        <f t="shared" si="6"/>
        <v>05/07/2022</v>
      </c>
      <c r="O252" t="str">
        <f>IF(Table1[[#This Row],[Operation Season]]="","",RIGHT(Table1[[#This Row],[Operation Season]],LEN(Table1[[#This Row],[Operation Season]])-FIND("-",Table1[[#This Row],[Operation Season]])))</f>
        <v>November 19</v>
      </c>
      <c r="P252" s="4" t="str">
        <f t="shared" si="7"/>
        <v>11/19/2022</v>
      </c>
      <c r="Q252" s="7">
        <f ca="1">IF(OR(P252="Mid November",P252="round",P252="",),"",Table1[[#This Row],[End Date]]-SystemData!$A$2+1)</f>
        <v>-32.851523726851156</v>
      </c>
      <c r="R252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252" s="2" t="str">
        <f>IF(AllData!M254="","",AllData!M254)</f>
        <v>M</v>
      </c>
      <c r="T252" s="2" t="str">
        <f>IF(AllData!N254="","",AllData!N254)</f>
        <v>Y</v>
      </c>
      <c r="U252" s="2" t="str">
        <f>IF(AllData!O254="","",AllData!O254)</f>
        <v>Y</v>
      </c>
      <c r="V252" s="2" t="str">
        <f>IF(AllData!P254="","",AllData!P254)</f>
        <v>N</v>
      </c>
      <c r="W252" s="2" t="str">
        <f>IF(AllData!Q254="","",AllData!Q254)</f>
        <v>Y</v>
      </c>
      <c r="X252" s="2">
        <f>IF(AllData!R254="","",AllData!R254)</f>
        <v>40.633699999999997</v>
      </c>
      <c r="Y252" s="2">
        <f>IF(AllData!S254="","",AllData!S254)</f>
        <v>-73.989919999999998</v>
      </c>
      <c r="Z252" s="2" t="str">
        <f>IF(AllData!T254="","",AllData!T254)</f>
        <v>POINT (-73.98992 40.6337)</v>
      </c>
      <c r="AA252" s="16"/>
    </row>
    <row r="253" spans="1:27" hidden="1" x14ac:dyDescent="0.25">
      <c r="A253" t="str">
        <f>IF(AllData!A253="","",AllData!A253)</f>
        <v>Kings</v>
      </c>
      <c r="B253" t="str">
        <f>IF(AllData!B253="","",AllData!B253)</f>
        <v>Bensonhurst Greenmarket</v>
      </c>
      <c r="C253" t="str">
        <f>IF(AllData!C253="","",AllData!C253)</f>
        <v>8118 18th Ave btwn 81st &amp; 82nd Sts</v>
      </c>
      <c r="D253" t="str">
        <f>IF(AllData!D253="","",AllData!D253)</f>
        <v>8100 18th Ave</v>
      </c>
      <c r="E253" t="str">
        <f>IF(AllData!E253="","",AllData!E253)</f>
        <v>Brooklyn</v>
      </c>
      <c r="F253" t="str">
        <f>IF(AllData!F253="","",AllData!F253)</f>
        <v>NY</v>
      </c>
      <c r="G253">
        <f>IF(AllData!G253="","",AllData!G253)</f>
        <v>11214</v>
      </c>
      <c r="H253" t="str">
        <f>IF(AllData!H253="","",AllData!H253)</f>
        <v>Siobahn Keys</v>
      </c>
      <c r="I253">
        <f>IF(AllData!I253="","",AllData!I253)</f>
        <v>2127887476</v>
      </c>
      <c r="J253" t="str">
        <f>IF(AllData!J253="","",AllData!J253)</f>
        <v>http://www.grownyc.org/greenmarket</v>
      </c>
      <c r="K253" t="str">
        <f>IF(AllData!K253="","",AllData!K253)</f>
        <v>Sun 9am-4pm</v>
      </c>
      <c r="L253" t="str">
        <f>IF(AllData!L253="","",AllData!L253)</f>
        <v>May 29-November 20</v>
      </c>
      <c r="M253" s="4" t="str">
        <f>IF(Table1[[#This Row],[Operation Season]]="","",LEFT(Table1[[#This Row],[Operation Season]],SEARCH("-",Table1[[#This Row],[Operation Season]])-1))</f>
        <v>May 29</v>
      </c>
      <c r="N253" s="10" t="str">
        <f t="shared" si="6"/>
        <v>05/29/2022</v>
      </c>
      <c r="O253" t="str">
        <f>IF(Table1[[#This Row],[Operation Season]]="","",RIGHT(Table1[[#This Row],[Operation Season]],LEN(Table1[[#This Row],[Operation Season]])-FIND("-",Table1[[#This Row],[Operation Season]])))</f>
        <v>November 20</v>
      </c>
      <c r="P253" s="4" t="str">
        <f t="shared" si="7"/>
        <v>11/20/2022</v>
      </c>
      <c r="Q253" s="7">
        <f ca="1">IF(OR(P253="Mid November",P253="round",P253="",),"",Table1[[#This Row],[End Date]]-SystemData!$A$2+1)</f>
        <v>-31.851523726851156</v>
      </c>
      <c r="R253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253" s="2" t="str">
        <f>IF(AllData!M255="","",AllData!M255)</f>
        <v>YR</v>
      </c>
      <c r="T253" s="2" t="str">
        <f>IF(AllData!N255="","",AllData!N255)</f>
        <v>Y</v>
      </c>
      <c r="U253" s="2" t="str">
        <f>IF(AllData!O255="","",AllData!O255)</f>
        <v>Y</v>
      </c>
      <c r="V253" s="2" t="str">
        <f>IF(AllData!P255="","",AllData!P255)</f>
        <v>N</v>
      </c>
      <c r="W253" s="2" t="str">
        <f>IF(AllData!Q255="","",AllData!Q255)</f>
        <v>Y</v>
      </c>
      <c r="X253" s="2">
        <f>IF(AllData!R255="","",AllData!R255)</f>
        <v>40.693739999999998</v>
      </c>
      <c r="Y253" s="2">
        <f>IF(AllData!S255="","",AllData!S255)</f>
        <v>-73.990430000000003</v>
      </c>
      <c r="Z253" s="2" t="str">
        <f>IF(AllData!T255="","",AllData!T255)</f>
        <v>POINT (-73.99043 40.69374)</v>
      </c>
      <c r="AA253" s="16"/>
    </row>
    <row r="254" spans="1:27" hidden="1" x14ac:dyDescent="0.25">
      <c r="A254" t="str">
        <f>IF(AllData!A254="","",AllData!A254)</f>
        <v>Kings</v>
      </c>
      <c r="B254" t="str">
        <f>IF(AllData!B254="","",AllData!B254)</f>
        <v>Borough Park Greenmarket</v>
      </c>
      <c r="C254" t="str">
        <f>IF(AllData!C254="","",AllData!C254)</f>
        <v>4910 14th Ave btwn 49th &amp; 50th Sts</v>
      </c>
      <c r="D254" t="str">
        <f>IF(AllData!D254="","",AllData!D254)</f>
        <v>14th Ave and 49th St</v>
      </c>
      <c r="E254" t="str">
        <f>IF(AllData!E254="","",AllData!E254)</f>
        <v>Brooklyn</v>
      </c>
      <c r="F254" t="str">
        <f>IF(AllData!F254="","",AllData!F254)</f>
        <v>NY</v>
      </c>
      <c r="G254">
        <f>IF(AllData!G254="","",AllData!G254)</f>
        <v>11219</v>
      </c>
      <c r="H254" t="str">
        <f>IF(AllData!H254="","",AllData!H254)</f>
        <v>Siobahn Keys</v>
      </c>
      <c r="I254">
        <f>IF(AllData!I254="","",AllData!I254)</f>
        <v>2127887476</v>
      </c>
      <c r="J254" t="str">
        <f>IF(AllData!J254="","",AllData!J254)</f>
        <v>http://www.grownyc.org/greenmarket</v>
      </c>
      <c r="K254" t="str">
        <f>IF(AllData!K254="","",AllData!K254)</f>
        <v>Thu 8am-3pm</v>
      </c>
      <c r="L254" t="str">
        <f>IF(AllData!L254="","",AllData!L254)</f>
        <v>July 7-November 17</v>
      </c>
      <c r="M254" s="4" t="str">
        <f>IF(Table1[[#This Row],[Operation Season]]="","",LEFT(Table1[[#This Row],[Operation Season]],SEARCH("-",Table1[[#This Row],[Operation Season]])-1))</f>
        <v>July 7</v>
      </c>
      <c r="N254" s="10" t="str">
        <f t="shared" si="6"/>
        <v>07/07/2022</v>
      </c>
      <c r="O254" t="str">
        <f>IF(Table1[[#This Row],[Operation Season]]="","",RIGHT(Table1[[#This Row],[Operation Season]],LEN(Table1[[#This Row],[Operation Season]])-FIND("-",Table1[[#This Row],[Operation Season]])))</f>
        <v>November 17</v>
      </c>
      <c r="P254" s="4" t="str">
        <f t="shared" si="7"/>
        <v>11/17/2022</v>
      </c>
      <c r="Q254" s="7">
        <f ca="1">IF(OR(P254="Mid November",P254="round",P254="",),"",Table1[[#This Row],[End Date]]-SystemData!$A$2+1)</f>
        <v>-34.851523726851156</v>
      </c>
      <c r="R254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254" s="2" t="str">
        <f>IF(AllData!M256="","",AllData!M256)</f>
        <v>YR</v>
      </c>
      <c r="T254" s="2" t="str">
        <f>IF(AllData!N256="","",AllData!N256)</f>
        <v>Y</v>
      </c>
      <c r="U254" s="2" t="str">
        <f>IF(AllData!O256="","",AllData!O256)</f>
        <v>Y</v>
      </c>
      <c r="V254" s="2" t="str">
        <f>IF(AllData!P256="","",AllData!P256)</f>
        <v>N</v>
      </c>
      <c r="W254" s="2" t="str">
        <f>IF(AllData!Q256="","",AllData!Q256)</f>
        <v>Y</v>
      </c>
      <c r="X254" s="2">
        <f>IF(AllData!R256="","",AllData!R256)</f>
        <v>40.693739999999998</v>
      </c>
      <c r="Y254" s="2">
        <f>IF(AllData!S256="","",AllData!S256)</f>
        <v>-73.990430000000003</v>
      </c>
      <c r="Z254" s="2" t="str">
        <f>IF(AllData!T256="","",AllData!T256)</f>
        <v>POINT (-73.99043 40.69374)</v>
      </c>
      <c r="AA254" s="16"/>
    </row>
    <row r="255" spans="1:27" x14ac:dyDescent="0.25">
      <c r="A255" t="str">
        <f>IF(AllData!A255="","",AllData!A255)</f>
        <v>Kings</v>
      </c>
      <c r="B255" t="str">
        <f>IF(AllData!B255="","",AllData!B255)</f>
        <v>Brooklyn Borough Hall Saturday Greenmarket</v>
      </c>
      <c r="C255" t="str">
        <f>IF(AllData!C255="","",AllData!C255)</f>
        <v>211 Montague St Supreme Court Plaza</v>
      </c>
      <c r="D255" t="str">
        <f>IF(AllData!D255="","",AllData!D255)</f>
        <v>Court St and Montague St</v>
      </c>
      <c r="E255" t="str">
        <f>IF(AllData!E255="","",AllData!E255)</f>
        <v>Brooklyn</v>
      </c>
      <c r="F255" t="str">
        <f>IF(AllData!F255="","",AllData!F255)</f>
        <v>NY</v>
      </c>
      <c r="G255">
        <f>IF(AllData!G255="","",AllData!G255)</f>
        <v>11201</v>
      </c>
      <c r="H255" t="str">
        <f>IF(AllData!H255="","",AllData!H255)</f>
        <v>Siobahn Keys</v>
      </c>
      <c r="I255">
        <f>IF(AllData!I255="","",AllData!I255)</f>
        <v>2127887476</v>
      </c>
      <c r="J255" t="str">
        <f>IF(AllData!J255="","",AllData!J255)</f>
        <v>http://www.grownyc.org/greenmarket</v>
      </c>
      <c r="K255" t="str">
        <f>IF(AllData!K255="","",AllData!K255)</f>
        <v>Sat 8am-4pm</v>
      </c>
      <c r="L255" t="str">
        <f>IF(AllData!L255="","",AllData!L255)</f>
        <v>Year-round</v>
      </c>
      <c r="M255" s="4" t="str">
        <f>IF(Table1[[#This Row],[Operation Season]]="","",LEFT(Table1[[#This Row],[Operation Season]],SEARCH("-",Table1[[#This Row],[Operation Season]])-1))</f>
        <v>Year</v>
      </c>
      <c r="N255" s="10" t="str">
        <f t="shared" si="6"/>
        <v>Year</v>
      </c>
      <c r="O255" t="str">
        <f>IF(Table1[[#This Row],[Operation Season]]="","",RIGHT(Table1[[#This Row],[Operation Season]],LEN(Table1[[#This Row],[Operation Season]])-FIND("-",Table1[[#This Row],[Operation Season]])))</f>
        <v>round</v>
      </c>
      <c r="P255" s="4" t="str">
        <f t="shared" si="7"/>
        <v>round</v>
      </c>
      <c r="Q255" s="7" t="str">
        <f>IF(OR(P255="Mid November",P255="round",P255="",),"",Table1[[#This Row],[End Date]]-SystemData!$A$2+1)</f>
        <v/>
      </c>
      <c r="R255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FALSE</v>
      </c>
      <c r="S255" s="2" t="str">
        <f>IF(AllData!M257="","",AllData!M257)</f>
        <v>M</v>
      </c>
      <c r="T255" s="2" t="str">
        <f>IF(AllData!N257="","",AllData!N257)</f>
        <v>Y</v>
      </c>
      <c r="U255" s="2" t="str">
        <f>IF(AllData!O257="","",AllData!O257)</f>
        <v>Y</v>
      </c>
      <c r="V255" s="2" t="str">
        <f>IF(AllData!P257="","",AllData!P257)</f>
        <v>N</v>
      </c>
      <c r="W255" s="2" t="str">
        <f>IF(AllData!Q257="","",AllData!Q257)</f>
        <v>Y</v>
      </c>
      <c r="X255" s="2">
        <f>IF(AllData!R257="","",AllData!R257)</f>
        <v>40.659399999999998</v>
      </c>
      <c r="Y255" s="2">
        <f>IF(AllData!S257="","",AllData!S257)</f>
        <v>-74.004400000000004</v>
      </c>
      <c r="Z255" s="2" t="str">
        <f>IF(AllData!T257="","",AllData!T257)</f>
        <v>POINT (-74.0044 40.6594)</v>
      </c>
      <c r="AA255" s="16"/>
    </row>
    <row r="256" spans="1:27" x14ac:dyDescent="0.25">
      <c r="A256" t="str">
        <f>IF(AllData!A256="","",AllData!A256)</f>
        <v>Kings</v>
      </c>
      <c r="B256" t="str">
        <f>IF(AllData!B256="","",AllData!B256)</f>
        <v>Brooklyn Borough Hall Tuesday Greenmarket</v>
      </c>
      <c r="C256" t="str">
        <f>IF(AllData!C256="","",AllData!C256)</f>
        <v>211 Montague St Supreme Court Plaza</v>
      </c>
      <c r="D256" t="str">
        <f>IF(AllData!D256="","",AllData!D256)</f>
        <v>Court St and Montague St</v>
      </c>
      <c r="E256" t="str">
        <f>IF(AllData!E256="","",AllData!E256)</f>
        <v>Brooklyn</v>
      </c>
      <c r="F256" t="str">
        <f>IF(AllData!F256="","",AllData!F256)</f>
        <v>NY</v>
      </c>
      <c r="G256">
        <f>IF(AllData!G256="","",AllData!G256)</f>
        <v>11201</v>
      </c>
      <c r="H256" t="str">
        <f>IF(AllData!H256="","",AllData!H256)</f>
        <v>Siobahn Keys</v>
      </c>
      <c r="I256">
        <f>IF(AllData!I256="","",AllData!I256)</f>
        <v>2127887476</v>
      </c>
      <c r="J256" t="str">
        <f>IF(AllData!J256="","",AllData!J256)</f>
        <v>http://www.grownyc.org/greenmarket/brooklyn/boro-hall-sa</v>
      </c>
      <c r="K256" t="str">
        <f>IF(AllData!K256="","",AllData!K256)</f>
        <v>Tue 8am-4pm</v>
      </c>
      <c r="L256" t="str">
        <f>IF(AllData!L256="","",AllData!L256)</f>
        <v>Year-round</v>
      </c>
      <c r="M256" s="4" t="str">
        <f>IF(Table1[[#This Row],[Operation Season]]="","",LEFT(Table1[[#This Row],[Operation Season]],SEARCH("-",Table1[[#This Row],[Operation Season]])-1))</f>
        <v>Year</v>
      </c>
      <c r="N256" s="10" t="str">
        <f t="shared" si="6"/>
        <v>Year</v>
      </c>
      <c r="O256" t="str">
        <f>IF(Table1[[#This Row],[Operation Season]]="","",RIGHT(Table1[[#This Row],[Operation Season]],LEN(Table1[[#This Row],[Operation Season]])-FIND("-",Table1[[#This Row],[Operation Season]])))</f>
        <v>round</v>
      </c>
      <c r="P256" s="4" t="str">
        <f t="shared" si="7"/>
        <v>round</v>
      </c>
      <c r="Q256" s="7" t="str">
        <f>IF(OR(P256="Mid November",P256="round",P256="",),"",Table1[[#This Row],[End Date]]-SystemData!$A$2+1)</f>
        <v/>
      </c>
      <c r="R256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FALSE</v>
      </c>
      <c r="S256" s="2" t="str">
        <f>IF(AllData!M258="","",AllData!M258)</f>
        <v>M</v>
      </c>
      <c r="T256" s="2" t="str">
        <f>IF(AllData!N258="","",AllData!N258)</f>
        <v>Y</v>
      </c>
      <c r="U256" s="2" t="str">
        <f>IF(AllData!O258="","",AllData!O258)</f>
        <v>Y</v>
      </c>
      <c r="V256" s="2" t="str">
        <f>IF(AllData!P258="","",AllData!P258)</f>
        <v>N</v>
      </c>
      <c r="W256" s="2" t="str">
        <f>IF(AllData!Q258="","",AllData!Q258)</f>
        <v>Y</v>
      </c>
      <c r="X256" s="2">
        <f>IF(AllData!R258="","",AllData!R258)</f>
        <v>40.669260000000001</v>
      </c>
      <c r="Y256" s="2">
        <f>IF(AllData!S258="","",AllData!S258)</f>
        <v>-73.913560000000004</v>
      </c>
      <c r="Z256" s="2" t="str">
        <f>IF(AllData!T258="","",AllData!T258)</f>
        <v>POINT (-73.91356 40.66926)</v>
      </c>
      <c r="AA256" s="16"/>
    </row>
    <row r="257" spans="1:27" hidden="1" x14ac:dyDescent="0.25">
      <c r="A257" t="str">
        <f>IF(AllData!A257="","",AllData!A257)</f>
        <v>Kings</v>
      </c>
      <c r="B257" t="str">
        <f>IF(AllData!B257="","",AllData!B257)</f>
        <v>Brooklyn Grange Farm Stand @ SSP</v>
      </c>
      <c r="C257" t="str">
        <f>IF(AllData!C257="","",AllData!C257)</f>
        <v>850 3rd Ave Brooklyn (rooftop)</v>
      </c>
      <c r="D257" t="str">
        <f>IF(AllData!D257="","",AllData!D257)</f>
        <v>850 3rd Ave</v>
      </c>
      <c r="E257" t="str">
        <f>IF(AllData!E257="","",AllData!E257)</f>
        <v>Brooklyn</v>
      </c>
      <c r="F257" t="str">
        <f>IF(AllData!F257="","",AllData!F257)</f>
        <v>NY</v>
      </c>
      <c r="G257">
        <f>IF(AllData!G257="","",AllData!G257)</f>
        <v>11232</v>
      </c>
      <c r="H257" t="str">
        <f>IF(AllData!H257="","",AllData!H257)</f>
        <v>Calliope Bosen</v>
      </c>
      <c r="I257">
        <f>IF(AllData!I257="","",AllData!I257)</f>
        <v>3476703660</v>
      </c>
      <c r="J257" t="str">
        <f>IF(AllData!J257="","",AllData!J257)</f>
        <v>http://www.brooklyngrangefarm.org</v>
      </c>
      <c r="K257" t="str">
        <f>IF(AllData!K257="","",AllData!K257)</f>
        <v>Sun 10am-3pm</v>
      </c>
      <c r="L257" t="str">
        <f>IF(AllData!L257="","",AllData!L257)</f>
        <v>May 22-October 31</v>
      </c>
      <c r="M257" s="4" t="str">
        <f>IF(Table1[[#This Row],[Operation Season]]="","",LEFT(Table1[[#This Row],[Operation Season]],SEARCH("-",Table1[[#This Row],[Operation Season]])-1))</f>
        <v>May 22</v>
      </c>
      <c r="N257" s="10" t="str">
        <f t="shared" si="6"/>
        <v>05/22/2022</v>
      </c>
      <c r="O257" t="str">
        <f>IF(Table1[[#This Row],[Operation Season]]="","",RIGHT(Table1[[#This Row],[Operation Season]],LEN(Table1[[#This Row],[Operation Season]])-FIND("-",Table1[[#This Row],[Operation Season]])))</f>
        <v>October 31</v>
      </c>
      <c r="P257" s="4" t="str">
        <f t="shared" si="7"/>
        <v>10/31/2022</v>
      </c>
      <c r="Q257" s="7">
        <f ca="1">IF(OR(P257="Mid November",P257="round",P257="",),"",Table1[[#This Row],[End Date]]-SystemData!$A$2+1)</f>
        <v>-51.851523726851156</v>
      </c>
      <c r="R257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257" s="2" t="str">
        <f>IF(AllData!M259="","",AllData!M259)</f>
        <v>P/M</v>
      </c>
      <c r="T257" s="2" t="str">
        <f>IF(AllData!N259="","",AllData!N259)</f>
        <v>Y</v>
      </c>
      <c r="U257" s="2" t="str">
        <f>IF(AllData!O259="","",AllData!O259)</f>
        <v>Y</v>
      </c>
      <c r="V257" s="2" t="str">
        <f>IF(AllData!P259="","",AllData!P259)</f>
        <v>N</v>
      </c>
      <c r="W257" s="2" t="str">
        <f>IF(AllData!Q259="","",AllData!Q259)</f>
        <v>Y</v>
      </c>
      <c r="X257" s="2">
        <f>IF(AllData!R259="","",AllData!R259)</f>
        <v>40.701169999999998</v>
      </c>
      <c r="Y257" s="2">
        <f>IF(AllData!S259="","",AllData!S259)</f>
        <v>-73.922520000000006</v>
      </c>
      <c r="Z257" s="2" t="str">
        <f>IF(AllData!T259="","",AllData!T259)</f>
        <v>POINT (-73.92252 40.70117)</v>
      </c>
      <c r="AA257" s="16"/>
    </row>
    <row r="258" spans="1:27" hidden="1" x14ac:dyDescent="0.25">
      <c r="A258" t="str">
        <f>IF(AllData!A258="","",AllData!A258)</f>
        <v>Kings</v>
      </c>
      <c r="B258" t="str">
        <f>IF(AllData!B258="","",AllData!B258)</f>
        <v>Brownsville Pitkin  GrowNYC Farm Stand</v>
      </c>
      <c r="C258" t="str">
        <f>IF(AllData!C258="","",AllData!C258)</f>
        <v>Pitkin Ave and Thomas Boyland St</v>
      </c>
      <c r="D258" t="str">
        <f>IF(AllData!D258="","",AllData!D258)</f>
        <v>Pitkin Avenue and Thomas Boyland Street</v>
      </c>
      <c r="E258" t="str">
        <f>IF(AllData!E258="","",AllData!E258)</f>
        <v>Brooklyn</v>
      </c>
      <c r="F258" t="str">
        <f>IF(AllData!F258="","",AllData!F258)</f>
        <v>NY</v>
      </c>
      <c r="G258">
        <f>IF(AllData!G258="","",AllData!G258)</f>
        <v>11212</v>
      </c>
      <c r="H258" t="str">
        <f>IF(AllData!H258="","",AllData!H258)</f>
        <v>Siobahn Keys</v>
      </c>
      <c r="I258">
        <f>IF(AllData!I258="","",AllData!I258)</f>
        <v>2127887476</v>
      </c>
      <c r="J258" t="str">
        <f>IF(AllData!J258="","",AllData!J258)</f>
        <v>https://www.grownyc.org/farmstands</v>
      </c>
      <c r="K258" t="str">
        <f>IF(AllData!K258="","",AllData!K258)</f>
        <v>Sat 9am-2pm</v>
      </c>
      <c r="L258" t="str">
        <f>IF(AllData!L258="","",AllData!L258)</f>
        <v>July 9-November 19</v>
      </c>
      <c r="M258" s="4" t="str">
        <f>IF(Table1[[#This Row],[Operation Season]]="","",LEFT(Table1[[#This Row],[Operation Season]],SEARCH("-",Table1[[#This Row],[Operation Season]])-1))</f>
        <v>July 9</v>
      </c>
      <c r="N258" s="10" t="str">
        <f t="shared" ref="N258:N321" si="8">TEXT(M258,"MM/DD/YYYY")</f>
        <v>07/09/2022</v>
      </c>
      <c r="O258" t="str">
        <f>IF(Table1[[#This Row],[Operation Season]]="","",RIGHT(Table1[[#This Row],[Operation Season]],LEN(Table1[[#This Row],[Operation Season]])-FIND("-",Table1[[#This Row],[Operation Season]])))</f>
        <v>November 19</v>
      </c>
      <c r="P258" s="4" t="str">
        <f t="shared" ref="P258:P321" si="9">TEXT(O258,"MM/DD/YYYY")</f>
        <v>11/19/2022</v>
      </c>
      <c r="Q258" s="7">
        <f ca="1">IF(OR(P258="Mid November",P258="round",P258="",),"",Table1[[#This Row],[End Date]]-SystemData!$A$2+1)</f>
        <v>-32.851523726851156</v>
      </c>
      <c r="R258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258" s="2" t="str">
        <f>IF(AllData!M260="","",AllData!M260)</f>
        <v>P/M</v>
      </c>
      <c r="T258" s="2" t="str">
        <f>IF(AllData!N260="","",AllData!N260)</f>
        <v>Y</v>
      </c>
      <c r="U258" s="2" t="str">
        <f>IF(AllData!O260="","",AllData!O260)</f>
        <v>Y</v>
      </c>
      <c r="V258" s="2" t="str">
        <f>IF(AllData!P260="","",AllData!P260)</f>
        <v>N</v>
      </c>
      <c r="W258" s="2" t="str">
        <f>IF(AllData!Q260="","",AllData!Q260)</f>
        <v>Y</v>
      </c>
      <c r="X258" s="2">
        <f>IF(AllData!R260="","",AllData!R260)</f>
        <v>40.702570000000001</v>
      </c>
      <c r="Y258" s="2">
        <f>IF(AllData!S260="","",AllData!S260)</f>
        <v>-73.924970000000002</v>
      </c>
      <c r="Z258" s="2" t="str">
        <f>IF(AllData!T260="","",AllData!T260)</f>
        <v>POINT (-73.92497 40.70257)</v>
      </c>
      <c r="AA258" s="16"/>
    </row>
    <row r="259" spans="1:27" hidden="1" x14ac:dyDescent="0.25">
      <c r="A259" t="str">
        <f>IF(AllData!A259="","",AllData!A259)</f>
        <v>Kings</v>
      </c>
      <c r="B259" t="str">
        <f>IF(AllData!B259="","",AllData!B259)</f>
        <v>Bushwick Hope Ball Field Farmers' Market</v>
      </c>
      <c r="C259" t="str">
        <f>IF(AllData!C259="","",AllData!C259)</f>
        <v>Knickerbocker Ave btwn Menahan St &amp; Grove St.</v>
      </c>
      <c r="D259" t="str">
        <f>IF(AllData!D259="","",AllData!D259)</f>
        <v>Knickerbocker Ave</v>
      </c>
      <c r="E259" t="str">
        <f>IF(AllData!E259="","",AllData!E259)</f>
        <v>Bushwick</v>
      </c>
      <c r="F259" t="str">
        <f>IF(AllData!F259="","",AllData!F259)</f>
        <v>NY</v>
      </c>
      <c r="G259">
        <f>IF(AllData!G259="","",AllData!G259)</f>
        <v>10301</v>
      </c>
      <c r="H259" t="str">
        <f>IF(AllData!H259="","",AllData!H259)</f>
        <v>Bianca Bockman</v>
      </c>
      <c r="I259">
        <f>IF(AllData!I259="","",AllData!I259)</f>
        <v>7188210254</v>
      </c>
      <c r="J259" t="str">
        <f>IF(AllData!J259="","",AllData!J259)</f>
        <v>http://www.riseboro.org</v>
      </c>
      <c r="K259" t="str">
        <f>IF(AllData!K259="","",AllData!K259)</f>
        <v>Wed 9am-3pm</v>
      </c>
      <c r="L259" t="str">
        <f>IF(AllData!L259="","",AllData!L259)</f>
        <v>May 18-November 23</v>
      </c>
      <c r="M259" s="4" t="str">
        <f>IF(Table1[[#This Row],[Operation Season]]="","",LEFT(Table1[[#This Row],[Operation Season]],SEARCH("-",Table1[[#This Row],[Operation Season]])-1))</f>
        <v>May 18</v>
      </c>
      <c r="N259" s="10" t="str">
        <f t="shared" si="8"/>
        <v>05/18/2022</v>
      </c>
      <c r="O259" t="str">
        <f>IF(Table1[[#This Row],[Operation Season]]="","",RIGHT(Table1[[#This Row],[Operation Season]],LEN(Table1[[#This Row],[Operation Season]])-FIND("-",Table1[[#This Row],[Operation Season]])))</f>
        <v>November 23</v>
      </c>
      <c r="P259" s="4" t="str">
        <f t="shared" si="9"/>
        <v>11/23/2022</v>
      </c>
      <c r="Q259" s="7">
        <f ca="1">IF(OR(P259="Mid November",P259="round",P259="",),"",Table1[[#This Row],[End Date]]-SystemData!$A$2+1)</f>
        <v>-28.851523726851156</v>
      </c>
      <c r="R259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259" s="2" t="str">
        <f>IF(AllData!M261="","",AllData!M261)</f>
        <v>YR</v>
      </c>
      <c r="T259" s="2" t="str">
        <f>IF(AllData!N261="","",AllData!N261)</f>
        <v>Y</v>
      </c>
      <c r="U259" s="2" t="str">
        <f>IF(AllData!O261="","",AllData!O261)</f>
        <v>Y</v>
      </c>
      <c r="V259" s="2" t="str">
        <f>IF(AllData!P261="","",AllData!P261)</f>
        <v>N</v>
      </c>
      <c r="W259" s="2" t="str">
        <f>IF(AllData!Q261="","",AllData!Q261)</f>
        <v>Y</v>
      </c>
      <c r="X259" s="2">
        <f>IF(AllData!R261="","",AllData!R261)</f>
        <v>40.681060000000002</v>
      </c>
      <c r="Y259" s="2">
        <f>IF(AllData!S261="","",AllData!S261)</f>
        <v>-73.996530000000007</v>
      </c>
      <c r="Z259" s="2" t="str">
        <f>IF(AllData!T261="","",AllData!T261)</f>
        <v>POINT (-73.99653 40.68106)</v>
      </c>
      <c r="AA259" s="16"/>
    </row>
    <row r="260" spans="1:27" hidden="1" x14ac:dyDescent="0.25">
      <c r="A260" t="str">
        <f>IF(AllData!A260="","",AllData!A260)</f>
        <v>Kings</v>
      </c>
      <c r="B260" t="str">
        <f>IF(AllData!B260="","",AllData!B260)</f>
        <v>Bushwick Maria Hernandez Pk Farmers' Market</v>
      </c>
      <c r="C260" t="str">
        <f>IF(AllData!C260="","",AllData!C260)</f>
        <v>Knickerbocker Ave @ Starr &amp; Suydam</v>
      </c>
      <c r="D260" t="str">
        <f>IF(AllData!D260="","",AllData!D260)</f>
        <v>Knickerbocker Avenue</v>
      </c>
      <c r="E260" t="str">
        <f>IF(AllData!E260="","",AllData!E260)</f>
        <v>Brooklyn</v>
      </c>
      <c r="F260" t="str">
        <f>IF(AllData!F260="","",AllData!F260)</f>
        <v>NY</v>
      </c>
      <c r="G260">
        <f>IF(AllData!G260="","",AllData!G260)</f>
        <v>11206</v>
      </c>
      <c r="H260" t="str">
        <f>IF(AllData!H260="","",AllData!H260)</f>
        <v>Bianca Bockman</v>
      </c>
      <c r="I260">
        <f>IF(AllData!I260="","",AllData!I260)</f>
        <v>7188210254</v>
      </c>
      <c r="J260" t="str">
        <f>IF(AllData!J260="","",AllData!J260)</f>
        <v>http://www.riseboro.org</v>
      </c>
      <c r="K260" t="str">
        <f>IF(AllData!K260="","",AllData!K260)</f>
        <v>Sat 9am-3pm</v>
      </c>
      <c r="L260" t="str">
        <f>IF(AllData!L260="","",AllData!L260)</f>
        <v>May 14-November 26</v>
      </c>
      <c r="M260" s="4" t="str">
        <f>IF(Table1[[#This Row],[Operation Season]]="","",LEFT(Table1[[#This Row],[Operation Season]],SEARCH("-",Table1[[#This Row],[Operation Season]])-1))</f>
        <v>May 14</v>
      </c>
      <c r="N260" s="10" t="str">
        <f t="shared" si="8"/>
        <v>05/14/2022</v>
      </c>
      <c r="O260" t="str">
        <f>IF(Table1[[#This Row],[Operation Season]]="","",RIGHT(Table1[[#This Row],[Operation Season]],LEN(Table1[[#This Row],[Operation Season]])-FIND("-",Table1[[#This Row],[Operation Season]])))</f>
        <v>November 26</v>
      </c>
      <c r="P260" s="4" t="str">
        <f t="shared" si="9"/>
        <v>11/26/2022</v>
      </c>
      <c r="Q260" s="7">
        <f ca="1">IF(OR(P260="Mid November",P260="round",P260="",),"",Table1[[#This Row],[End Date]]-SystemData!$A$2+1)</f>
        <v>-25.851523726851156</v>
      </c>
      <c r="R260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260" s="2" t="str">
        <f>IF(AllData!M262="","",AllData!M262)</f>
        <v>YR</v>
      </c>
      <c r="T260" s="2" t="str">
        <f>IF(AllData!N262="","",AllData!N262)</f>
        <v>Y</v>
      </c>
      <c r="U260" s="2" t="str">
        <f>IF(AllData!O262="","",AllData!O262)</f>
        <v>Y</v>
      </c>
      <c r="V260" s="2" t="str">
        <f>IF(AllData!P262="","",AllData!P262)</f>
        <v>N</v>
      </c>
      <c r="W260" s="2" t="str">
        <f>IF(AllData!Q262="","",AllData!Q262)</f>
        <v>Y</v>
      </c>
      <c r="X260" s="2">
        <f>IF(AllData!R262="","",AllData!R262)</f>
        <v>40.640439999999998</v>
      </c>
      <c r="Y260" s="2">
        <f>IF(AllData!S262="","",AllData!S262)</f>
        <v>-73.966170000000005</v>
      </c>
      <c r="Z260" s="2" t="str">
        <f>IF(AllData!T262="","",AllData!T262)</f>
        <v>POINT (-73.96617 40.64044)</v>
      </c>
      <c r="AA260" s="16"/>
    </row>
    <row r="261" spans="1:27" x14ac:dyDescent="0.25">
      <c r="A261" t="str">
        <f>IF(AllData!A261="","",AllData!A261)</f>
        <v>Kings</v>
      </c>
      <c r="B261" t="str">
        <f>IF(AllData!B261="","",AllData!B261)</f>
        <v>Carroll Gardens Greenmarket</v>
      </c>
      <c r="C261" t="str">
        <f>IF(AllData!C261="","",AllData!C261)</f>
        <v>330 Carroll St btwn Smith &amp; Court Sts</v>
      </c>
      <c r="D261" t="str">
        <f>IF(AllData!D261="","",AllData!D261)</f>
        <v>Carroll St and Court St</v>
      </c>
      <c r="E261" t="str">
        <f>IF(AllData!E261="","",AllData!E261)</f>
        <v>Brooklyn</v>
      </c>
      <c r="F261" t="str">
        <f>IF(AllData!F261="","",AllData!F261)</f>
        <v>NY</v>
      </c>
      <c r="G261">
        <f>IF(AllData!G261="","",AllData!G261)</f>
        <v>11231</v>
      </c>
      <c r="H261" t="str">
        <f>IF(AllData!H261="","",AllData!H261)</f>
        <v>Siobahn Keys</v>
      </c>
      <c r="I261">
        <f>IF(AllData!I261="","",AllData!I261)</f>
        <v>2127887476</v>
      </c>
      <c r="J261" t="str">
        <f>IF(AllData!J261="","",AllData!J261)</f>
        <v>http://www.grownyc.org/greenmarket/brooklyn/carroll-gardens</v>
      </c>
      <c r="K261" t="str">
        <f>IF(AllData!K261="","",AllData!K261)</f>
        <v>Sun 8am-2pm</v>
      </c>
      <c r="L261" t="str">
        <f>IF(AllData!L261="","",AllData!L261)</f>
        <v>Year-round</v>
      </c>
      <c r="M261" s="4" t="str">
        <f>IF(Table1[[#This Row],[Operation Season]]="","",LEFT(Table1[[#This Row],[Operation Season]],SEARCH("-",Table1[[#This Row],[Operation Season]])-1))</f>
        <v>Year</v>
      </c>
      <c r="N261" s="10" t="str">
        <f t="shared" si="8"/>
        <v>Year</v>
      </c>
      <c r="O261" t="str">
        <f>IF(Table1[[#This Row],[Operation Season]]="","",RIGHT(Table1[[#This Row],[Operation Season]],LEN(Table1[[#This Row],[Operation Season]])-FIND("-",Table1[[#This Row],[Operation Season]])))</f>
        <v>round</v>
      </c>
      <c r="P261" s="4" t="str">
        <f t="shared" si="9"/>
        <v>round</v>
      </c>
      <c r="Q261" s="7" t="str">
        <f>IF(OR(P261="Mid November",P261="round",P261="",),"",Table1[[#This Row],[End Date]]-SystemData!$A$2+1)</f>
        <v/>
      </c>
      <c r="R261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FALSE</v>
      </c>
      <c r="S261" s="2" t="str">
        <f>IF(AllData!M263="","",AllData!M263)</f>
        <v>YR</v>
      </c>
      <c r="T261" s="2" t="str">
        <f>IF(AllData!N263="","",AllData!N263)</f>
        <v>Y</v>
      </c>
      <c r="U261" s="2" t="str">
        <f>IF(AllData!O263="","",AllData!O263)</f>
        <v>Y</v>
      </c>
      <c r="V261" s="2" t="str">
        <f>IF(AllData!P263="","",AllData!P263)</f>
        <v>N</v>
      </c>
      <c r="W261" s="2" t="str">
        <f>IF(AllData!Q263="","",AllData!Q263)</f>
        <v>Y</v>
      </c>
      <c r="X261" s="2">
        <f>IF(AllData!R263="","",AllData!R263)</f>
        <v>40.666289999999996</v>
      </c>
      <c r="Y261" s="2">
        <f>IF(AllData!S263="","",AllData!S263)</f>
        <v>-73.950810000000004</v>
      </c>
      <c r="Z261" s="2" t="str">
        <f>IF(AllData!T263="","",AllData!T263)</f>
        <v>POINT (-73.95081 40.66629)</v>
      </c>
      <c r="AA261" s="16"/>
    </row>
    <row r="262" spans="1:27" x14ac:dyDescent="0.25">
      <c r="A262" t="str">
        <f>IF(AllData!A262="","",AllData!A262)</f>
        <v>Kings</v>
      </c>
      <c r="B262" t="str">
        <f>IF(AllData!B262="","",AllData!B262)</f>
        <v>Cortelyou Greenmarket</v>
      </c>
      <c r="C262" t="str">
        <f>IF(AllData!C262="","",AllData!C262)</f>
        <v>Cortelyou Rd btwn Argyle &amp; Rugby Rds</v>
      </c>
      <c r="D262" t="str">
        <f>IF(AllData!D262="","",AllData!D262)</f>
        <v>1399 Cortelyou Rd</v>
      </c>
      <c r="E262" t="str">
        <f>IF(AllData!E262="","",AllData!E262)</f>
        <v>Brooklyn</v>
      </c>
      <c r="F262" t="str">
        <f>IF(AllData!F262="","",AllData!F262)</f>
        <v>NY</v>
      </c>
      <c r="G262">
        <f>IF(AllData!G262="","",AllData!G262)</f>
        <v>11226</v>
      </c>
      <c r="H262" t="str">
        <f>IF(AllData!H262="","",AllData!H262)</f>
        <v>Siobahn Keys</v>
      </c>
      <c r="I262">
        <f>IF(AllData!I262="","",AllData!I262)</f>
        <v>2127887476</v>
      </c>
      <c r="J262" t="str">
        <f>IF(AllData!J262="","",AllData!J262)</f>
        <v>https://www.grownyc.org/farmstands</v>
      </c>
      <c r="K262" t="str">
        <f>IF(AllData!K262="","",AllData!K262)</f>
        <v>Sun 8am-2pm</v>
      </c>
      <c r="L262" t="str">
        <f>IF(AllData!L262="","",AllData!L262)</f>
        <v>Year-round</v>
      </c>
      <c r="M262" s="4" t="str">
        <f>IF(Table1[[#This Row],[Operation Season]]="","",LEFT(Table1[[#This Row],[Operation Season]],SEARCH("-",Table1[[#This Row],[Operation Season]])-1))</f>
        <v>Year</v>
      </c>
      <c r="N262" s="10" t="str">
        <f t="shared" si="8"/>
        <v>Year</v>
      </c>
      <c r="O262" t="str">
        <f>IF(Table1[[#This Row],[Operation Season]]="","",RIGHT(Table1[[#This Row],[Operation Season]],LEN(Table1[[#This Row],[Operation Season]])-FIND("-",Table1[[#This Row],[Operation Season]])))</f>
        <v>round</v>
      </c>
      <c r="P262" s="4" t="str">
        <f t="shared" si="9"/>
        <v>round</v>
      </c>
      <c r="Q262" s="7" t="str">
        <f>IF(OR(P262="Mid November",P262="round",P262="",),"",Table1[[#This Row],[End Date]]-SystemData!$A$2+1)</f>
        <v/>
      </c>
      <c r="R262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FALSE</v>
      </c>
      <c r="S262" s="2" t="str">
        <f>IF(AllData!M264="","",AllData!M264)</f>
        <v>M</v>
      </c>
      <c r="T262" s="2" t="str">
        <f>IF(AllData!N264="","",AllData!N264)</f>
        <v>Y</v>
      </c>
      <c r="U262" s="2" t="str">
        <f>IF(AllData!O264="","",AllData!O264)</f>
        <v>Y</v>
      </c>
      <c r="V262" s="2" t="str">
        <f>IF(AllData!P264="","",AllData!P264)</f>
        <v>N</v>
      </c>
      <c r="W262" s="2" t="str">
        <f>IF(AllData!Q264="","",AllData!Q264)</f>
        <v>Y</v>
      </c>
      <c r="X262" s="2">
        <f>IF(AllData!R264="","",AllData!R264)</f>
        <v>40.68206</v>
      </c>
      <c r="Y262" s="2">
        <f>IF(AllData!S264="","",AllData!S264)</f>
        <v>-73.877880000000005</v>
      </c>
      <c r="Z262" s="2" t="str">
        <f>IF(AllData!T264="","",AllData!T264)</f>
        <v>POINT (-73.87788 40.68206)</v>
      </c>
      <c r="AA262" s="16"/>
    </row>
    <row r="263" spans="1:27" x14ac:dyDescent="0.25">
      <c r="A263" t="str">
        <f>IF(AllData!A263="","",AllData!A263)</f>
        <v>Kings</v>
      </c>
      <c r="B263" t="str">
        <f>IF(AllData!B263="","",AllData!B263)</f>
        <v>Crown Heights GrowNYC Farm Stand</v>
      </c>
      <c r="C263" t="str">
        <f>IF(AllData!C263="","",AllData!C263)</f>
        <v>Nostrand Ave and Crown St Brooklyn</v>
      </c>
      <c r="D263" t="str">
        <f>IF(AllData!D263="","",AllData!D263)</f>
        <v>Nostrand Ave and Crown St</v>
      </c>
      <c r="E263" t="str">
        <f>IF(AllData!E263="","",AllData!E263)</f>
        <v>Brooklyn</v>
      </c>
      <c r="F263" t="str">
        <f>IF(AllData!F263="","",AllData!F263)</f>
        <v>NY</v>
      </c>
      <c r="G263">
        <f>IF(AllData!G263="","",AllData!G263)</f>
        <v>11255</v>
      </c>
      <c r="H263" t="str">
        <f>IF(AllData!H263="","",AllData!H263)</f>
        <v>Andrei Kozlov</v>
      </c>
      <c r="I263">
        <f>IF(AllData!I263="","",AllData!I263)</f>
        <v>2127887476</v>
      </c>
      <c r="J263" t="str">
        <f>IF(AllData!J263="","",AllData!J263)</f>
        <v>http://grownyc.org/farmstands</v>
      </c>
      <c r="K263" t="str">
        <f>IF(AllData!K263="","",AllData!K263)</f>
        <v>Fri 9am-3pm</v>
      </c>
      <c r="L263" t="str">
        <f>IF(AllData!L263="","",AllData!L263)</f>
        <v>Year-round</v>
      </c>
      <c r="M263" s="4" t="str">
        <f>IF(Table1[[#This Row],[Operation Season]]="","",LEFT(Table1[[#This Row],[Operation Season]],SEARCH("-",Table1[[#This Row],[Operation Season]])-1))</f>
        <v>Year</v>
      </c>
      <c r="N263" s="10" t="str">
        <f t="shared" si="8"/>
        <v>Year</v>
      </c>
      <c r="O263" t="str">
        <f>IF(Table1[[#This Row],[Operation Season]]="","",RIGHT(Table1[[#This Row],[Operation Season]],LEN(Table1[[#This Row],[Operation Season]])-FIND("-",Table1[[#This Row],[Operation Season]])))</f>
        <v>round</v>
      </c>
      <c r="P263" s="4" t="str">
        <f t="shared" si="9"/>
        <v>round</v>
      </c>
      <c r="Q263" s="7" t="str">
        <f>IF(OR(P263="Mid November",P263="round",P263="",),"",Table1[[#This Row],[End Date]]-SystemData!$A$2+1)</f>
        <v/>
      </c>
      <c r="R263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FALSE</v>
      </c>
      <c r="S263" s="2" t="str">
        <f>IF(AllData!M265="","",AllData!M265)</f>
        <v>M</v>
      </c>
      <c r="T263" s="2" t="str">
        <f>IF(AllData!N265="","",AllData!N265)</f>
        <v>Y</v>
      </c>
      <c r="U263" s="2" t="str">
        <f>IF(AllData!O265="","",AllData!O265)</f>
        <v>Y</v>
      </c>
      <c r="V263" s="2" t="str">
        <f>IF(AllData!P265="","",AllData!P265)</f>
        <v>N</v>
      </c>
      <c r="W263" s="2" t="str">
        <f>IF(AllData!Q265="","",AllData!Q265)</f>
        <v>Y</v>
      </c>
      <c r="X263" s="2">
        <f>IF(AllData!R265="","",AllData!R265)</f>
        <v>40.66075</v>
      </c>
      <c r="Y263" s="2">
        <f>IF(AllData!S265="","",AllData!S265)</f>
        <v>-73.895499999999998</v>
      </c>
      <c r="Z263" s="2" t="str">
        <f>IF(AllData!T265="","",AllData!T265)</f>
        <v>POINT (-73.8955 40.66075)</v>
      </c>
      <c r="AA263" s="16"/>
    </row>
    <row r="264" spans="1:27" hidden="1" x14ac:dyDescent="0.25">
      <c r="A264" t="str">
        <f>IF(AllData!A264="","",AllData!A264)</f>
        <v>Kings</v>
      </c>
      <c r="B264" t="str">
        <f>IF(AllData!B264="","",AllData!B264)</f>
        <v>Cypress Hills  GrowNYC Farm Stand</v>
      </c>
      <c r="C264" t="str">
        <f>IF(AllData!C264="","",AllData!C264)</f>
        <v>Fulton St btwn Richmond and Logan Sts</v>
      </c>
      <c r="D264" t="str">
        <f>IF(AllData!D264="","",AllData!D264)</f>
        <v>Fulton St. and Logan St.</v>
      </c>
      <c r="E264" t="str">
        <f>IF(AllData!E264="","",AllData!E264)</f>
        <v>Brooklyn</v>
      </c>
      <c r="F264" t="str">
        <f>IF(AllData!F264="","",AllData!F264)</f>
        <v>NY</v>
      </c>
      <c r="G264">
        <f>IF(AllData!G264="","",AllData!G264)</f>
        <v>11208</v>
      </c>
      <c r="H264" t="str">
        <f>IF(AllData!H264="","",AllData!H264)</f>
        <v>Siobahn Keys</v>
      </c>
      <c r="I264">
        <f>IF(AllData!I264="","",AllData!I264)</f>
        <v>2127887476</v>
      </c>
      <c r="J264" t="str">
        <f>IF(AllData!J264="","",AllData!J264)</f>
        <v>https://www.grownyc.org/farmstands</v>
      </c>
      <c r="K264" t="str">
        <f>IF(AllData!K264="","",AllData!K264)</f>
        <v>Fri 10am-5pm</v>
      </c>
      <c r="L264" t="str">
        <f>IF(AllData!L264="","",AllData!L264)</f>
        <v>July 8-November 18</v>
      </c>
      <c r="M264" s="4" t="str">
        <f>IF(Table1[[#This Row],[Operation Season]]="","",LEFT(Table1[[#This Row],[Operation Season]],SEARCH("-",Table1[[#This Row],[Operation Season]])-1))</f>
        <v>July 8</v>
      </c>
      <c r="N264" s="10" t="str">
        <f t="shared" si="8"/>
        <v>07/08/2022</v>
      </c>
      <c r="O264" t="str">
        <f>IF(Table1[[#This Row],[Operation Season]]="","",RIGHT(Table1[[#This Row],[Operation Season]],LEN(Table1[[#This Row],[Operation Season]])-FIND("-",Table1[[#This Row],[Operation Season]])))</f>
        <v>November 18</v>
      </c>
      <c r="P264" s="4" t="str">
        <f t="shared" si="9"/>
        <v>11/18/2022</v>
      </c>
      <c r="Q264" s="7">
        <f ca="1">IF(OR(P264="Mid November",P264="round",P264="",),"",Table1[[#This Row],[End Date]]-SystemData!$A$2+1)</f>
        <v>-33.851523726851156</v>
      </c>
      <c r="R264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264" s="2" t="str">
        <f>IF(AllData!M266="","",AllData!M266)</f>
        <v>M</v>
      </c>
      <c r="T264" s="2" t="str">
        <f>IF(AllData!N266="","",AllData!N266)</f>
        <v>Y</v>
      </c>
      <c r="U264" s="2" t="str">
        <f>IF(AllData!O266="","",AllData!O266)</f>
        <v>Y</v>
      </c>
      <c r="V264" s="2" t="str">
        <f>IF(AllData!P266="","",AllData!P266)</f>
        <v>N</v>
      </c>
      <c r="W264" s="2" t="str">
        <f>IF(AllData!Q266="","",AllData!Q266)</f>
        <v>Y</v>
      </c>
      <c r="X264" s="2">
        <f>IF(AllData!R266="","",AllData!R266)</f>
        <v>40.675780000000003</v>
      </c>
      <c r="Y264" s="2">
        <f>IF(AllData!S266="","",AllData!S266)</f>
        <v>-73.871229999999997</v>
      </c>
      <c r="Z264" s="2" t="str">
        <f>IF(AllData!T266="","",AllData!T266)</f>
        <v>POINT (-73.87123 40.67578)</v>
      </c>
      <c r="AA264" s="16"/>
    </row>
    <row r="265" spans="1:27" hidden="1" x14ac:dyDescent="0.25">
      <c r="A265" t="str">
        <f>IF(AllData!A265="","",AllData!A265)</f>
        <v>Kings</v>
      </c>
      <c r="B265" t="str">
        <f>IF(AllData!B265="","",AllData!B265)</f>
        <v>East New York Farm Stand 1</v>
      </c>
      <c r="C265" t="str">
        <f>IF(AllData!C265="","",AllData!C265)</f>
        <v>New Lots &amp; Georgia Aves Brooklyn</v>
      </c>
      <c r="D265" t="str">
        <f>IF(AllData!D265="","",AllData!D265)</f>
        <v>New Lots Ave and Georgia Ave</v>
      </c>
      <c r="E265" t="str">
        <f>IF(AllData!E265="","",AllData!E265)</f>
        <v>Brooklyn</v>
      </c>
      <c r="F265" t="str">
        <f>IF(AllData!F265="","",AllData!F265)</f>
        <v>NY</v>
      </c>
      <c r="G265">
        <f>IF(AllData!G265="","",AllData!G265)</f>
        <v>11207</v>
      </c>
      <c r="H265" t="str">
        <f>IF(AllData!H265="","",AllData!H265)</f>
        <v>Iyeshima Harris</v>
      </c>
      <c r="I265">
        <f>IF(AllData!I265="","",AllData!I265)</f>
        <v>7186497979</v>
      </c>
      <c r="J265" t="str">
        <f>IF(AllData!J265="","",AllData!J265)</f>
        <v>http://ucceny.org</v>
      </c>
      <c r="K265" t="str">
        <f>IF(AllData!K265="","",AllData!K265)</f>
        <v>Wed 2pm-6:30pm</v>
      </c>
      <c r="L265" t="str">
        <f>IF(AllData!L265="","",AllData!L265)</f>
        <v>July 6-October 26</v>
      </c>
      <c r="M265" s="4" t="str">
        <f>IF(Table1[[#This Row],[Operation Season]]="","",LEFT(Table1[[#This Row],[Operation Season]],SEARCH("-",Table1[[#This Row],[Operation Season]])-1))</f>
        <v>July 6</v>
      </c>
      <c r="N265" s="10" t="str">
        <f t="shared" si="8"/>
        <v>07/06/2022</v>
      </c>
      <c r="O265" t="str">
        <f>IF(Table1[[#This Row],[Operation Season]]="","",RIGHT(Table1[[#This Row],[Operation Season]],LEN(Table1[[#This Row],[Operation Season]])-FIND("-",Table1[[#This Row],[Operation Season]])))</f>
        <v>October 26</v>
      </c>
      <c r="P265" s="4" t="str">
        <f t="shared" si="9"/>
        <v>10/26/2022</v>
      </c>
      <c r="Q265" s="7">
        <f ca="1">IF(OR(P265="Mid November",P265="round",P265="",),"",Table1[[#This Row],[End Date]]-SystemData!$A$2+1)</f>
        <v>-56.851523726851156</v>
      </c>
      <c r="R265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265" s="2" t="str">
        <f>IF(AllData!M267="","",AllData!M267)</f>
        <v>M</v>
      </c>
      <c r="T265" s="2" t="str">
        <f>IF(AllData!N267="","",AllData!N267)</f>
        <v>Y</v>
      </c>
      <c r="U265" s="2" t="str">
        <f>IF(AllData!O267="","",AllData!O267)</f>
        <v>Y</v>
      </c>
      <c r="V265" s="2" t="str">
        <f>IF(AllData!P267="","",AllData!P267)</f>
        <v>N</v>
      </c>
      <c r="W265" s="2" t="str">
        <f>IF(AllData!Q267="","",AllData!Q267)</f>
        <v>Y</v>
      </c>
      <c r="X265" s="2">
        <f>IF(AllData!R267="","",AllData!R267)</f>
        <v>40.665260000000004</v>
      </c>
      <c r="Y265" s="2">
        <f>IF(AllData!S267="","",AllData!S267)</f>
        <v>-73.886610000000005</v>
      </c>
      <c r="Z265" s="2" t="str">
        <f>IF(AllData!T267="","",AllData!T267)</f>
        <v>POINT (-73.88661 40.66526)</v>
      </c>
      <c r="AA265" s="16"/>
    </row>
    <row r="266" spans="1:27" hidden="1" x14ac:dyDescent="0.25">
      <c r="A266" t="str">
        <f>IF(AllData!A266="","",AllData!A266)</f>
        <v>Kings</v>
      </c>
      <c r="B266" t="str">
        <f>IF(AllData!B266="","",AllData!B266)</f>
        <v>East New York Farm Stand 2</v>
      </c>
      <c r="C266" t="str">
        <f>IF(AllData!C266="","",AllData!C266)</f>
        <v>404 Pine St Brooklyn</v>
      </c>
      <c r="D266" t="str">
        <f>IF(AllData!D266="","",AllData!D266)</f>
        <v>404 Pine St</v>
      </c>
      <c r="E266" t="str">
        <f>IF(AllData!E266="","",AllData!E266)</f>
        <v>Brooklyn</v>
      </c>
      <c r="F266" t="str">
        <f>IF(AllData!F266="","",AllData!F266)</f>
        <v>NY</v>
      </c>
      <c r="G266">
        <f>IF(AllData!G266="","",AllData!G266)</f>
        <v>11208</v>
      </c>
      <c r="H266" t="str">
        <f>IF(AllData!H266="","",AllData!H266)</f>
        <v>Iyeshima Harris</v>
      </c>
      <c r="I266">
        <f>IF(AllData!I266="","",AllData!I266)</f>
        <v>7186497979</v>
      </c>
      <c r="J266" t="str">
        <f>IF(AllData!J266="","",AllData!J266)</f>
        <v>http://ucceny.org</v>
      </c>
      <c r="K266" t="str">
        <f>IF(AllData!K266="","",AllData!K266)</f>
        <v>Thu 2:30pm-6:30pm</v>
      </c>
      <c r="L266" t="str">
        <f>IF(AllData!L266="","",AllData!L266)</f>
        <v>July 7-October 27</v>
      </c>
      <c r="M266" s="4" t="str">
        <f>IF(Table1[[#This Row],[Operation Season]]="","",LEFT(Table1[[#This Row],[Operation Season]],SEARCH("-",Table1[[#This Row],[Operation Season]])-1))</f>
        <v>July 7</v>
      </c>
      <c r="N266" s="10" t="str">
        <f t="shared" si="8"/>
        <v>07/07/2022</v>
      </c>
      <c r="O266" t="str">
        <f>IF(Table1[[#This Row],[Operation Season]]="","",RIGHT(Table1[[#This Row],[Operation Season]],LEN(Table1[[#This Row],[Operation Season]])-FIND("-",Table1[[#This Row],[Operation Season]])))</f>
        <v>October 27</v>
      </c>
      <c r="P266" s="4" t="str">
        <f t="shared" si="9"/>
        <v>10/27/2022</v>
      </c>
      <c r="Q266" s="7">
        <f ca="1">IF(OR(P266="Mid November",P266="round",P266="",),"",Table1[[#This Row],[End Date]]-SystemData!$A$2+1)</f>
        <v>-55.851523726851156</v>
      </c>
      <c r="R266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266" s="2" t="str">
        <f>IF(AllData!M268="","",AllData!M268)</f>
        <v>M</v>
      </c>
      <c r="T266" s="2" t="str">
        <f>IF(AllData!N268="","",AllData!N268)</f>
        <v>Y</v>
      </c>
      <c r="U266" s="2" t="str">
        <f>IF(AllData!O268="","",AllData!O268)</f>
        <v>N</v>
      </c>
      <c r="V266" s="2" t="str">
        <f>IF(AllData!P268="","",AllData!P268)</f>
        <v>N</v>
      </c>
      <c r="W266" s="2" t="str">
        <f>IF(AllData!Q268="","",AllData!Q268)</f>
        <v>Y</v>
      </c>
      <c r="X266" s="2">
        <f>IF(AllData!R268="","",AllData!R268)</f>
        <v>40.668810000000001</v>
      </c>
      <c r="Y266" s="2">
        <f>IF(AllData!S268="","",AllData!S268)</f>
        <v>-73.921289999999999</v>
      </c>
      <c r="Z266" s="2" t="str">
        <f>IF(AllData!T268="","",AllData!T268)</f>
        <v>POINT (-73.92129 40.66881)</v>
      </c>
      <c r="AA266" s="16"/>
    </row>
    <row r="267" spans="1:27" hidden="1" x14ac:dyDescent="0.25">
      <c r="A267" t="str">
        <f>IF(AllData!A267="","",AllData!A267)</f>
        <v>Kings</v>
      </c>
      <c r="B267" t="str">
        <f>IF(AllData!B267="","",AllData!B267)</f>
        <v>East New York Farmers' Market</v>
      </c>
      <c r="C267" t="str">
        <f>IF(AllData!C267="","",AllData!C267)</f>
        <v>620 Schenck Ave Brooklyn</v>
      </c>
      <c r="D267" t="str">
        <f>IF(AllData!D267="","",AllData!D267)</f>
        <v>620 Schenk Ave</v>
      </c>
      <c r="E267" t="str">
        <f>IF(AllData!E267="","",AllData!E267)</f>
        <v>Brooklyn</v>
      </c>
      <c r="F267" t="str">
        <f>IF(AllData!F267="","",AllData!F267)</f>
        <v>NY</v>
      </c>
      <c r="G267">
        <f>IF(AllData!G267="","",AllData!G267)</f>
        <v>11207</v>
      </c>
      <c r="H267" t="str">
        <f>IF(AllData!H267="","",AllData!H267)</f>
        <v>Delah Bee</v>
      </c>
      <c r="I267">
        <f>IF(AllData!I267="","",AllData!I267)</f>
        <v>7186497979</v>
      </c>
      <c r="J267" t="str">
        <f>IF(AllData!J267="","",AllData!J267)</f>
        <v>http://ucceny.org/enyf</v>
      </c>
      <c r="K267" t="str">
        <f>IF(AllData!K267="","",AllData!K267)</f>
        <v>Sat 9am-3pm</v>
      </c>
      <c r="L267" t="str">
        <f>IF(AllData!L267="","",AllData!L267)</f>
        <v>June 25-November 19</v>
      </c>
      <c r="M267" s="4" t="str">
        <f>IF(Table1[[#This Row],[Operation Season]]="","",LEFT(Table1[[#This Row],[Operation Season]],SEARCH("-",Table1[[#This Row],[Operation Season]])-1))</f>
        <v>June 25</v>
      </c>
      <c r="N267" s="10" t="str">
        <f t="shared" si="8"/>
        <v>06/25/2022</v>
      </c>
      <c r="O267" t="str">
        <f>IF(Table1[[#This Row],[Operation Season]]="","",RIGHT(Table1[[#This Row],[Operation Season]],LEN(Table1[[#This Row],[Operation Season]])-FIND("-",Table1[[#This Row],[Operation Season]])))</f>
        <v>November 19</v>
      </c>
      <c r="P267" s="4" t="str">
        <f t="shared" si="9"/>
        <v>11/19/2022</v>
      </c>
      <c r="Q267" s="7">
        <f ca="1">IF(OR(P267="Mid November",P267="round",P267="",),"",Table1[[#This Row],[End Date]]-SystemData!$A$2+1)</f>
        <v>-32.851523726851156</v>
      </c>
      <c r="R267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267" s="2" t="str">
        <f>IF(AllData!M269="","",AllData!M269)</f>
        <v>M</v>
      </c>
      <c r="T267" s="2" t="str">
        <f>IF(AllData!N269="","",AllData!N269)</f>
        <v>Y</v>
      </c>
      <c r="U267" s="2" t="str">
        <f>IF(AllData!O269="","",AllData!O269)</f>
        <v>Y</v>
      </c>
      <c r="V267" s="2" t="str">
        <f>IF(AllData!P269="","",AllData!P269)</f>
        <v>N</v>
      </c>
      <c r="W267" s="2" t="str">
        <f>IF(AllData!Q269="","",AllData!Q269)</f>
        <v>Y</v>
      </c>
      <c r="X267" s="2">
        <f>IF(AllData!R269="","",AllData!R269)</f>
        <v>40.632860000000001</v>
      </c>
      <c r="Y267" s="2">
        <f>IF(AllData!S269="","",AllData!S269)</f>
        <v>-73.947699999999998</v>
      </c>
      <c r="Z267" s="2" t="str">
        <f>IF(AllData!T269="","",AllData!T269)</f>
        <v>POINT (-73.9477 40.63286)</v>
      </c>
      <c r="AA267" s="16"/>
    </row>
    <row r="268" spans="1:27" hidden="1" x14ac:dyDescent="0.25">
      <c r="A268" t="str">
        <f>IF(AllData!A268="","",AllData!A268)</f>
        <v>Kings</v>
      </c>
      <c r="B268" t="str">
        <f>IF(AllData!B268="","",AllData!B268)</f>
        <v>Eastern Parkway Farm Stand</v>
      </c>
      <c r="C268" t="str">
        <f>IF(AllData!C268="","",AllData!C268)</f>
        <v>1420 Eastern Parkway Brooklyn</v>
      </c>
      <c r="D268" t="str">
        <f>IF(AllData!D268="","",AllData!D268)</f>
        <v>1420 Eastern Parkway</v>
      </c>
      <c r="E268" t="str">
        <f>IF(AllData!E268="","",AllData!E268)</f>
        <v>Brooklyn</v>
      </c>
      <c r="F268" t="str">
        <f>IF(AllData!F268="","",AllData!F268)</f>
        <v>NY</v>
      </c>
      <c r="G268">
        <f>IF(AllData!G268="","",AllData!G268)</f>
        <v>11233</v>
      </c>
      <c r="H268" t="str">
        <f>IF(AllData!H268="","",AllData!H268)</f>
        <v>Melony Samuels</v>
      </c>
      <c r="I268">
        <f>IF(AllData!I268="","",AllData!I268)</f>
        <v>7187733551</v>
      </c>
      <c r="J268" t="str">
        <f>IF(AllData!J268="","",AllData!J268)</f>
        <v/>
      </c>
      <c r="K268" t="str">
        <f>IF(AllData!K268="","",AllData!K268)</f>
        <v>Sat 9am-1pm</v>
      </c>
      <c r="L268" t="str">
        <f>IF(AllData!L268="","",AllData!L268)</f>
        <v>July 9-November 19</v>
      </c>
      <c r="M268" s="4" t="str">
        <f>IF(Table1[[#This Row],[Operation Season]]="","",LEFT(Table1[[#This Row],[Operation Season]],SEARCH("-",Table1[[#This Row],[Operation Season]])-1))</f>
        <v>July 9</v>
      </c>
      <c r="N268" s="10" t="str">
        <f t="shared" si="8"/>
        <v>07/09/2022</v>
      </c>
      <c r="O268" t="str">
        <f>IF(Table1[[#This Row],[Operation Season]]="","",RIGHT(Table1[[#This Row],[Operation Season]],LEN(Table1[[#This Row],[Operation Season]])-FIND("-",Table1[[#This Row],[Operation Season]])))</f>
        <v>November 19</v>
      </c>
      <c r="P268" s="4" t="str">
        <f t="shared" si="9"/>
        <v>11/19/2022</v>
      </c>
      <c r="Q268" s="7">
        <f ca="1">IF(OR(P268="Mid November",P268="round",P268="",),"",Table1[[#This Row],[End Date]]-SystemData!$A$2+1)</f>
        <v>-32.851523726851156</v>
      </c>
      <c r="R268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268" s="2" t="str">
        <f>IF(AllData!M270="","",AllData!M270)</f>
        <v>YR</v>
      </c>
      <c r="T268" s="2" t="str">
        <f>IF(AllData!N270="","",AllData!N270)</f>
        <v>Y</v>
      </c>
      <c r="U268" s="2" t="str">
        <f>IF(AllData!O270="","",AllData!O270)</f>
        <v>Y</v>
      </c>
      <c r="V268" s="2" t="str">
        <f>IF(AllData!P270="","",AllData!P270)</f>
        <v>N</v>
      </c>
      <c r="W268" s="2" t="str">
        <f>IF(AllData!Q270="","",AllData!Q270)</f>
        <v>Y</v>
      </c>
      <c r="X268" s="2">
        <f>IF(AllData!R270="","",AllData!R270)</f>
        <v>40.689619999999998</v>
      </c>
      <c r="Y268" s="2">
        <f>IF(AllData!S270="","",AllData!S270)</f>
        <v>-73.973129999999998</v>
      </c>
      <c r="Z268" s="2" t="str">
        <f>IF(AllData!T270="","",AllData!T270)</f>
        <v>POINT (-73.97313 40.68962)</v>
      </c>
      <c r="AA268" s="16"/>
    </row>
    <row r="269" spans="1:27" hidden="1" x14ac:dyDescent="0.25">
      <c r="A269" t="str">
        <f>IF(AllData!A269="","",AllData!A269)</f>
        <v>Kings</v>
      </c>
      <c r="B269" t="str">
        <f>IF(AllData!B269="","",AllData!B269)</f>
        <v>Flatbush Junction  GrowNYC Farm Stand</v>
      </c>
      <c r="C269" t="str">
        <f>IF(AllData!C269="","",AllData!C269)</f>
        <v>Flatbush &amp; Nostrand Aves</v>
      </c>
      <c r="D269" t="str">
        <f>IF(AllData!D269="","",AllData!D269)</f>
        <v>Flatbush Ave and Nostrand Ave</v>
      </c>
      <c r="E269" t="str">
        <f>IF(AllData!E269="","",AllData!E269)</f>
        <v>Brooklyn</v>
      </c>
      <c r="F269" t="str">
        <f>IF(AllData!F269="","",AllData!F269)</f>
        <v>NY</v>
      </c>
      <c r="G269">
        <f>IF(AllData!G269="","",AllData!G269)</f>
        <v>11210</v>
      </c>
      <c r="H269" t="str">
        <f>IF(AllData!H269="","",AllData!H269)</f>
        <v>Siobahn Keys</v>
      </c>
      <c r="I269">
        <f>IF(AllData!I269="","",AllData!I269)</f>
        <v>2127887476</v>
      </c>
      <c r="J269" t="str">
        <f>IF(AllData!J269="","",AllData!J269)</f>
        <v>https://www.grownyc.org/farmstands</v>
      </c>
      <c r="K269" t="str">
        <f>IF(AllData!K269="","",AllData!K269)</f>
        <v>Sat 9am-2pm</v>
      </c>
      <c r="L269" t="str">
        <f>IF(AllData!L269="","",AllData!L269)</f>
        <v>July 9-November 19</v>
      </c>
      <c r="M269" s="4" t="str">
        <f>IF(Table1[[#This Row],[Operation Season]]="","",LEFT(Table1[[#This Row],[Operation Season]],SEARCH("-",Table1[[#This Row],[Operation Season]])-1))</f>
        <v>July 9</v>
      </c>
      <c r="N269" s="10" t="str">
        <f t="shared" si="8"/>
        <v>07/09/2022</v>
      </c>
      <c r="O269" t="str">
        <f>IF(Table1[[#This Row],[Operation Season]]="","",RIGHT(Table1[[#This Row],[Operation Season]],LEN(Table1[[#This Row],[Operation Season]])-FIND("-",Table1[[#This Row],[Operation Season]])))</f>
        <v>November 19</v>
      </c>
      <c r="P269" s="4" t="str">
        <f t="shared" si="9"/>
        <v>11/19/2022</v>
      </c>
      <c r="Q269" s="7">
        <f ca="1">IF(OR(P269="Mid November",P269="round",P269="",),"",Table1[[#This Row],[End Date]]-SystemData!$A$2+1)</f>
        <v>-32.851523726851156</v>
      </c>
      <c r="R269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269" s="2" t="str">
        <f>IF(AllData!M271="","",AllData!M271)</f>
        <v>YR</v>
      </c>
      <c r="T269" s="2" t="str">
        <f>IF(AllData!N271="","",AllData!N271)</f>
        <v>Y</v>
      </c>
      <c r="U269" s="2" t="str">
        <f>IF(AllData!O271="","",AllData!O271)</f>
        <v>Y</v>
      </c>
      <c r="V269" s="2" t="str">
        <f>IF(AllData!P271="","",AllData!P271)</f>
        <v>N</v>
      </c>
      <c r="W269" s="2" t="str">
        <f>IF(AllData!Q271="","",AllData!Q271)</f>
        <v>Y</v>
      </c>
      <c r="X269" s="2">
        <f>IF(AllData!R271="","",AllData!R271)</f>
        <v>40.674120000000002</v>
      </c>
      <c r="Y269" s="2">
        <f>IF(AllData!S271="","",AllData!S271)</f>
        <v>-73.969499999999996</v>
      </c>
      <c r="Z269" s="2" t="str">
        <f>IF(AllData!T271="","",AllData!T271)</f>
        <v>POINT (-73.9695 40.67412)</v>
      </c>
      <c r="AA269" s="16"/>
    </row>
    <row r="270" spans="1:27" x14ac:dyDescent="0.25">
      <c r="A270" t="str">
        <f>IF(AllData!A270="","",AllData!A270)</f>
        <v>Kings</v>
      </c>
      <c r="B270" t="str">
        <f>IF(AllData!B270="","",AllData!B270)</f>
        <v>Fort Greene Park Greenmarket</v>
      </c>
      <c r="C270" t="str">
        <f>IF(AllData!C270="","",AllData!C270)</f>
        <v>Washington Park btwn Dekalb Ave &amp; Willoughby St</v>
      </c>
      <c r="D270" t="str">
        <f>IF(AllData!D270="","",AllData!D270)</f>
        <v>Washington Park and DeKalb Ave</v>
      </c>
      <c r="E270" t="str">
        <f>IF(AllData!E270="","",AllData!E270)</f>
        <v>Brooklyn</v>
      </c>
      <c r="F270" t="str">
        <f>IF(AllData!F270="","",AllData!F270)</f>
        <v>NY</v>
      </c>
      <c r="G270">
        <f>IF(AllData!G270="","",AllData!G270)</f>
        <v>11205</v>
      </c>
      <c r="H270" t="str">
        <f>IF(AllData!H270="","",AllData!H270)</f>
        <v>Siobahn Keys</v>
      </c>
      <c r="I270">
        <f>IF(AllData!I270="","",AllData!I270)</f>
        <v>2127887476</v>
      </c>
      <c r="J270" t="str">
        <f>IF(AllData!J270="","",AllData!J270)</f>
        <v>http://www.grownyc.org/greenmarket/brooklyn/fort-greene</v>
      </c>
      <c r="K270" t="str">
        <f>IF(AllData!K270="","",AllData!K270)</f>
        <v>Sat 8am-3pm</v>
      </c>
      <c r="L270" t="str">
        <f>IF(AllData!L270="","",AllData!L270)</f>
        <v>Year-round</v>
      </c>
      <c r="M270" s="4" t="str">
        <f>IF(Table1[[#This Row],[Operation Season]]="","",LEFT(Table1[[#This Row],[Operation Season]],SEARCH("-",Table1[[#This Row],[Operation Season]])-1))</f>
        <v>Year</v>
      </c>
      <c r="N270" s="10" t="str">
        <f t="shared" si="8"/>
        <v>Year</v>
      </c>
      <c r="O270" t="str">
        <f>IF(Table1[[#This Row],[Operation Season]]="","",RIGHT(Table1[[#This Row],[Operation Season]],LEN(Table1[[#This Row],[Operation Season]])-FIND("-",Table1[[#This Row],[Operation Season]])))</f>
        <v>round</v>
      </c>
      <c r="P270" s="4" t="str">
        <f t="shared" si="9"/>
        <v>round</v>
      </c>
      <c r="Q270" s="7" t="str">
        <f>IF(OR(P270="Mid November",P270="round",P270="",),"",Table1[[#This Row],[End Date]]-SystemData!$A$2+1)</f>
        <v/>
      </c>
      <c r="R270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FALSE</v>
      </c>
      <c r="S270" s="2" t="str">
        <f>IF(AllData!M272="","",AllData!M272)</f>
        <v>M</v>
      </c>
      <c r="T270" s="2" t="str">
        <f>IF(AllData!N272="","",AllData!N272)</f>
        <v>Y</v>
      </c>
      <c r="U270" s="2" t="str">
        <f>IF(AllData!O272="","",AllData!O272)</f>
        <v>Y</v>
      </c>
      <c r="V270" s="2" t="str">
        <f>IF(AllData!P272="","",AllData!P272)</f>
        <v>N</v>
      </c>
      <c r="W270" s="2" t="str">
        <f>IF(AllData!Q272="","",AllData!Q272)</f>
        <v>Y</v>
      </c>
      <c r="X270" s="2">
        <f>IF(AllData!R272="","",AllData!R272)</f>
        <v>40.673999999999999</v>
      </c>
      <c r="Y270" s="2">
        <f>IF(AllData!S272="","",AllData!S272)</f>
        <v>-73.944540000000003</v>
      </c>
      <c r="Z270" s="2" t="str">
        <f>IF(AllData!T272="","",AllData!T272)</f>
        <v>POINT (-73.94454 40.674)</v>
      </c>
      <c r="AA270" s="16"/>
    </row>
    <row r="271" spans="1:27" x14ac:dyDescent="0.25">
      <c r="A271" t="str">
        <f>IF(AllData!A271="","",AllData!A271)</f>
        <v>Kings</v>
      </c>
      <c r="B271" t="str">
        <f>IF(AllData!B271="","",AllData!B271)</f>
        <v>Grand Army Plaza Greenmarket</v>
      </c>
      <c r="C271" t="str">
        <f>IF(AllData!C271="","",AllData!C271)</f>
        <v>Flatbush Ave &amp; Prospect Park W</v>
      </c>
      <c r="D271" t="str">
        <f>IF(AllData!D271="","",AllData!D271)</f>
        <v>Flatbush Ave and Grand Army Plaza</v>
      </c>
      <c r="E271" t="str">
        <f>IF(AllData!E271="","",AllData!E271)</f>
        <v>Brooklyn</v>
      </c>
      <c r="F271" t="str">
        <f>IF(AllData!F271="","",AllData!F271)</f>
        <v>NY</v>
      </c>
      <c r="G271">
        <f>IF(AllData!G271="","",AllData!G271)</f>
        <v>11238</v>
      </c>
      <c r="H271" t="str">
        <f>IF(AllData!H271="","",AllData!H271)</f>
        <v>Siobahn Keys</v>
      </c>
      <c r="I271">
        <f>IF(AllData!I271="","",AllData!I271)</f>
        <v>2127887476</v>
      </c>
      <c r="J271" t="str">
        <f>IF(AllData!J271="","",AllData!J271)</f>
        <v>http://www.grownyc.org/greenmarket/brooklyn-grand-army-plaza</v>
      </c>
      <c r="K271" t="str">
        <f>IF(AllData!K271="","",AllData!K271)</f>
        <v>Sat 8am-4pm</v>
      </c>
      <c r="L271" t="str">
        <f>IF(AllData!L271="","",AllData!L271)</f>
        <v>Year-round</v>
      </c>
      <c r="M271" s="4" t="str">
        <f>IF(Table1[[#This Row],[Operation Season]]="","",LEFT(Table1[[#This Row],[Operation Season]],SEARCH("-",Table1[[#This Row],[Operation Season]])-1))</f>
        <v>Year</v>
      </c>
      <c r="N271" s="10" t="str">
        <f t="shared" si="8"/>
        <v>Year</v>
      </c>
      <c r="O271" t="str">
        <f>IF(Table1[[#This Row],[Operation Season]]="","",RIGHT(Table1[[#This Row],[Operation Season]],LEN(Table1[[#This Row],[Operation Season]])-FIND("-",Table1[[#This Row],[Operation Season]])))</f>
        <v>round</v>
      </c>
      <c r="P271" s="4" t="str">
        <f t="shared" si="9"/>
        <v>round</v>
      </c>
      <c r="Q271" s="7" t="str">
        <f>IF(OR(P271="Mid November",P271="round",P271="",),"",Table1[[#This Row],[End Date]]-SystemData!$A$2+1)</f>
        <v/>
      </c>
      <c r="R271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FALSE</v>
      </c>
      <c r="S271" s="2" t="str">
        <f>IF(AllData!M273="","",AllData!M273)</f>
        <v>M</v>
      </c>
      <c r="T271" s="2" t="str">
        <f>IF(AllData!N273="","",AllData!N273)</f>
        <v>Y</v>
      </c>
      <c r="U271" s="2" t="str">
        <f>IF(AllData!O273="","",AllData!O273)</f>
        <v>Y</v>
      </c>
      <c r="V271" s="2" t="str">
        <f>IF(AllData!P273="","",AllData!P273)</f>
        <v>N</v>
      </c>
      <c r="W271" s="2" t="str">
        <f>IF(AllData!Q273="","",AllData!Q273)</f>
        <v>Y</v>
      </c>
      <c r="X271" s="2">
        <f>IF(AllData!R273="","",AllData!R273)</f>
        <v>40.586689999999997</v>
      </c>
      <c r="Y271" s="2">
        <f>IF(AllData!S273="","",AllData!S273)</f>
        <v>-73.965779999999995</v>
      </c>
      <c r="Z271" s="2" t="str">
        <f>IF(AllData!T273="","",AllData!T273)</f>
        <v>POINT (-73.96578 40.58669)</v>
      </c>
      <c r="AA271" s="16"/>
    </row>
    <row r="272" spans="1:27" hidden="1" x14ac:dyDescent="0.25">
      <c r="A272" t="str">
        <f>IF(AllData!A272="","",AllData!A272)</f>
        <v>Kings</v>
      </c>
      <c r="B272" t="str">
        <f>IF(AllData!B272="","",AllData!B272)</f>
        <v>Harvest Home Brower Park Farm Stand</v>
      </c>
      <c r="C272" t="str">
        <f>IF(AllData!C272="","",AllData!C272)</f>
        <v>Prospect Place &amp; Brooklyn Ave. Next to Brooklyn Childrens Museum</v>
      </c>
      <c r="D272" t="str">
        <f>IF(AllData!D272="","",AllData!D272)</f>
        <v>Prospect Place and Brooklyn Ave.</v>
      </c>
      <c r="E272" t="str">
        <f>IF(AllData!E272="","",AllData!E272)</f>
        <v>Brooklyn</v>
      </c>
      <c r="F272" t="str">
        <f>IF(AllData!F272="","",AllData!F272)</f>
        <v>NY</v>
      </c>
      <c r="G272">
        <f>IF(AllData!G272="","",AllData!G272)</f>
        <v>11213</v>
      </c>
      <c r="H272" t="str">
        <f>IF(AllData!H272="","",AllData!H272)</f>
        <v>Maritza Owens</v>
      </c>
      <c r="I272">
        <f>IF(AllData!I272="","",AllData!I272)</f>
        <v>2128283361</v>
      </c>
      <c r="J272" t="str">
        <f>IF(AllData!J272="","",AllData!J272)</f>
        <v>http://www.harvesthomefm.org</v>
      </c>
      <c r="K272" t="str">
        <f>IF(AllData!K272="","",AllData!K272)</f>
        <v>Thursday 8am-4pm</v>
      </c>
      <c r="L272" t="str">
        <f>IF(AllData!L272="","",AllData!L272)</f>
        <v>June 16-November 17</v>
      </c>
      <c r="M272" s="4" t="str">
        <f>IF(Table1[[#This Row],[Operation Season]]="","",LEFT(Table1[[#This Row],[Operation Season]],SEARCH("-",Table1[[#This Row],[Operation Season]])-1))</f>
        <v>June 16</v>
      </c>
      <c r="N272" s="10" t="str">
        <f t="shared" si="8"/>
        <v>06/16/2022</v>
      </c>
      <c r="O272" t="str">
        <f>IF(Table1[[#This Row],[Operation Season]]="","",RIGHT(Table1[[#This Row],[Operation Season]],LEN(Table1[[#This Row],[Operation Season]])-FIND("-",Table1[[#This Row],[Operation Season]])))</f>
        <v>November 17</v>
      </c>
      <c r="P272" s="4" t="str">
        <f t="shared" si="9"/>
        <v>11/17/2022</v>
      </c>
      <c r="Q272" s="7">
        <f ca="1">IF(OR(P272="Mid November",P272="round",P272="",),"",Table1[[#This Row],[End Date]]-SystemData!$A$2+1)</f>
        <v>-34.851523726851156</v>
      </c>
      <c r="R272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272" s="2" t="str">
        <f>IF(AllData!M274="","",AllData!M274)</f>
        <v>M</v>
      </c>
      <c r="T272" s="2" t="str">
        <f>IF(AllData!N274="","",AllData!N274)</f>
        <v>Y</v>
      </c>
      <c r="U272" s="2" t="str">
        <f>IF(AllData!O274="","",AllData!O274)</f>
        <v>Y</v>
      </c>
      <c r="V272" s="2" t="str">
        <f>IF(AllData!P274="","",AllData!P274)</f>
        <v>N</v>
      </c>
      <c r="W272" s="2" t="str">
        <f>IF(AllData!Q274="","",AllData!Q274)</f>
        <v>Y</v>
      </c>
      <c r="X272" s="2">
        <f>IF(AllData!R274="","",AllData!R274)</f>
        <v>40.655880000000003</v>
      </c>
      <c r="Y272" s="2">
        <f>IF(AllData!S274="","",AllData!S274)</f>
        <v>-73.942449999999994</v>
      </c>
      <c r="Z272" s="2" t="str">
        <f>IF(AllData!T274="","",AllData!T274)</f>
        <v>POINT (-73.94245 40.65588)</v>
      </c>
      <c r="AA272" s="16"/>
    </row>
    <row r="273" spans="1:27" hidden="1" x14ac:dyDescent="0.25">
      <c r="A273" t="str">
        <f>IF(AllData!A273="","",AllData!A273)</f>
        <v>Kings</v>
      </c>
      <c r="B273" t="str">
        <f>IF(AllData!B273="","",AllData!B273)</f>
        <v>Harvest Home Coney Island Farm Stand</v>
      </c>
      <c r="C273" t="str">
        <f>IF(AllData!C273="","",AllData!C273)</f>
        <v>Ocean Parkway btwn Ave Z &amp; Shore Pkwy</v>
      </c>
      <c r="D273" t="str">
        <f>IF(AllData!D273="","",AllData!D273)</f>
        <v>Ocean Pkwy and Avenue Z</v>
      </c>
      <c r="E273" t="str">
        <f>IF(AllData!E273="","",AllData!E273)</f>
        <v>Brooklyn</v>
      </c>
      <c r="F273" t="str">
        <f>IF(AllData!F273="","",AllData!F273)</f>
        <v>NY</v>
      </c>
      <c r="G273">
        <f>IF(AllData!G273="","",AllData!G273)</f>
        <v>11235</v>
      </c>
      <c r="H273" t="str">
        <f>IF(AllData!H273="","",AllData!H273)</f>
        <v>Maritza Owens</v>
      </c>
      <c r="I273">
        <f>IF(AllData!I273="","",AllData!I273)</f>
        <v>2128283361</v>
      </c>
      <c r="J273" t="str">
        <f>IF(AllData!J273="","",AllData!J273)</f>
        <v>http://www.harvesthomefm.org</v>
      </c>
      <c r="K273" t="str">
        <f>IF(AllData!K273="","",AllData!K273)</f>
        <v>Fri  8am-4pm</v>
      </c>
      <c r="L273" t="str">
        <f>IF(AllData!L273="","",AllData!L273)</f>
        <v>June 17-November 18</v>
      </c>
      <c r="M273" s="4" t="str">
        <f>IF(Table1[[#This Row],[Operation Season]]="","",LEFT(Table1[[#This Row],[Operation Season]],SEARCH("-",Table1[[#This Row],[Operation Season]])-1))</f>
        <v>June 17</v>
      </c>
      <c r="N273" s="10" t="str">
        <f t="shared" si="8"/>
        <v>06/17/2022</v>
      </c>
      <c r="O273" t="str">
        <f>IF(Table1[[#This Row],[Operation Season]]="","",RIGHT(Table1[[#This Row],[Operation Season]],LEN(Table1[[#This Row],[Operation Season]])-FIND("-",Table1[[#This Row],[Operation Season]])))</f>
        <v>November 18</v>
      </c>
      <c r="P273" s="4" t="str">
        <f t="shared" si="9"/>
        <v>11/18/2022</v>
      </c>
      <c r="Q273" s="7">
        <f ca="1">IF(OR(P273="Mid November",P273="round",P273="",),"",Table1[[#This Row],[End Date]]-SystemData!$A$2+1)</f>
        <v>-33.851523726851156</v>
      </c>
      <c r="R273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273" s="2" t="str">
        <f>IF(AllData!M275="","",AllData!M275)</f>
        <v>M</v>
      </c>
      <c r="T273" s="2" t="str">
        <f>IF(AllData!N275="","",AllData!N275)</f>
        <v>Y</v>
      </c>
      <c r="U273" s="2" t="str">
        <f>IF(AllData!O275="","",AllData!O275)</f>
        <v>Y</v>
      </c>
      <c r="V273" s="2" t="str">
        <f>IF(AllData!P275="","",AllData!P275)</f>
        <v>N</v>
      </c>
      <c r="W273" s="2" t="str">
        <f>IF(AllData!Q275="","",AllData!Q275)</f>
        <v>Y</v>
      </c>
      <c r="X273" s="2">
        <f>IF(AllData!R275="","",AllData!R275)</f>
        <v>40.66751</v>
      </c>
      <c r="Y273" s="2">
        <f>IF(AllData!S275="","",AllData!S275)</f>
        <v>-73.910210000000006</v>
      </c>
      <c r="Z273" s="2" t="str">
        <f>IF(AllData!T275="","",AllData!T275)</f>
        <v>POINT (-73.91021 40.66751)</v>
      </c>
      <c r="AA273" s="16"/>
    </row>
    <row r="274" spans="1:27" hidden="1" x14ac:dyDescent="0.25">
      <c r="A274" t="str">
        <f>IF(AllData!A274="","",AllData!A274)</f>
        <v>Kings</v>
      </c>
      <c r="B274" t="str">
        <f>IF(AllData!B274="","",AllData!B274)</f>
        <v>Harvest Home Kings Co. Hospital Farmers' Market</v>
      </c>
      <c r="C274" t="str">
        <f>IF(AllData!C274="","",AllData!C274)</f>
        <v>Clarkson Ave btwn E 37th &amp; E 39th Sts.</v>
      </c>
      <c r="D274" t="str">
        <f>IF(AllData!D274="","",AllData!D274)</f>
        <v>511 Clarkson Ave</v>
      </c>
      <c r="E274" t="str">
        <f>IF(AllData!E274="","",AllData!E274)</f>
        <v>Brooklyn</v>
      </c>
      <c r="F274" t="str">
        <f>IF(AllData!F274="","",AllData!F274)</f>
        <v>NY</v>
      </c>
      <c r="G274">
        <f>IF(AllData!G274="","",AllData!G274)</f>
        <v>11203</v>
      </c>
      <c r="H274" t="str">
        <f>IF(AllData!H274="","",AllData!H274)</f>
        <v>Maritza Owens</v>
      </c>
      <c r="I274">
        <f>IF(AllData!I274="","",AllData!I274)</f>
        <v>2128283361</v>
      </c>
      <c r="J274" t="str">
        <f>IF(AllData!J274="","",AllData!J274)</f>
        <v>http://www.harvesthomefm.org</v>
      </c>
      <c r="K274" t="str">
        <f>IF(AllData!K274="","",AllData!K274)</f>
        <v>Wed 8am-5pm</v>
      </c>
      <c r="L274" t="str">
        <f>IF(AllData!L274="","",AllData!L274)</f>
        <v>June 15-November 23</v>
      </c>
      <c r="M274" s="4" t="str">
        <f>IF(Table1[[#This Row],[Operation Season]]="","",LEFT(Table1[[#This Row],[Operation Season]],SEARCH("-",Table1[[#This Row],[Operation Season]])-1))</f>
        <v>June 15</v>
      </c>
      <c r="N274" s="10" t="str">
        <f t="shared" si="8"/>
        <v>06/15/2022</v>
      </c>
      <c r="O274" t="str">
        <f>IF(Table1[[#This Row],[Operation Season]]="","",RIGHT(Table1[[#This Row],[Operation Season]],LEN(Table1[[#This Row],[Operation Season]])-FIND("-",Table1[[#This Row],[Operation Season]])))</f>
        <v>November 23</v>
      </c>
      <c r="P274" s="4" t="str">
        <f t="shared" si="9"/>
        <v>11/23/2022</v>
      </c>
      <c r="Q274" s="7">
        <f ca="1">IF(OR(P274="Mid November",P274="round",P274="",),"",Table1[[#This Row],[End Date]]-SystemData!$A$2+1)</f>
        <v>-28.851523726851156</v>
      </c>
      <c r="R274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274" s="2" t="str">
        <f>IF(AllData!M276="","",AllData!M276)</f>
        <v>M</v>
      </c>
      <c r="T274" s="2" t="str">
        <f>IF(AllData!N276="","",AllData!N276)</f>
        <v>Y</v>
      </c>
      <c r="U274" s="2" t="str">
        <f>IF(AllData!O276="","",AllData!O276)</f>
        <v>Y</v>
      </c>
      <c r="V274" s="2" t="str">
        <f>IF(AllData!P276="","",AllData!P276)</f>
        <v>N</v>
      </c>
      <c r="W274" s="2" t="str">
        <f>IF(AllData!Q276="","",AllData!Q276)</f>
        <v>Y</v>
      </c>
      <c r="X274" s="2">
        <f>IF(AllData!R276="","",AllData!R276)</f>
        <v>40.663530000000002</v>
      </c>
      <c r="Y274" s="2">
        <f>IF(AllData!S276="","",AllData!S276)</f>
        <v>-73.902259999999998</v>
      </c>
      <c r="Z274" s="2" t="str">
        <f>IF(AllData!T276="","",AllData!T276)</f>
        <v>POINT (-73.90226 40.66353)</v>
      </c>
      <c r="AA274" s="16"/>
    </row>
    <row r="275" spans="1:27" hidden="1" x14ac:dyDescent="0.25">
      <c r="A275" t="str">
        <f>IF(AllData!A275="","",AllData!A275)</f>
        <v>Kings</v>
      </c>
      <c r="B275" t="str">
        <f>IF(AllData!B275="","",AllData!B275)</f>
        <v>Isabahlia Farm Stand-Rockaway Ave</v>
      </c>
      <c r="C275" t="str">
        <f>IF(AllData!C275="","",AllData!C275)</f>
        <v>514 Rockaway Ave Brooklyn</v>
      </c>
      <c r="D275" t="str">
        <f>IF(AllData!D275="","",AllData!D275)</f>
        <v>514 Rockaway Avenue</v>
      </c>
      <c r="E275" t="str">
        <f>IF(AllData!E275="","",AllData!E275)</f>
        <v>Brooklyn</v>
      </c>
      <c r="F275" t="str">
        <f>IF(AllData!F275="","",AllData!F275)</f>
        <v>NY</v>
      </c>
      <c r="G275">
        <f>IF(AllData!G275="","",AllData!G275)</f>
        <v>11212</v>
      </c>
      <c r="H275" t="str">
        <f>IF(AllData!H275="","",AllData!H275)</f>
        <v>Brenda Thompson-Duchene</v>
      </c>
      <c r="I275">
        <f>IF(AllData!I275="","",AllData!I275)</f>
        <v>7184983174</v>
      </c>
      <c r="J275" t="str">
        <f>IF(AllData!J275="","",AllData!J275)</f>
        <v>http://www.isabahlialoefinc.org</v>
      </c>
      <c r="K275" t="str">
        <f>IF(AllData!K275="","",AllData!K275)</f>
        <v>Fri/Sat 8:30am-3pm</v>
      </c>
      <c r="L275" t="str">
        <f>IF(AllData!L275="","",AllData!L275)</f>
        <v>June 24-October 29</v>
      </c>
      <c r="M275" s="4" t="str">
        <f>IF(Table1[[#This Row],[Operation Season]]="","",LEFT(Table1[[#This Row],[Operation Season]],SEARCH("-",Table1[[#This Row],[Operation Season]])-1))</f>
        <v>June 24</v>
      </c>
      <c r="N275" s="10" t="str">
        <f t="shared" si="8"/>
        <v>06/24/2022</v>
      </c>
      <c r="O275" t="str">
        <f>IF(Table1[[#This Row],[Operation Season]]="","",RIGHT(Table1[[#This Row],[Operation Season]],LEN(Table1[[#This Row],[Operation Season]])-FIND("-",Table1[[#This Row],[Operation Season]])))</f>
        <v>October 29</v>
      </c>
      <c r="P275" s="4" t="str">
        <f t="shared" si="9"/>
        <v>10/29/2022</v>
      </c>
      <c r="Q275" s="7">
        <f ca="1">IF(OR(P275="Mid November",P275="round",P275="",),"",Table1[[#This Row],[End Date]]-SystemData!$A$2+1)</f>
        <v>-53.851523726851156</v>
      </c>
      <c r="R275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275" s="2" t="str">
        <f>IF(AllData!M277="","",AllData!M277)</f>
        <v>YR</v>
      </c>
      <c r="T275" s="2" t="str">
        <f>IF(AllData!N277="","",AllData!N277)</f>
        <v>Y</v>
      </c>
      <c r="U275" s="2" t="str">
        <f>IF(AllData!O277="","",AllData!O277)</f>
        <v>Y</v>
      </c>
      <c r="V275" s="2" t="str">
        <f>IF(AllData!P277="","",AllData!P277)</f>
        <v>N</v>
      </c>
      <c r="W275" s="2" t="str">
        <f>IF(AllData!Q277="","",AllData!Q277)</f>
        <v>Y</v>
      </c>
      <c r="X275" s="2">
        <f>IF(AllData!R277="","",AllData!R277)</f>
        <v>40.720460000000003</v>
      </c>
      <c r="Y275" s="2">
        <f>IF(AllData!S277="","",AllData!S277)</f>
        <v>-73.952690000000004</v>
      </c>
      <c r="Z275" s="2" t="str">
        <f>IF(AllData!T277="","",AllData!T277)</f>
        <v>POINT (-73.95269 40.72046)</v>
      </c>
      <c r="AA275" s="16"/>
    </row>
    <row r="276" spans="1:27" hidden="1" x14ac:dyDescent="0.25">
      <c r="A276" t="str">
        <f>IF(AllData!A276="","",AllData!A276)</f>
        <v>Kings</v>
      </c>
      <c r="B276" t="str">
        <f>IF(AllData!B276="","",AllData!B276)</f>
        <v>Isabahlia Farmers' Market</v>
      </c>
      <c r="C276" t="str">
        <f>IF(AllData!C276="","",AllData!C276)</f>
        <v>410 Livonia Ave Brooklyn</v>
      </c>
      <c r="D276" t="str">
        <f>IF(AllData!D276="","",AllData!D276)</f>
        <v>410 Livonia Ave</v>
      </c>
      <c r="E276" t="str">
        <f>IF(AllData!E276="","",AllData!E276)</f>
        <v>Brooklyn</v>
      </c>
      <c r="F276" t="str">
        <f>IF(AllData!F276="","",AllData!F276)</f>
        <v>NY</v>
      </c>
      <c r="G276">
        <f>IF(AllData!G276="","",AllData!G276)</f>
        <v>11212</v>
      </c>
      <c r="H276" t="str">
        <f>IF(AllData!H276="","",AllData!H276)</f>
        <v>Brenda Thompson-Duchene</v>
      </c>
      <c r="I276">
        <f>IF(AllData!I276="","",AllData!I276)</f>
        <v>7184983174</v>
      </c>
      <c r="J276" t="str">
        <f>IF(AllData!J276="","",AllData!J276)</f>
        <v>http://www.isabahlialoefinc.org</v>
      </c>
      <c r="K276" t="str">
        <f>IF(AllData!K276="","",AllData!K276)</f>
        <v>Sat 8:30am-3pm</v>
      </c>
      <c r="L276" t="str">
        <f>IF(AllData!L276="","",AllData!L276)</f>
        <v>June 25-October 29</v>
      </c>
      <c r="M276" s="4" t="str">
        <f>IF(Table1[[#This Row],[Operation Season]]="","",LEFT(Table1[[#This Row],[Operation Season]],SEARCH("-",Table1[[#This Row],[Operation Season]])-1))</f>
        <v>June 25</v>
      </c>
      <c r="N276" s="10" t="str">
        <f t="shared" si="8"/>
        <v>06/25/2022</v>
      </c>
      <c r="O276" t="str">
        <f>IF(Table1[[#This Row],[Operation Season]]="","",RIGHT(Table1[[#This Row],[Operation Season]],LEN(Table1[[#This Row],[Operation Season]])-FIND("-",Table1[[#This Row],[Operation Season]])))</f>
        <v>October 29</v>
      </c>
      <c r="P276" s="4" t="str">
        <f t="shared" si="9"/>
        <v>10/29/2022</v>
      </c>
      <c r="Q276" s="7">
        <f ca="1">IF(OR(P276="Mid November",P276="round",P276="",),"",Table1[[#This Row],[End Date]]-SystemData!$A$2+1)</f>
        <v>-53.851523726851156</v>
      </c>
      <c r="R276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276" s="2" t="str">
        <f>IF(AllData!M278="","",AllData!M278)</f>
        <v>P/M/X</v>
      </c>
      <c r="T276" s="2" t="str">
        <f>IF(AllData!N278="","",AllData!N278)</f>
        <v>Y</v>
      </c>
      <c r="U276" s="2" t="str">
        <f>IF(AllData!O278="","",AllData!O278)</f>
        <v>Y</v>
      </c>
      <c r="V276" s="2" t="str">
        <f>IF(AllData!P278="","",AllData!P278)</f>
        <v>N</v>
      </c>
      <c r="W276" s="2" t="str">
        <f>IF(AllData!Q278="","",AllData!Q278)</f>
        <v>Y</v>
      </c>
      <c r="X276" s="2">
        <f>IF(AllData!R278="","",AllData!R278)</f>
        <v>40.724829999999997</v>
      </c>
      <c r="Y276" s="2">
        <f>IF(AllData!S278="","",AllData!S278)</f>
        <v>-73.944320000000005</v>
      </c>
      <c r="Z276" s="2" t="str">
        <f>IF(AllData!T278="","",AllData!T278)</f>
        <v>POINT (-73.94432 40.72483)</v>
      </c>
      <c r="AA276" s="16"/>
    </row>
    <row r="277" spans="1:27" x14ac:dyDescent="0.25">
      <c r="A277" t="str">
        <f>IF(AllData!A277="","",AllData!A277)</f>
        <v>Kings</v>
      </c>
      <c r="B277" t="str">
        <f>IF(AllData!B277="","",AllData!B277)</f>
        <v>McCarren Park Greenmarket</v>
      </c>
      <c r="C277" t="str">
        <f>IF(AllData!C277="","",AllData!C277)</f>
        <v>228 N 12th St at Union Ave</v>
      </c>
      <c r="D277" t="str">
        <f>IF(AllData!D277="","",AllData!D277)</f>
        <v>N 12th Street and Driggs Ave</v>
      </c>
      <c r="E277" t="str">
        <f>IF(AllData!E277="","",AllData!E277)</f>
        <v>Brooklyn</v>
      </c>
      <c r="F277" t="str">
        <f>IF(AllData!F277="","",AllData!F277)</f>
        <v>NY</v>
      </c>
      <c r="G277">
        <f>IF(AllData!G277="","",AllData!G277)</f>
        <v>11222</v>
      </c>
      <c r="H277" t="str">
        <f>IF(AllData!H277="","",AllData!H277)</f>
        <v>Siobahn Keys</v>
      </c>
      <c r="I277">
        <f>IF(AllData!I277="","",AllData!I277)</f>
        <v>2127887476</v>
      </c>
      <c r="J277" t="str">
        <f>IF(AllData!J277="","",AllData!J277)</f>
        <v>http://www.grownyc.org/greenmarket/brooklyn/greenpoint-sa</v>
      </c>
      <c r="K277" t="str">
        <f>IF(AllData!K277="","",AllData!K277)</f>
        <v>Sat 8am-2pm</v>
      </c>
      <c r="L277" t="str">
        <f>IF(AllData!L277="","",AllData!L277)</f>
        <v>Year-round</v>
      </c>
      <c r="M277" s="4" t="str">
        <f>IF(Table1[[#This Row],[Operation Season]]="","",LEFT(Table1[[#This Row],[Operation Season]],SEARCH("-",Table1[[#This Row],[Operation Season]])-1))</f>
        <v>Year</v>
      </c>
      <c r="N277" s="10" t="str">
        <f t="shared" si="8"/>
        <v>Year</v>
      </c>
      <c r="O277" t="str">
        <f>IF(Table1[[#This Row],[Operation Season]]="","",RIGHT(Table1[[#This Row],[Operation Season]],LEN(Table1[[#This Row],[Operation Season]])-FIND("-",Table1[[#This Row],[Operation Season]])))</f>
        <v>round</v>
      </c>
      <c r="P277" s="4" t="str">
        <f t="shared" si="9"/>
        <v>round</v>
      </c>
      <c r="Q277" s="7" t="str">
        <f>IF(OR(P277="Mid November",P277="round",P277="",),"",Table1[[#This Row],[End Date]]-SystemData!$A$2+1)</f>
        <v/>
      </c>
      <c r="R277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FALSE</v>
      </c>
      <c r="S277" s="2" t="str">
        <f>IF(AllData!M279="","",AllData!M279)</f>
        <v>P/M/X</v>
      </c>
      <c r="T277" s="2" t="str">
        <f>IF(AllData!N279="","",AllData!N279)</f>
        <v>Y</v>
      </c>
      <c r="U277" s="2" t="str">
        <f>IF(AllData!O279="","",AllData!O279)</f>
        <v>Y</v>
      </c>
      <c r="V277" s="2" t="str">
        <f>IF(AllData!P279="","",AllData!P279)</f>
        <v>N</v>
      </c>
      <c r="W277" s="2" t="str">
        <f>IF(AllData!Q279="","",AllData!Q279)</f>
        <v>Y</v>
      </c>
      <c r="X277" s="2">
        <f>IF(AllData!R279="","",AllData!R279)</f>
        <v>40.672199999999997</v>
      </c>
      <c r="Y277" s="2">
        <f>IF(AllData!S279="","",AllData!S279)</f>
        <v>-73.983789999999999</v>
      </c>
      <c r="Z277" s="2" t="str">
        <f>IF(AllData!T279="","",AllData!T279)</f>
        <v>POINT (-73.98379 40.6722)</v>
      </c>
      <c r="AA277" s="16"/>
    </row>
    <row r="278" spans="1:27" hidden="1" x14ac:dyDescent="0.25">
      <c r="A278" t="str">
        <f>IF(AllData!A278="","",AllData!A278)</f>
        <v>Kings</v>
      </c>
      <c r="B278" t="str">
        <f>IF(AllData!B278="","",AllData!B278)</f>
        <v>McGolrick Park Farmers' Market</v>
      </c>
      <c r="C278" t="str">
        <f>IF(AllData!C278="","",AllData!C278)</f>
        <v>130 Russell St. Brooklyn, Center Pavillion in McGolrick Park</v>
      </c>
      <c r="D278" t="str">
        <f>IF(AllData!D278="","",AllData!D278)</f>
        <v>130 Russell Street</v>
      </c>
      <c r="E278" t="str">
        <f>IF(AllData!E278="","",AllData!E278)</f>
        <v>Brooklyn</v>
      </c>
      <c r="F278" t="str">
        <f>IF(AllData!F278="","",AllData!F278)</f>
        <v>NY</v>
      </c>
      <c r="G278">
        <f>IF(AllData!G278="","",AllData!G278)</f>
        <v>11222</v>
      </c>
      <c r="H278" t="str">
        <f>IF(AllData!H278="","",AllData!H278)</f>
        <v>Dacotah Rousseau</v>
      </c>
      <c r="I278">
        <f>IF(AllData!I278="","",AllData!I278)</f>
        <v>9149234837</v>
      </c>
      <c r="J278" t="str">
        <f>IF(AllData!J278="","",AllData!J278)</f>
        <v>http://www.downtoearthmarkets.com</v>
      </c>
      <c r="K278" t="str">
        <f>IF(AllData!K278="","",AllData!K278)</f>
        <v>Sun 10am-3pm</v>
      </c>
      <c r="L278" t="str">
        <f>IF(AllData!L278="","",AllData!L278)</f>
        <v>May 15-December 18</v>
      </c>
      <c r="M278" s="4" t="str">
        <f>IF(Table1[[#This Row],[Operation Season]]="","",LEFT(Table1[[#This Row],[Operation Season]],SEARCH("-",Table1[[#This Row],[Operation Season]])-1))</f>
        <v>May 15</v>
      </c>
      <c r="N278" s="10" t="str">
        <f t="shared" si="8"/>
        <v>05/15/2022</v>
      </c>
      <c r="O278" t="str">
        <f>IF(Table1[[#This Row],[Operation Season]]="","",RIGHT(Table1[[#This Row],[Operation Season]],LEN(Table1[[#This Row],[Operation Season]])-FIND("-",Table1[[#This Row],[Operation Season]])))</f>
        <v>December 18</v>
      </c>
      <c r="P278" s="4" t="str">
        <f t="shared" si="9"/>
        <v>12/18/2022</v>
      </c>
      <c r="Q278" s="7">
        <f ca="1">IF(OR(P278="Mid November",P278="round",P278="",),"",Table1[[#This Row],[End Date]]-SystemData!$A$2+1)</f>
        <v>-3.8515237268511555</v>
      </c>
      <c r="R278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278" s="2" t="str">
        <f>IF(AllData!M280="","",AllData!M280)</f>
        <v>M</v>
      </c>
      <c r="T278" s="2" t="str">
        <f>IF(AllData!N280="","",AllData!N280)</f>
        <v>Y</v>
      </c>
      <c r="U278" s="2" t="str">
        <f>IF(AllData!O280="","",AllData!O280)</f>
        <v>Y</v>
      </c>
      <c r="V278" s="2" t="str">
        <f>IF(AllData!P280="","",AllData!P280)</f>
        <v>N</v>
      </c>
      <c r="W278" s="2" t="str">
        <f>IF(AllData!Q280="","",AllData!Q280)</f>
        <v>Y</v>
      </c>
      <c r="X278" s="2">
        <f>IF(AllData!R280="","",AllData!R280)</f>
        <v>40.672370000000001</v>
      </c>
      <c r="Y278" s="2">
        <f>IF(AllData!S280="","",AllData!S280)</f>
        <v>-74.008840000000006</v>
      </c>
      <c r="Z278" s="2" t="str">
        <f>IF(AllData!T280="","",AllData!T280)</f>
        <v>POINT (-74.00884 40.67237)</v>
      </c>
      <c r="AA278" s="16"/>
    </row>
    <row r="279" spans="1:27" hidden="1" x14ac:dyDescent="0.25">
      <c r="A279" t="str">
        <f>IF(AllData!A279="","",AllData!A279)</f>
        <v>Kings</v>
      </c>
      <c r="B279" t="str">
        <f>IF(AllData!B279="","",AllData!B279)</f>
        <v>Park Slope Farmers' Market</v>
      </c>
      <c r="C279" t="str">
        <f>IF(AllData!C279="","",AllData!C279)</f>
        <v>289 4th Street at 5th Ave.  near PS 51 Brooklyn</v>
      </c>
      <c r="D279" t="str">
        <f>IF(AllData!D279="","",AllData!D279)</f>
        <v>289 4th Street</v>
      </c>
      <c r="E279" t="str">
        <f>IF(AllData!E279="","",AllData!E279)</f>
        <v>Brooklyn</v>
      </c>
      <c r="F279" t="str">
        <f>IF(AllData!F279="","",AllData!F279)</f>
        <v>NY</v>
      </c>
      <c r="G279">
        <f>IF(AllData!G279="","",AllData!G279)</f>
        <v>11215</v>
      </c>
      <c r="H279" t="str">
        <f>IF(AllData!H279="","",AllData!H279)</f>
        <v>Dacotah Rousseau</v>
      </c>
      <c r="I279">
        <f>IF(AllData!I279="","",AllData!I279)</f>
        <v>9149234837</v>
      </c>
      <c r="J279" t="str">
        <f>IF(AllData!J279="","",AllData!J279)</f>
        <v>http://www.downtoearthmarkets.com</v>
      </c>
      <c r="K279" t="str">
        <f>IF(AllData!K279="","",AllData!K279)</f>
        <v>Sun 10am-3pm</v>
      </c>
      <c r="L279" t="str">
        <f>IF(AllData!L279="","",AllData!L279)</f>
        <v>May 15-December 18</v>
      </c>
      <c r="M279" s="4" t="str">
        <f>IF(Table1[[#This Row],[Operation Season]]="","",LEFT(Table1[[#This Row],[Operation Season]],SEARCH("-",Table1[[#This Row],[Operation Season]])-1))</f>
        <v>May 15</v>
      </c>
      <c r="N279" s="10" t="str">
        <f t="shared" si="8"/>
        <v>05/15/2022</v>
      </c>
      <c r="O279" t="str">
        <f>IF(Table1[[#This Row],[Operation Season]]="","",RIGHT(Table1[[#This Row],[Operation Season]],LEN(Table1[[#This Row],[Operation Season]])-FIND("-",Table1[[#This Row],[Operation Season]])))</f>
        <v>December 18</v>
      </c>
      <c r="P279" s="4" t="str">
        <f t="shared" si="9"/>
        <v>12/18/2022</v>
      </c>
      <c r="Q279" s="7">
        <f ca="1">IF(OR(P279="Mid November",P279="round",P279="",),"",Table1[[#This Row],[End Date]]-SystemData!$A$2+1)</f>
        <v>-3.8515237268511555</v>
      </c>
      <c r="R279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279" s="2" t="str">
        <f>IF(AllData!M281="","",AllData!M281)</f>
        <v>M</v>
      </c>
      <c r="T279" s="2" t="str">
        <f>IF(AllData!N281="","",AllData!N281)</f>
        <v>Y</v>
      </c>
      <c r="U279" s="2" t="str">
        <f>IF(AllData!O281="","",AllData!O281)</f>
        <v>Y</v>
      </c>
      <c r="V279" s="2" t="str">
        <f>IF(AllData!P281="","",AllData!P281)</f>
        <v>N</v>
      </c>
      <c r="W279" s="2" t="str">
        <f>IF(AllData!Q281="","",AllData!Q281)</f>
        <v>Y</v>
      </c>
      <c r="X279" s="2">
        <f>IF(AllData!R281="","",AllData!R281)</f>
        <v>40.678489999999996</v>
      </c>
      <c r="Y279" s="2">
        <f>IF(AllData!S281="","",AllData!S281)</f>
        <v>-73.916200000000003</v>
      </c>
      <c r="Z279" s="2" t="str">
        <f>IF(AllData!T281="","",AllData!T281)</f>
        <v>POINT (-73.9162 40.67849)</v>
      </c>
      <c r="AA279" s="16"/>
    </row>
    <row r="280" spans="1:27" hidden="1" x14ac:dyDescent="0.25">
      <c r="A280" t="str">
        <f>IF(AllData!A280="","",AllData!A280)</f>
        <v>Kings</v>
      </c>
      <c r="B280" t="str">
        <f>IF(AllData!B280="","",AllData!B280)</f>
        <v>Red Hook Farm Stand I</v>
      </c>
      <c r="C280" t="str">
        <f>IF(AllData!C280="","",AllData!C280)</f>
        <v>560 Columbia St. Brooklyn, Near the BASIS Independent School</v>
      </c>
      <c r="D280" t="str">
        <f>IF(AllData!D280="","",AllData!D280)</f>
        <v>560 Columbia St</v>
      </c>
      <c r="E280" t="str">
        <f>IF(AllData!E280="","",AllData!E280)</f>
        <v>Brooklyn</v>
      </c>
      <c r="F280" t="str">
        <f>IF(AllData!F280="","",AllData!F280)</f>
        <v>NY</v>
      </c>
      <c r="G280">
        <f>IF(AllData!G280="","",AllData!G280)</f>
        <v>11231</v>
      </c>
      <c r="H280" t="str">
        <f>IF(AllData!H280="","",AllData!H280)</f>
        <v>Saara Nafici</v>
      </c>
      <c r="I280">
        <f>IF(AllData!I280="","",AllData!I280)</f>
        <v>7188586782</v>
      </c>
      <c r="J280" t="str">
        <f>IF(AllData!J280="","",AllData!J280)</f>
        <v>http://www.added-value.org/farmers-market</v>
      </c>
      <c r="K280" t="str">
        <f>IF(AllData!K280="","",AllData!K280)</f>
        <v>Sat 10am-3pm</v>
      </c>
      <c r="L280" t="str">
        <f>IF(AllData!L280="","",AllData!L280)</f>
        <v>June 18-November 19</v>
      </c>
      <c r="M280" s="4" t="str">
        <f>IF(Table1[[#This Row],[Operation Season]]="","",LEFT(Table1[[#This Row],[Operation Season]],SEARCH("-",Table1[[#This Row],[Operation Season]])-1))</f>
        <v>June 18</v>
      </c>
      <c r="N280" s="10" t="str">
        <f t="shared" si="8"/>
        <v>06/18/2022</v>
      </c>
      <c r="O280" t="str">
        <f>IF(Table1[[#This Row],[Operation Season]]="","",RIGHT(Table1[[#This Row],[Operation Season]],LEN(Table1[[#This Row],[Operation Season]])-FIND("-",Table1[[#This Row],[Operation Season]])))</f>
        <v>November 19</v>
      </c>
      <c r="P280" s="4" t="str">
        <f t="shared" si="9"/>
        <v>11/19/2022</v>
      </c>
      <c r="Q280" s="7">
        <f ca="1">IF(OR(P280="Mid November",P280="round",P280="",),"",Table1[[#This Row],[End Date]]-SystemData!$A$2+1)</f>
        <v>-32.851523726851156</v>
      </c>
      <c r="R280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280" s="2" t="str">
        <f>IF(AllData!M282="","",AllData!M282)</f>
        <v>YR</v>
      </c>
      <c r="T280" s="2" t="str">
        <f>IF(AllData!N282="","",AllData!N282)</f>
        <v>N</v>
      </c>
      <c r="U280" s="2" t="str">
        <f>IF(AllData!O282="","",AllData!O282)</f>
        <v>Y</v>
      </c>
      <c r="V280" s="2" t="str">
        <f>IF(AllData!P282="","",AllData!P282)</f>
        <v>N</v>
      </c>
      <c r="W280" s="2" t="str">
        <f>IF(AllData!Q282="","",AllData!Q282)</f>
        <v>Y</v>
      </c>
      <c r="X280" s="2">
        <f>IF(AllData!R282="","",AllData!R282)</f>
        <v>40.675240000000002</v>
      </c>
      <c r="Y280" s="2">
        <f>IF(AllData!S282="","",AllData!S282)</f>
        <v>-73.915360000000007</v>
      </c>
      <c r="Z280" s="2" t="str">
        <f>IF(AllData!T282="","",AllData!T282)</f>
        <v>POINT (-73.91536 40.67524)</v>
      </c>
      <c r="AA280" s="16"/>
    </row>
    <row r="281" spans="1:27" hidden="1" x14ac:dyDescent="0.25">
      <c r="A281" t="str">
        <f>IF(AllData!A281="","",AllData!A281)</f>
        <v>Kings</v>
      </c>
      <c r="B281" t="str">
        <f>IF(AllData!B281="","",AllData!B281)</f>
        <v>Saratoga Farm Stand</v>
      </c>
      <c r="C281" t="str">
        <f>IF(AllData!C281="","",AllData!C281)</f>
        <v>1965-1971 Fulton St. Brooklyn</v>
      </c>
      <c r="D281" t="str">
        <f>IF(AllData!D281="","",AllData!D281)</f>
        <v>1965 Fulton Street</v>
      </c>
      <c r="E281" t="str">
        <f>IF(AllData!E281="","",AllData!E281)</f>
        <v>Brooklyn</v>
      </c>
      <c r="F281" t="str">
        <f>IF(AllData!F281="","",AllData!F281)</f>
        <v>NY</v>
      </c>
      <c r="G281">
        <f>IF(AllData!G281="","",AllData!G281)</f>
        <v>11233</v>
      </c>
      <c r="H281" t="str">
        <f>IF(AllData!H281="","",AllData!H281)</f>
        <v>Melony Samuels</v>
      </c>
      <c r="I281">
        <f>IF(AllData!I281="","",AllData!I281)</f>
        <v>7187733551</v>
      </c>
      <c r="J281" t="str">
        <f>IF(AllData!J281="","",AllData!J281)</f>
        <v/>
      </c>
      <c r="K281" t="str">
        <f>IF(AllData!K281="","",AllData!K281)</f>
        <v>Sat 9am-2pm</v>
      </c>
      <c r="L281" t="str">
        <f>IF(AllData!L281="","",AllData!L281)</f>
        <v>July 9-November 19</v>
      </c>
      <c r="M281" s="4" t="str">
        <f>IF(Table1[[#This Row],[Operation Season]]="","",LEFT(Table1[[#This Row],[Operation Season]],SEARCH("-",Table1[[#This Row],[Operation Season]])-1))</f>
        <v>July 9</v>
      </c>
      <c r="N281" s="10" t="str">
        <f t="shared" si="8"/>
        <v>07/09/2022</v>
      </c>
      <c r="O281" t="str">
        <f>IF(Table1[[#This Row],[Operation Season]]="","",RIGHT(Table1[[#This Row],[Operation Season]],LEN(Table1[[#This Row],[Operation Season]])-FIND("-",Table1[[#This Row],[Operation Season]])))</f>
        <v>November 19</v>
      </c>
      <c r="P281" s="4" t="str">
        <f t="shared" si="9"/>
        <v>11/19/2022</v>
      </c>
      <c r="Q281" s="7">
        <f ca="1">IF(OR(P281="Mid November",P281="round",P281="",),"",Table1[[#This Row],[End Date]]-SystemData!$A$2+1)</f>
        <v>-32.851523726851156</v>
      </c>
      <c r="R281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281" s="2" t="str">
        <f>IF(AllData!M283="","",AllData!M283)</f>
        <v>YR</v>
      </c>
      <c r="T281" s="2" t="str">
        <f>IF(AllData!N283="","",AllData!N283)</f>
        <v>N</v>
      </c>
      <c r="U281" s="2" t="str">
        <f>IF(AllData!O283="","",AllData!O283)</f>
        <v>Y</v>
      </c>
      <c r="V281" s="2" t="str">
        <f>IF(AllData!P283="","",AllData!P283)</f>
        <v>N</v>
      </c>
      <c r="W281" s="2" t="str">
        <f>IF(AllData!Q283="","",AllData!Q283)</f>
        <v>Y</v>
      </c>
      <c r="X281" s="2">
        <f>IF(AllData!R283="","",AllData!R283)</f>
        <v>40.666989999999998</v>
      </c>
      <c r="Y281" s="2">
        <f>IF(AllData!S283="","",AllData!S283)</f>
        <v>-73.908109999999994</v>
      </c>
      <c r="Z281" s="2" t="str">
        <f>IF(AllData!T283="","",AllData!T283)</f>
        <v>POINT (-73.90811 40.66699)</v>
      </c>
      <c r="AA281" s="16"/>
    </row>
    <row r="282" spans="1:27" x14ac:dyDescent="0.25">
      <c r="A282" t="str">
        <f>IF(AllData!A282="","",AllData!A282)</f>
        <v>Kings</v>
      </c>
      <c r="B282" t="str">
        <f>IF(AllData!B282="","",AllData!B282)</f>
        <v>Seeds in the Middle Farm Stand Ocean Hill</v>
      </c>
      <c r="C282" t="str">
        <f>IF(AllData!C282="","",AllData!C282)</f>
        <v>2163 Dean Street</v>
      </c>
      <c r="D282" t="str">
        <f>IF(AllData!D282="","",AllData!D282)</f>
        <v>2163 Dean Street</v>
      </c>
      <c r="E282" t="str">
        <f>IF(AllData!E282="","",AllData!E282)</f>
        <v>Brooklyn</v>
      </c>
      <c r="F282" t="str">
        <f>IF(AllData!F282="","",AllData!F282)</f>
        <v>NY</v>
      </c>
      <c r="G282">
        <f>IF(AllData!G282="","",AllData!G282)</f>
        <v>11233</v>
      </c>
      <c r="H282" t="str">
        <f>IF(AllData!H282="","",AllData!H282)</f>
        <v>Nancie Katz</v>
      </c>
      <c r="I282">
        <f>IF(AllData!I282="","",AllData!I282)</f>
        <v>9176973745</v>
      </c>
      <c r="J282" t="str">
        <f>IF(AllData!J282="","",AllData!J282)</f>
        <v>http://seedsinthemiddle.org</v>
      </c>
      <c r="K282" t="str">
        <f>IF(AllData!K282="","",AllData!K282)</f>
        <v>Wednesday 12:30pm-3:00pm</v>
      </c>
      <c r="L282" t="str">
        <f>IF(AllData!L282="","",AllData!L282)</f>
        <v>Year-round</v>
      </c>
      <c r="M282" s="4" t="str">
        <f>IF(Table1[[#This Row],[Operation Season]]="","",LEFT(Table1[[#This Row],[Operation Season]],SEARCH("-",Table1[[#This Row],[Operation Season]])-1))</f>
        <v>Year</v>
      </c>
      <c r="N282" s="10" t="str">
        <f t="shared" si="8"/>
        <v>Year</v>
      </c>
      <c r="O282" t="str">
        <f>IF(Table1[[#This Row],[Operation Season]]="","",RIGHT(Table1[[#This Row],[Operation Season]],LEN(Table1[[#This Row],[Operation Season]])-FIND("-",Table1[[#This Row],[Operation Season]])))</f>
        <v>round</v>
      </c>
      <c r="P282" s="4" t="str">
        <f t="shared" si="9"/>
        <v>round</v>
      </c>
      <c r="Q282" s="7" t="str">
        <f>IF(OR(P282="Mid November",P282="round",P282="",),"",Table1[[#This Row],[End Date]]-SystemData!$A$2+1)</f>
        <v/>
      </c>
      <c r="R282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FALSE</v>
      </c>
      <c r="S282" s="2" t="str">
        <f>IF(AllData!M284="","",AllData!M284)</f>
        <v>YR</v>
      </c>
      <c r="T282" s="2" t="str">
        <f>IF(AllData!N284="","",AllData!N284)</f>
        <v>N</v>
      </c>
      <c r="U282" s="2" t="str">
        <f>IF(AllData!O284="","",AllData!O284)</f>
        <v>N</v>
      </c>
      <c r="V282" s="2" t="str">
        <f>IF(AllData!P284="","",AllData!P284)</f>
        <v>N</v>
      </c>
      <c r="W282" s="2" t="str">
        <f>IF(AllData!Q284="","",AllData!Q284)</f>
        <v>Y</v>
      </c>
      <c r="X282" s="2">
        <f>IF(AllData!R284="","",AllData!R284)</f>
        <v>40.654870000000003</v>
      </c>
      <c r="Y282" s="2">
        <f>IF(AllData!S284="","",AllData!S284)</f>
        <v>-73.961879999999994</v>
      </c>
      <c r="Z282" s="2" t="str">
        <f>IF(AllData!T284="","",AllData!T284)</f>
        <v>POINT (-73.96188 40.65487)</v>
      </c>
      <c r="AA282" s="16"/>
    </row>
    <row r="283" spans="1:27" x14ac:dyDescent="0.25">
      <c r="A283" t="str">
        <f>IF(AllData!A283="","",AllData!A283)</f>
        <v>Kings</v>
      </c>
      <c r="B283" t="str">
        <f>IF(AllData!B283="","",AllData!B283)</f>
        <v>Seeds in the Middle Farm Stand-Brownsville</v>
      </c>
      <c r="C283" t="str">
        <f>IF(AllData!C283="","",AllData!C283)</f>
        <v>213 Osborn St Brooklyn</v>
      </c>
      <c r="D283" t="str">
        <f>IF(AllData!D283="","",AllData!D283)</f>
        <v>213 Osborn St</v>
      </c>
      <c r="E283" t="str">
        <f>IF(AllData!E283="","",AllData!E283)</f>
        <v>Brooklyn</v>
      </c>
      <c r="F283" t="str">
        <f>IF(AllData!F283="","",AllData!F283)</f>
        <v>NY</v>
      </c>
      <c r="G283">
        <f>IF(AllData!G283="","",AllData!G283)</f>
        <v>11212</v>
      </c>
      <c r="H283" t="str">
        <f>IF(AllData!H283="","",AllData!H283)</f>
        <v>Nancie Katz</v>
      </c>
      <c r="I283">
        <f>IF(AllData!I283="","",AllData!I283)</f>
        <v>9176973745</v>
      </c>
      <c r="J283" t="str">
        <f>IF(AllData!J283="","",AllData!J283)</f>
        <v>http://seedsinthemiddle.org</v>
      </c>
      <c r="K283" t="str">
        <f>IF(AllData!K283="","",AllData!K283)</f>
        <v>Friday 2pm-5pm</v>
      </c>
      <c r="L283" t="str">
        <f>IF(AllData!L283="","",AllData!L283)</f>
        <v>Year-round</v>
      </c>
      <c r="M283" s="4" t="str">
        <f>IF(Table1[[#This Row],[Operation Season]]="","",LEFT(Table1[[#This Row],[Operation Season]],SEARCH("-",Table1[[#This Row],[Operation Season]])-1))</f>
        <v>Year</v>
      </c>
      <c r="N283" s="10" t="str">
        <f t="shared" si="8"/>
        <v>Year</v>
      </c>
      <c r="O283" t="str">
        <f>IF(Table1[[#This Row],[Operation Season]]="","",RIGHT(Table1[[#This Row],[Operation Season]],LEN(Table1[[#This Row],[Operation Season]])-FIND("-",Table1[[#This Row],[Operation Season]])))</f>
        <v>round</v>
      </c>
      <c r="P283" s="4" t="str">
        <f t="shared" si="9"/>
        <v>round</v>
      </c>
      <c r="Q283" s="7" t="str">
        <f>IF(OR(P283="Mid November",P283="round",P283="",),"",Table1[[#This Row],[End Date]]-SystemData!$A$2+1)</f>
        <v/>
      </c>
      <c r="R283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FALSE</v>
      </c>
      <c r="S283" s="2" t="str">
        <f>IF(AllData!M285="","",AllData!M285)</f>
        <v>YR</v>
      </c>
      <c r="T283" s="2" t="str">
        <f>IF(AllData!N285="","",AllData!N285)</f>
        <v>N</v>
      </c>
      <c r="U283" s="2" t="str">
        <f>IF(AllData!O285="","",AllData!O285)</f>
        <v>N</v>
      </c>
      <c r="V283" s="2" t="str">
        <f>IF(AllData!P285="","",AllData!P285)</f>
        <v>N</v>
      </c>
      <c r="W283" s="2" t="str">
        <f>IF(AllData!Q285="","",AllData!Q285)</f>
        <v>Y</v>
      </c>
      <c r="X283" s="2">
        <f>IF(AllData!R285="","",AllData!R285)</f>
        <v>40.685229999999997</v>
      </c>
      <c r="Y283" s="2">
        <f>IF(AllData!S285="","",AllData!S285)</f>
        <v>-73.988709999999998</v>
      </c>
      <c r="Z283" s="2" t="str">
        <f>IF(AllData!T285="","",AllData!T285)</f>
        <v>POINT (-73.98871 40.68523)</v>
      </c>
      <c r="AA283" s="16"/>
    </row>
    <row r="284" spans="1:27" x14ac:dyDescent="0.25">
      <c r="A284" t="str">
        <f>IF(AllData!A284="","",AllData!A284)</f>
        <v>Kings</v>
      </c>
      <c r="B284" t="str">
        <f>IF(AllData!B284="","",AllData!B284)</f>
        <v>Seeds in the Middle Farm Stand-Parkside Plaza</v>
      </c>
      <c r="C284" t="str">
        <f>IF(AllData!C284="","",AllData!C284)</f>
        <v>Parkside Plaza, Brooklyn NY</v>
      </c>
      <c r="D284" t="str">
        <f>IF(AllData!D284="","",AllData!D284)</f>
        <v>Ocean Avenue at Parkside Avenue</v>
      </c>
      <c r="E284" t="str">
        <f>IF(AllData!E284="","",AllData!E284)</f>
        <v>Brooklyn</v>
      </c>
      <c r="F284" t="str">
        <f>IF(AllData!F284="","",AllData!F284)</f>
        <v>NY</v>
      </c>
      <c r="G284">
        <f>IF(AllData!G284="","",AllData!G284)</f>
        <v>11226</v>
      </c>
      <c r="H284" t="str">
        <f>IF(AllData!H284="","",AllData!H284)</f>
        <v>Nancie Katz</v>
      </c>
      <c r="I284">
        <f>IF(AllData!I284="","",AllData!I284)</f>
        <v>9176973745</v>
      </c>
      <c r="J284" t="str">
        <f>IF(AllData!J284="","",AllData!J284)</f>
        <v>http://seedsinthemiddle.org</v>
      </c>
      <c r="K284" t="str">
        <f>IF(AllData!K284="","",AllData!K284)</f>
        <v>Sunday 10am-2pm</v>
      </c>
      <c r="L284" t="str">
        <f>IF(AllData!L284="","",AllData!L284)</f>
        <v>Year-round</v>
      </c>
      <c r="M284" s="4" t="str">
        <f>IF(Table1[[#This Row],[Operation Season]]="","",LEFT(Table1[[#This Row],[Operation Season]],SEARCH("-",Table1[[#This Row],[Operation Season]])-1))</f>
        <v>Year</v>
      </c>
      <c r="N284" s="10" t="str">
        <f t="shared" si="8"/>
        <v>Year</v>
      </c>
      <c r="O284" t="str">
        <f>IF(Table1[[#This Row],[Operation Season]]="","",RIGHT(Table1[[#This Row],[Operation Season]],LEN(Table1[[#This Row],[Operation Season]])-FIND("-",Table1[[#This Row],[Operation Season]])))</f>
        <v>round</v>
      </c>
      <c r="P284" s="4" t="str">
        <f t="shared" si="9"/>
        <v>round</v>
      </c>
      <c r="Q284" s="7" t="str">
        <f>IF(OR(P284="Mid November",P284="round",P284="",),"",Table1[[#This Row],[End Date]]-SystemData!$A$2+1)</f>
        <v/>
      </c>
      <c r="R284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FALSE</v>
      </c>
      <c r="S284" s="2" t="str">
        <f>IF(AllData!M286="","",AllData!M286)</f>
        <v>M</v>
      </c>
      <c r="T284" s="2" t="str">
        <f>IF(AllData!N286="","",AllData!N286)</f>
        <v>Y</v>
      </c>
      <c r="U284" s="2" t="str">
        <f>IF(AllData!O286="","",AllData!O286)</f>
        <v>N</v>
      </c>
      <c r="V284" s="2" t="str">
        <f>IF(AllData!P286="","",AllData!P286)</f>
        <v>N</v>
      </c>
      <c r="W284" s="2" t="str">
        <f>IF(AllData!Q286="","",AllData!Q286)</f>
        <v>Y</v>
      </c>
      <c r="X284" s="2">
        <f>IF(AllData!R286="","",AllData!R286)</f>
        <v>40.656210000000002</v>
      </c>
      <c r="Y284" s="2">
        <f>IF(AllData!S286="","",AllData!S286)</f>
        <v>-73.93741</v>
      </c>
      <c r="Z284" s="2" t="str">
        <f>IF(AllData!T286="","",AllData!T286)</f>
        <v>POINT (-73.93741 40.65621)</v>
      </c>
      <c r="AA284" s="16"/>
    </row>
    <row r="285" spans="1:27" x14ac:dyDescent="0.25">
      <c r="A285" t="str">
        <f>IF(AllData!A285="","",AllData!A285)</f>
        <v>Kings</v>
      </c>
      <c r="B285" t="str">
        <f>IF(AllData!B285="","",AllData!B285)</f>
        <v>Seeds in the Middle Farm Stand-Wyckoff</v>
      </c>
      <c r="C285" t="str">
        <f>IF(AllData!C285="","",AllData!C285)</f>
        <v>Wyckoff Street between Bond and Hoyt Streets</v>
      </c>
      <c r="D285" t="str">
        <f>IF(AllData!D285="","",AllData!D285)</f>
        <v>Wyckoff Street between Bond and Hoyt Streets</v>
      </c>
      <c r="E285" t="str">
        <f>IF(AllData!E285="","",AllData!E285)</f>
        <v>Brooklyn</v>
      </c>
      <c r="F285" t="str">
        <f>IF(AllData!F285="","",AllData!F285)</f>
        <v>NY</v>
      </c>
      <c r="G285">
        <f>IF(AllData!G285="","",AllData!G285)</f>
        <v>11217</v>
      </c>
      <c r="H285" t="str">
        <f>IF(AllData!H285="","",AllData!H285)</f>
        <v>Nancie Katz</v>
      </c>
      <c r="I285">
        <f>IF(AllData!I285="","",AllData!I285)</f>
        <v>9176973745</v>
      </c>
      <c r="J285" t="str">
        <f>IF(AllData!J285="","",AllData!J285)</f>
        <v>http://seedsinthemiddle.org</v>
      </c>
      <c r="K285" t="str">
        <f>IF(AllData!K285="","",AllData!K285)</f>
        <v>Saturday 10am-2pm</v>
      </c>
      <c r="L285" t="str">
        <f>IF(AllData!L285="","",AllData!L285)</f>
        <v>Year-round</v>
      </c>
      <c r="M285" s="4" t="str">
        <f>IF(Table1[[#This Row],[Operation Season]]="","",LEFT(Table1[[#This Row],[Operation Season]],SEARCH("-",Table1[[#This Row],[Operation Season]])-1))</f>
        <v>Year</v>
      </c>
      <c r="N285" s="10" t="str">
        <f t="shared" si="8"/>
        <v>Year</v>
      </c>
      <c r="O285" t="str">
        <f>IF(Table1[[#This Row],[Operation Season]]="","",RIGHT(Table1[[#This Row],[Operation Season]],LEN(Table1[[#This Row],[Operation Season]])-FIND("-",Table1[[#This Row],[Operation Season]])))</f>
        <v>round</v>
      </c>
      <c r="P285" s="4" t="str">
        <f t="shared" si="9"/>
        <v>round</v>
      </c>
      <c r="Q285" s="7" t="str">
        <f>IF(OR(P285="Mid November",P285="round",P285="",),"",Table1[[#This Row],[End Date]]-SystemData!$A$2+1)</f>
        <v/>
      </c>
      <c r="R285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FALSE</v>
      </c>
      <c r="S285" s="2" t="str">
        <f>IF(AllData!M287="","",AllData!M287)</f>
        <v>P/M</v>
      </c>
      <c r="T285" s="2" t="str">
        <f>IF(AllData!N287="","",AllData!N287)</f>
        <v>Y</v>
      </c>
      <c r="U285" s="2" t="str">
        <f>IF(AllData!O287="","",AllData!O287)</f>
        <v>Y</v>
      </c>
      <c r="V285" s="2" t="str">
        <f>IF(AllData!P287="","",AllData!P287)</f>
        <v>N</v>
      </c>
      <c r="W285" s="2" t="str">
        <f>IF(AllData!Q287="","",AllData!Q287)</f>
        <v>Y</v>
      </c>
      <c r="X285" s="2">
        <f>IF(AllData!R287="","",AllData!R287)</f>
        <v>43.718440000000001</v>
      </c>
      <c r="Y285" s="2">
        <f>IF(AllData!S287="","",AllData!S287)</f>
        <v>-75.411479999999997</v>
      </c>
      <c r="Z285" s="2" t="str">
        <f>IF(AllData!T287="","",AllData!T287)</f>
        <v>POINT (-75.41148 43.71844)</v>
      </c>
      <c r="AA285" s="16"/>
    </row>
    <row r="286" spans="1:27" hidden="1" x14ac:dyDescent="0.25">
      <c r="A286" t="str">
        <f>IF(AllData!A286="","",AllData!A286)</f>
        <v>Kings</v>
      </c>
      <c r="B286" t="str">
        <f>IF(AllData!B286="","",AllData!B286)</f>
        <v>Urban Oasis Farm Stand</v>
      </c>
      <c r="C286" t="str">
        <f>IF(AllData!C286="","",AllData!C286)</f>
        <v>Kingsboro Psychiatric Center, 681 Clarkson Ave. btwn Troy Ave &amp; 43rd St.</v>
      </c>
      <c r="D286" t="str">
        <f>IF(AllData!D286="","",AllData!D286)</f>
        <v>681 Clarkson Ave</v>
      </c>
      <c r="E286" t="str">
        <f>IF(AllData!E286="","",AllData!E286)</f>
        <v>Brooklyn</v>
      </c>
      <c r="F286" t="str">
        <f>IF(AllData!F286="","",AllData!F286)</f>
        <v>NY</v>
      </c>
      <c r="G286">
        <f>IF(AllData!G286="","",AllData!G286)</f>
        <v>11203</v>
      </c>
      <c r="H286" t="str">
        <f>IF(AllData!H286="","",AllData!H286)</f>
        <v>Michelle Almonte</v>
      </c>
      <c r="I286">
        <f>IF(AllData!I286="","",AllData!I286)</f>
        <v>7182217132</v>
      </c>
      <c r="J286" t="str">
        <f>IF(AllData!J286="","",AllData!J286)</f>
        <v/>
      </c>
      <c r="K286" t="str">
        <f>IF(AllData!K286="","",AllData!K286)</f>
        <v>Wed 2pm-5:30pm</v>
      </c>
      <c r="L286" t="str">
        <f>IF(AllData!L286="","",AllData!L286)</f>
        <v>June 29-November 16</v>
      </c>
      <c r="M286" s="4" t="str">
        <f>IF(Table1[[#This Row],[Operation Season]]="","",LEFT(Table1[[#This Row],[Operation Season]],SEARCH("-",Table1[[#This Row],[Operation Season]])-1))</f>
        <v>June 29</v>
      </c>
      <c r="N286" s="10" t="str">
        <f t="shared" si="8"/>
        <v>06/29/2022</v>
      </c>
      <c r="O286" t="str">
        <f>IF(Table1[[#This Row],[Operation Season]]="","",RIGHT(Table1[[#This Row],[Operation Season]],LEN(Table1[[#This Row],[Operation Season]])-FIND("-",Table1[[#This Row],[Operation Season]])))</f>
        <v>November 16</v>
      </c>
      <c r="P286" s="4" t="str">
        <f t="shared" si="9"/>
        <v>11/16/2022</v>
      </c>
      <c r="Q286" s="7">
        <f ca="1">IF(OR(P286="Mid November",P286="round",P286="",),"",Table1[[#This Row],[End Date]]-SystemData!$A$2+1)</f>
        <v>-35.851523726851156</v>
      </c>
      <c r="R286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286" s="2" t="str">
        <f>IF(AllData!M288="","",AllData!M288)</f>
        <v>P/M</v>
      </c>
      <c r="T286" s="2" t="str">
        <f>IF(AllData!N288="","",AllData!N288)</f>
        <v>Y</v>
      </c>
      <c r="U286" s="2" t="str">
        <f>IF(AllData!O288="","",AllData!O288)</f>
        <v>N</v>
      </c>
      <c r="V286" s="2" t="str">
        <f>IF(AllData!P288="","",AllData!P288)</f>
        <v>N</v>
      </c>
      <c r="W286" s="2" t="str">
        <f>IF(AllData!Q288="","",AllData!Q288)</f>
        <v>Y</v>
      </c>
      <c r="X286" s="2">
        <f>IF(AllData!R288="","",AllData!R288)</f>
        <v>44.148490000000002</v>
      </c>
      <c r="Y286" s="2">
        <f>IF(AllData!S288="","",AllData!S288)</f>
        <v>-75.315709999999996</v>
      </c>
      <c r="Z286" s="2" t="str">
        <f>IF(AllData!T288="","",AllData!T288)</f>
        <v>POINT (-75.31571 44.14849)</v>
      </c>
      <c r="AA286" s="16"/>
    </row>
    <row r="287" spans="1:27" hidden="1" x14ac:dyDescent="0.25">
      <c r="A287" t="str">
        <f>IF(AllData!A287="","",AllData!A287)</f>
        <v>Lewis</v>
      </c>
      <c r="B287" t="str">
        <f>IF(AllData!B287="","",AllData!B287)</f>
        <v>Colwell's Farm Market and Garden Center</v>
      </c>
      <c r="C287" t="str">
        <f>IF(AllData!C287="","",AllData!C287)</f>
        <v>6007 State Route 12 Glenfield</v>
      </c>
      <c r="D287" t="str">
        <f>IF(AllData!D287="","",AllData!D287)</f>
        <v>6007 State Route 12</v>
      </c>
      <c r="E287" t="str">
        <f>IF(AllData!E287="","",AllData!E287)</f>
        <v>Glenfield</v>
      </c>
      <c r="F287" t="str">
        <f>IF(AllData!F287="","",AllData!F287)</f>
        <v>NY</v>
      </c>
      <c r="G287">
        <f>IF(AllData!G287="","",AllData!G287)</f>
        <v>13343</v>
      </c>
      <c r="H287" t="str">
        <f>IF(AllData!H287="","",AllData!H287)</f>
        <v>Michael Colwell</v>
      </c>
      <c r="I287">
        <f>IF(AllData!I287="","",AllData!I287)</f>
        <v>3153767402</v>
      </c>
      <c r="J287" t="str">
        <f>IF(AllData!J287="","",AllData!J287)</f>
        <v>http://www.colwellsfarmmarket.com</v>
      </c>
      <c r="K287" t="str">
        <f>IF(AllData!K287="","",AllData!K287)</f>
        <v>Mon-Sat  8am-7pm, Sun 9am-6pm</v>
      </c>
      <c r="L287" t="str">
        <f>IF(AllData!L287="","",AllData!L287)</f>
        <v>April 1-November 17</v>
      </c>
      <c r="M287" s="4" t="str">
        <f>IF(Table1[[#This Row],[Operation Season]]="","",LEFT(Table1[[#This Row],[Operation Season]],SEARCH("-",Table1[[#This Row],[Operation Season]])-1))</f>
        <v>April 1</v>
      </c>
      <c r="N287" s="10" t="str">
        <f t="shared" si="8"/>
        <v>04/01/2022</v>
      </c>
      <c r="O287" t="str">
        <f>IF(Table1[[#This Row],[Operation Season]]="","",RIGHT(Table1[[#This Row],[Operation Season]],LEN(Table1[[#This Row],[Operation Season]])-FIND("-",Table1[[#This Row],[Operation Season]])))</f>
        <v>November 17</v>
      </c>
      <c r="P287" s="4" t="str">
        <f t="shared" si="9"/>
        <v>11/17/2022</v>
      </c>
      <c r="Q287" s="7">
        <f ca="1">IF(OR(P287="Mid November",P287="round",P287="",),"",Table1[[#This Row],[End Date]]-SystemData!$A$2+1)</f>
        <v>-34.851523726851156</v>
      </c>
      <c r="R287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287" s="2" t="str">
        <f>IF(AllData!M289="","",AllData!M289)</f>
        <v>M</v>
      </c>
      <c r="T287" s="2" t="str">
        <f>IF(AllData!N289="","",AllData!N289)</f>
        <v>Y</v>
      </c>
      <c r="U287" s="2" t="str">
        <f>IF(AllData!O289="","",AllData!O289)</f>
        <v>N</v>
      </c>
      <c r="V287" s="2" t="str">
        <f>IF(AllData!P289="","",AllData!P289)</f>
        <v>N</v>
      </c>
      <c r="W287" s="2" t="str">
        <f>IF(AllData!Q289="","",AllData!Q289)</f>
        <v>Y</v>
      </c>
      <c r="X287" s="2">
        <f>IF(AllData!R289="","",AllData!R289)</f>
        <v>43.795990000000003</v>
      </c>
      <c r="Y287" s="2">
        <f>IF(AllData!S289="","",AllData!S289)</f>
        <v>-75.498320000000007</v>
      </c>
      <c r="Z287" s="2" t="str">
        <f>IF(AllData!T289="","",AllData!T289)</f>
        <v>POINT (-75.49832 43.79599)</v>
      </c>
      <c r="AA287" s="16"/>
    </row>
    <row r="288" spans="1:27" hidden="1" x14ac:dyDescent="0.25">
      <c r="A288" t="str">
        <f>IF(AllData!A288="","",AllData!A288)</f>
        <v>Lewis</v>
      </c>
      <c r="B288" t="str">
        <f>IF(AllData!B288="","",AllData!B288)</f>
        <v>Harrisville Farmers' Market</v>
      </c>
      <c r="C288" t="str">
        <f>IF(AllData!C288="","",AllData!C288)</f>
        <v>Scenic View lot , State Street</v>
      </c>
      <c r="D288" t="str">
        <f>IF(AllData!D288="","",AllData!D288)</f>
        <v>State Street and Main Street</v>
      </c>
      <c r="E288" t="str">
        <f>IF(AllData!E288="","",AllData!E288)</f>
        <v>Harrisville</v>
      </c>
      <c r="F288" t="str">
        <f>IF(AllData!F288="","",AllData!F288)</f>
        <v>NY</v>
      </c>
      <c r="G288">
        <f>IF(AllData!G288="","",AllData!G288)</f>
        <v>13648</v>
      </c>
      <c r="H288" t="str">
        <f>IF(AllData!H288="","",AllData!H288)</f>
        <v>Laura La Platney</v>
      </c>
      <c r="I288">
        <f>IF(AllData!I288="","",AllData!I288)</f>
        <v>3157771689</v>
      </c>
      <c r="J288" t="str">
        <f>IF(AllData!J288="","",AllData!J288)</f>
        <v/>
      </c>
      <c r="K288" t="str">
        <f>IF(AllData!K288="","",AllData!K288)</f>
        <v>Sat 9am-4pm</v>
      </c>
      <c r="L288" t="str">
        <f>IF(AllData!L288="","",AllData!L288)</f>
        <v>May 28-October 29</v>
      </c>
      <c r="M288" s="4" t="str">
        <f>IF(Table1[[#This Row],[Operation Season]]="","",LEFT(Table1[[#This Row],[Operation Season]],SEARCH("-",Table1[[#This Row],[Operation Season]])-1))</f>
        <v>May 28</v>
      </c>
      <c r="N288" s="10" t="str">
        <f t="shared" si="8"/>
        <v>05/28/2022</v>
      </c>
      <c r="O288" t="str">
        <f>IF(Table1[[#This Row],[Operation Season]]="","",RIGHT(Table1[[#This Row],[Operation Season]],LEN(Table1[[#This Row],[Operation Season]])-FIND("-",Table1[[#This Row],[Operation Season]])))</f>
        <v>October 29</v>
      </c>
      <c r="P288" s="4" t="str">
        <f t="shared" si="9"/>
        <v>10/29/2022</v>
      </c>
      <c r="Q288" s="7">
        <f ca="1">IF(OR(P288="Mid November",P288="round",P288="",),"",Table1[[#This Row],[End Date]]-SystemData!$A$2+1)</f>
        <v>-53.851523726851156</v>
      </c>
      <c r="R288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288" s="2" t="str">
        <f>IF(AllData!M290="","",AllData!M290)</f>
        <v>M</v>
      </c>
      <c r="T288" s="2" t="str">
        <f>IF(AllData!N290="","",AllData!N290)</f>
        <v>Y</v>
      </c>
      <c r="U288" s="2" t="str">
        <f>IF(AllData!O290="","",AllData!O290)</f>
        <v>N</v>
      </c>
      <c r="V288" s="2" t="str">
        <f>IF(AllData!P290="","",AllData!P290)</f>
        <v>N</v>
      </c>
      <c r="W288" s="2" t="str">
        <f>IF(AllData!Q290="","",AllData!Q290)</f>
        <v>Y</v>
      </c>
      <c r="X288" s="2">
        <f>IF(AllData!R290="","",AllData!R290)</f>
        <v>43.794840000000001</v>
      </c>
      <c r="Y288" s="2">
        <f>IF(AllData!S290="","",AllData!S290)</f>
        <v>-75.487690000000001</v>
      </c>
      <c r="Z288" s="2" t="str">
        <f>IF(AllData!T290="","",AllData!T290)</f>
        <v>POINT (-75.48769 43.79484)</v>
      </c>
      <c r="AA288" s="16"/>
    </row>
    <row r="289" spans="1:27" hidden="1" x14ac:dyDescent="0.25">
      <c r="A289" t="str">
        <f>IF(AllData!A289="","",AllData!A289)</f>
        <v>Lewis</v>
      </c>
      <c r="B289" t="str">
        <f>IF(AllData!B289="","",AllData!B289)</f>
        <v>Lewis Co. General Hospital Farmers' Market</v>
      </c>
      <c r="C289" t="str">
        <f>IF(AllData!C289="","",AllData!C289)</f>
        <v>7785 N. State St.  Lowville, Children's Clinic  parking lot</v>
      </c>
      <c r="D289" t="str">
        <f>IF(AllData!D289="","",AllData!D289)</f>
        <v>7785 North State St</v>
      </c>
      <c r="E289" t="str">
        <f>IF(AllData!E289="","",AllData!E289)</f>
        <v>Lowville</v>
      </c>
      <c r="F289" t="str">
        <f>IF(AllData!F289="","",AllData!F289)</f>
        <v>NY</v>
      </c>
      <c r="G289">
        <f>IF(AllData!G289="","",AllData!G289)</f>
        <v>13367</v>
      </c>
      <c r="H289" t="str">
        <f>IF(AllData!H289="","",AllData!H289)</f>
        <v>Darcy Zehr</v>
      </c>
      <c r="I289">
        <f>IF(AllData!I289="","",AllData!I289)</f>
        <v>3153765225</v>
      </c>
      <c r="J289" t="str">
        <f>IF(AllData!J289="","",AllData!J289)</f>
        <v>http://www.lcgh.net</v>
      </c>
      <c r="K289" t="str">
        <f>IF(AllData!K289="","",AllData!K289)</f>
        <v>Thu 11am-3pm</v>
      </c>
      <c r="L289" t="str">
        <f>IF(AllData!L289="","",AllData!L289)</f>
        <v>June 9-October 6</v>
      </c>
      <c r="M289" s="4" t="str">
        <f>IF(Table1[[#This Row],[Operation Season]]="","",LEFT(Table1[[#This Row],[Operation Season]],SEARCH("-",Table1[[#This Row],[Operation Season]])-1))</f>
        <v>June 9</v>
      </c>
      <c r="N289" s="10" t="str">
        <f t="shared" si="8"/>
        <v>06/09/2022</v>
      </c>
      <c r="O289" t="str">
        <f>IF(Table1[[#This Row],[Operation Season]]="","",RIGHT(Table1[[#This Row],[Operation Season]],LEN(Table1[[#This Row],[Operation Season]])-FIND("-",Table1[[#This Row],[Operation Season]])))</f>
        <v>October 6</v>
      </c>
      <c r="P289" s="4" t="str">
        <f t="shared" si="9"/>
        <v>10/06/2022</v>
      </c>
      <c r="Q289" s="7">
        <f ca="1">IF(OR(P289="Mid November",P289="round",P289="",),"",Table1[[#This Row],[End Date]]-SystemData!$A$2+1)</f>
        <v>-76.851523726851156</v>
      </c>
      <c r="R289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289" s="2" t="str">
        <f>IF(AllData!M291="","",AllData!M291)</f>
        <v>M</v>
      </c>
      <c r="T289" s="2" t="str">
        <f>IF(AllData!N291="","",AllData!N291)</f>
        <v>Y</v>
      </c>
      <c r="U289" s="2" t="str">
        <f>IF(AllData!O291="","",AllData!O291)</f>
        <v>Y</v>
      </c>
      <c r="V289" s="2" t="str">
        <f>IF(AllData!P291="","",AllData!P291)</f>
        <v>Y</v>
      </c>
      <c r="W289" s="2" t="str">
        <f>IF(AllData!Q291="","",AllData!Q291)</f>
        <v>Y</v>
      </c>
      <c r="X289" s="2">
        <f>IF(AllData!R291="","",AllData!R291)</f>
        <v>43.614579999999997</v>
      </c>
      <c r="Y289" s="2">
        <f>IF(AllData!S291="","",AllData!S291)</f>
        <v>-75.356200000000001</v>
      </c>
      <c r="Z289" s="2" t="str">
        <f>IF(AllData!T291="","",AllData!T291)</f>
        <v>POINT (-75.3562 43.61458)</v>
      </c>
      <c r="AA289" s="16"/>
    </row>
    <row r="290" spans="1:27" hidden="1" x14ac:dyDescent="0.25">
      <c r="A290" t="str">
        <f>IF(AllData!A290="","",AllData!A290)</f>
        <v>Lewis</v>
      </c>
      <c r="B290" t="str">
        <f>IF(AllData!B290="","",AllData!B290)</f>
        <v>Lowville Farmers' Market</v>
      </c>
      <c r="C290" t="str">
        <f>IF(AllData!C290="","",AllData!C290)</f>
        <v>Lewis Co Fairgrounds 5485 Bostwick St</v>
      </c>
      <c r="D290" t="str">
        <f>IF(AllData!D290="","",AllData!D290)</f>
        <v>5485 Bostwick Street</v>
      </c>
      <c r="E290" t="str">
        <f>IF(AllData!E290="","",AllData!E290)</f>
        <v>Lowville</v>
      </c>
      <c r="F290" t="str">
        <f>IF(AllData!F290="","",AllData!F290)</f>
        <v>NY</v>
      </c>
      <c r="G290">
        <f>IF(AllData!G290="","",AllData!G290)</f>
        <v>13367</v>
      </c>
      <c r="H290" t="str">
        <f>IF(AllData!H290="","",AllData!H290)</f>
        <v>Rhonda Farney</v>
      </c>
      <c r="I290">
        <f>IF(AllData!I290="","",AllData!I290)</f>
        <v>3153466759</v>
      </c>
      <c r="J290" t="str">
        <f>IF(AllData!J290="","",AllData!J290)</f>
        <v/>
      </c>
      <c r="K290" t="str">
        <f>IF(AllData!K290="","",AllData!K290)</f>
        <v>Sat 8am-2pm, Oct 10am-2pm</v>
      </c>
      <c r="L290" t="str">
        <f>IF(AllData!L290="","",AllData!L290)</f>
        <v>June 4-October 15</v>
      </c>
      <c r="M290" s="4" t="str">
        <f>IF(Table1[[#This Row],[Operation Season]]="","",LEFT(Table1[[#This Row],[Operation Season]],SEARCH("-",Table1[[#This Row],[Operation Season]])-1))</f>
        <v>June 4</v>
      </c>
      <c r="N290" s="10" t="str">
        <f t="shared" si="8"/>
        <v>06/04/2022</v>
      </c>
      <c r="O290" t="str">
        <f>IF(Table1[[#This Row],[Operation Season]]="","",RIGHT(Table1[[#This Row],[Operation Season]],LEN(Table1[[#This Row],[Operation Season]])-FIND("-",Table1[[#This Row],[Operation Season]])))</f>
        <v>October 15</v>
      </c>
      <c r="P290" s="4" t="str">
        <f t="shared" si="9"/>
        <v>10/15/2022</v>
      </c>
      <c r="Q290" s="7">
        <f ca="1">IF(OR(P290="Mid November",P290="round",P290="",),"",Table1[[#This Row],[End Date]]-SystemData!$A$2+1)</f>
        <v>-67.851523726851156</v>
      </c>
      <c r="R290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290" s="2" t="str">
        <f>IF(AllData!M292="","",AllData!M292)</f>
        <v>YR</v>
      </c>
      <c r="T290" s="2" t="str">
        <f>IF(AllData!N292="","",AllData!N292)</f>
        <v>Y</v>
      </c>
      <c r="U290" s="2" t="str">
        <f>IF(AllData!O292="","",AllData!O292)</f>
        <v>N</v>
      </c>
      <c r="V290" s="2" t="str">
        <f>IF(AllData!P292="","",AllData!P292)</f>
        <v>N</v>
      </c>
      <c r="W290" s="2" t="str">
        <f>IF(AllData!Q292="","",AllData!Q292)</f>
        <v>Y</v>
      </c>
      <c r="X290" s="2">
        <f>IF(AllData!R292="","",AllData!R292)</f>
        <v>43.592269999999999</v>
      </c>
      <c r="Y290" s="2">
        <f>IF(AllData!S292="","",AllData!S292)</f>
        <v>-75.481589999999997</v>
      </c>
      <c r="Z290" s="2" t="str">
        <f>IF(AllData!T292="","",AllData!T292)</f>
        <v>POINT (-75.48159 43.59227)</v>
      </c>
      <c r="AA290" s="16"/>
    </row>
    <row r="291" spans="1:27" hidden="1" x14ac:dyDescent="0.25">
      <c r="A291" t="str">
        <f>IF(AllData!A291="","",AllData!A291)</f>
        <v>Lewis</v>
      </c>
      <c r="B291" t="str">
        <f>IF(AllData!B291="","",AllData!B291)</f>
        <v>Lyons Falls Farmers' Market</v>
      </c>
      <c r="C291" t="str">
        <f>IF(AllData!C291="","",AllData!C291)</f>
        <v>Riverside Park  6904 Laura St.</v>
      </c>
      <c r="D291" t="str">
        <f>IF(AllData!D291="","",AllData!D291)</f>
        <v>6904 Laura St</v>
      </c>
      <c r="E291" t="str">
        <f>IF(AllData!E291="","",AllData!E291)</f>
        <v>Lyons Falls</v>
      </c>
      <c r="F291" t="str">
        <f>IF(AllData!F291="","",AllData!F291)</f>
        <v>NY</v>
      </c>
      <c r="G291">
        <f>IF(AllData!G291="","",AllData!G291)</f>
        <v>13368</v>
      </c>
      <c r="H291" t="str">
        <f>IF(AllData!H291="","",AllData!H291)</f>
        <v>Catherine Liendecker</v>
      </c>
      <c r="I291">
        <f>IF(AllData!I291="","",AllData!I291)</f>
        <v>3153488744</v>
      </c>
      <c r="J291" t="str">
        <f>IF(AllData!J291="","",AllData!J291)</f>
        <v>http://www.lewisfirst.com/lyonsfallsalive</v>
      </c>
      <c r="K291" t="str">
        <f>IF(AllData!K291="","",AllData!K291)</f>
        <v>Tue 11am-4pm</v>
      </c>
      <c r="L291" t="str">
        <f>IF(AllData!L291="","",AllData!L291)</f>
        <v>June 14-October 4</v>
      </c>
      <c r="M291" s="4" t="str">
        <f>IF(Table1[[#This Row],[Operation Season]]="","",LEFT(Table1[[#This Row],[Operation Season]],SEARCH("-",Table1[[#This Row],[Operation Season]])-1))</f>
        <v>June 14</v>
      </c>
      <c r="N291" s="10" t="str">
        <f t="shared" si="8"/>
        <v>06/14/2022</v>
      </c>
      <c r="O291" t="str">
        <f>IF(Table1[[#This Row],[Operation Season]]="","",RIGHT(Table1[[#This Row],[Operation Season]],LEN(Table1[[#This Row],[Operation Season]])-FIND("-",Table1[[#This Row],[Operation Season]])))</f>
        <v>October 4</v>
      </c>
      <c r="P291" s="4" t="str">
        <f t="shared" si="9"/>
        <v>10/04/2022</v>
      </c>
      <c r="Q291" s="7">
        <f ca="1">IF(OR(P291="Mid November",P291="round",P291="",),"",Table1[[#This Row],[End Date]]-SystemData!$A$2+1)</f>
        <v>-78.851523726851156</v>
      </c>
      <c r="R291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291" s="2" t="str">
        <f>IF(AllData!M293="","",AllData!M293)</f>
        <v>P/M</v>
      </c>
      <c r="T291" s="2" t="str">
        <f>IF(AllData!N293="","",AllData!N293)</f>
        <v>Y</v>
      </c>
      <c r="U291" s="2" t="str">
        <f>IF(AllData!O293="","",AllData!O293)</f>
        <v>N</v>
      </c>
      <c r="V291" s="2" t="str">
        <f>IF(AllData!P293="","",AllData!P293)</f>
        <v>N</v>
      </c>
      <c r="W291" s="2" t="str">
        <f>IF(AllData!Q293="","",AllData!Q293)</f>
        <v>Y</v>
      </c>
      <c r="X291" s="2">
        <f>IF(AllData!R293="","",AllData!R293)</f>
        <v>42.56606</v>
      </c>
      <c r="Y291" s="2">
        <f>IF(AllData!S293="","",AllData!S293)</f>
        <v>-77.708380000000005</v>
      </c>
      <c r="Z291" s="2" t="str">
        <f>IF(AllData!T293="","",AllData!T293)</f>
        <v>POINT (-77.70838 42.56606)</v>
      </c>
      <c r="AA291" s="16"/>
    </row>
    <row r="292" spans="1:27" x14ac:dyDescent="0.25">
      <c r="A292" t="str">
        <f>IF(AllData!A292="","",AllData!A292)</f>
        <v>Lewis</v>
      </c>
      <c r="B292" t="str">
        <f>IF(AllData!B292="","",AllData!B292)</f>
        <v>Roads End Orchards Farm Stand</v>
      </c>
      <c r="C292" t="str">
        <f>IF(AllData!C292="","",AllData!C292)</f>
        <v>5044 Crofoot Hill Rd Constableville</v>
      </c>
      <c r="D292" t="str">
        <f>IF(AllData!D292="","",AllData!D292)</f>
        <v>5044 Crofoot Hill Road</v>
      </c>
      <c r="E292" t="str">
        <f>IF(AllData!E292="","",AllData!E292)</f>
        <v>Constableville</v>
      </c>
      <c r="F292" t="str">
        <f>IF(AllData!F292="","",AllData!F292)</f>
        <v>NY</v>
      </c>
      <c r="G292">
        <f>IF(AllData!G292="","",AllData!G292)</f>
        <v>13325</v>
      </c>
      <c r="H292" t="str">
        <f>IF(AllData!H292="","",AllData!H292)</f>
        <v>Matthew Swiernik</v>
      </c>
      <c r="I292">
        <f>IF(AllData!I292="","",AllData!I292)</f>
        <v>3157833695</v>
      </c>
      <c r="J292" t="str">
        <f>IF(AllData!J292="","",AllData!J292)</f>
        <v>http://www.roadsendorchards.com</v>
      </c>
      <c r="K292" t="str">
        <f>IF(AllData!K292="","",AllData!K292)</f>
        <v>Sat/Sun 1pm-4pm</v>
      </c>
      <c r="L292" t="str">
        <f>IF(AllData!L292="","",AllData!L292)</f>
        <v>Year-round</v>
      </c>
      <c r="M292" s="4" t="str">
        <f>IF(Table1[[#This Row],[Operation Season]]="","",LEFT(Table1[[#This Row],[Operation Season]],SEARCH("-",Table1[[#This Row],[Operation Season]])-1))</f>
        <v>Year</v>
      </c>
      <c r="N292" s="10" t="str">
        <f t="shared" si="8"/>
        <v>Year</v>
      </c>
      <c r="O292" t="str">
        <f>IF(Table1[[#This Row],[Operation Season]]="","",RIGHT(Table1[[#This Row],[Operation Season]],LEN(Table1[[#This Row],[Operation Season]])-FIND("-",Table1[[#This Row],[Operation Season]])))</f>
        <v>round</v>
      </c>
      <c r="P292" s="4" t="str">
        <f t="shared" si="9"/>
        <v>round</v>
      </c>
      <c r="Q292" s="7" t="str">
        <f>IF(OR(P292="Mid November",P292="round",P292="",),"",Table1[[#This Row],[End Date]]-SystemData!$A$2+1)</f>
        <v/>
      </c>
      <c r="R292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FALSE</v>
      </c>
      <c r="S292" s="2" t="str">
        <f>IF(AllData!M294="","",AllData!M294)</f>
        <v>M</v>
      </c>
      <c r="T292" s="2" t="str">
        <f>IF(AllData!N294="","",AllData!N294)</f>
        <v>Y</v>
      </c>
      <c r="U292" s="2" t="str">
        <f>IF(AllData!O294="","",AllData!O294)</f>
        <v>N</v>
      </c>
      <c r="V292" s="2" t="str">
        <f>IF(AllData!P294="","",AllData!P294)</f>
        <v>N</v>
      </c>
      <c r="W292" s="2" t="str">
        <f>IF(AllData!Q294="","",AllData!Q294)</f>
        <v>Y</v>
      </c>
      <c r="X292" s="2">
        <f>IF(AllData!R294="","",AllData!R294)</f>
        <v>42.67662</v>
      </c>
      <c r="Y292" s="2">
        <f>IF(AllData!S294="","",AllData!S294)</f>
        <v>-77.903530000000003</v>
      </c>
      <c r="Z292" s="2" t="str">
        <f>IF(AllData!T294="","",AllData!T294)</f>
        <v>POINT (-77.90353 42.67662)</v>
      </c>
      <c r="AA292" s="16"/>
    </row>
    <row r="293" spans="1:27" hidden="1" x14ac:dyDescent="0.25">
      <c r="A293" t="str">
        <f>IF(AllData!A293="","",AllData!A293)</f>
        <v>Livingston</v>
      </c>
      <c r="B293" t="str">
        <f>IF(AllData!B293="","",AllData!B293)</f>
        <v>Dansville Farmers' Market</v>
      </c>
      <c r="C293" t="str">
        <f>IF(AllData!C293="","",AllData!C293)</f>
        <v>50 Maple St. Dansville</v>
      </c>
      <c r="D293" t="str">
        <f>IF(AllData!D293="","",AllData!D293)</f>
        <v>50 Maple St</v>
      </c>
      <c r="E293" t="str">
        <f>IF(AllData!E293="","",AllData!E293)</f>
        <v>Dansville</v>
      </c>
      <c r="F293" t="str">
        <f>IF(AllData!F293="","",AllData!F293)</f>
        <v>NY</v>
      </c>
      <c r="G293">
        <f>IF(AllData!G293="","",AllData!G293)</f>
        <v>14437</v>
      </c>
      <c r="H293" t="str">
        <f>IF(AllData!H293="","",AllData!H293)</f>
        <v>James D Romley</v>
      </c>
      <c r="I293">
        <f>IF(AllData!I293="","",AllData!I293)</f>
        <v>4432992699</v>
      </c>
      <c r="J293" t="str">
        <f>IF(AllData!J293="","",AllData!J293)</f>
        <v/>
      </c>
      <c r="K293" t="str">
        <f>IF(AllData!K293="","",AllData!K293)</f>
        <v>Fri 11am-4pm</v>
      </c>
      <c r="L293" t="str">
        <f>IF(AllData!L293="","",AllData!L293)</f>
        <v>May 27-October 14</v>
      </c>
      <c r="M293" s="4" t="str">
        <f>IF(Table1[[#This Row],[Operation Season]]="","",LEFT(Table1[[#This Row],[Operation Season]],SEARCH("-",Table1[[#This Row],[Operation Season]])-1))</f>
        <v>May 27</v>
      </c>
      <c r="N293" s="10" t="str">
        <f t="shared" si="8"/>
        <v>05/27/2022</v>
      </c>
      <c r="O293" t="str">
        <f>IF(Table1[[#This Row],[Operation Season]]="","",RIGHT(Table1[[#This Row],[Operation Season]],LEN(Table1[[#This Row],[Operation Season]])-FIND("-",Table1[[#This Row],[Operation Season]])))</f>
        <v>October 14</v>
      </c>
      <c r="P293" s="4" t="str">
        <f t="shared" si="9"/>
        <v>10/14/2022</v>
      </c>
      <c r="Q293" s="7">
        <f ca="1">IF(OR(P293="Mid November",P293="round",P293="",),"",Table1[[#This Row],[End Date]]-SystemData!$A$2+1)</f>
        <v>-68.851523726851156</v>
      </c>
      <c r="R293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293" s="2" t="str">
        <f>IF(AllData!M295="","",AllData!M295)</f>
        <v>M</v>
      </c>
      <c r="T293" s="2" t="str">
        <f>IF(AllData!N295="","",AllData!N295)</f>
        <v>Y</v>
      </c>
      <c r="U293" s="2" t="str">
        <f>IF(AllData!O295="","",AllData!O295)</f>
        <v>Y</v>
      </c>
      <c r="V293" s="2" t="str">
        <f>IF(AllData!P295="","",AllData!P295)</f>
        <v>N</v>
      </c>
      <c r="W293" s="2" t="str">
        <f>IF(AllData!Q295="","",AllData!Q295)</f>
        <v>Y</v>
      </c>
      <c r="X293" s="2">
        <f>IF(AllData!R295="","",AllData!R295)</f>
        <v>42.796239999999997</v>
      </c>
      <c r="Y293" s="2">
        <f>IF(AllData!S295="","",AllData!S295)</f>
        <v>-77.816789999999997</v>
      </c>
      <c r="Z293" s="2" t="str">
        <f>IF(AllData!T295="","",AllData!T295)</f>
        <v>POINT (-77.81679 42.79624)</v>
      </c>
      <c r="AA293" s="16"/>
    </row>
    <row r="294" spans="1:27" hidden="1" x14ac:dyDescent="0.25">
      <c r="A294" t="str">
        <f>IF(AllData!A294="","",AllData!A294)</f>
        <v>Livingston</v>
      </c>
      <c r="B294" t="str">
        <f>IF(AllData!B294="","",AllData!B294)</f>
        <v>Eicher's Produce Farm Stand</v>
      </c>
      <c r="C294" t="str">
        <f>IF(AllData!C294="","",AllData!C294)</f>
        <v>2437 Ridge Rd Mt. Morris</v>
      </c>
      <c r="D294" t="str">
        <f>IF(AllData!D294="","",AllData!D294)</f>
        <v>2437 Ridge Rd</v>
      </c>
      <c r="E294" t="str">
        <f>IF(AllData!E294="","",AllData!E294)</f>
        <v>Mt. Morris</v>
      </c>
      <c r="F294" t="str">
        <f>IF(AllData!F294="","",AllData!F294)</f>
        <v>NY</v>
      </c>
      <c r="G294">
        <f>IF(AllData!G294="","",AllData!G294)</f>
        <v>14510</v>
      </c>
      <c r="H294" t="str">
        <f>IF(AllData!H294="","",AllData!H294)</f>
        <v>Rosie and Martha Eicher</v>
      </c>
      <c r="I294" t="str">
        <f>IF(AllData!I294="","",AllData!I294)</f>
        <v/>
      </c>
      <c r="J294" t="str">
        <f>IF(AllData!J294="","",AllData!J294)</f>
        <v/>
      </c>
      <c r="K294" t="str">
        <f>IF(AllData!K294="","",AllData!K294)</f>
        <v>Mon-Sat 9am-5pm</v>
      </c>
      <c r="L294" t="str">
        <f>IF(AllData!L294="","",AllData!L294)</f>
        <v>June 13-October 29</v>
      </c>
      <c r="M294" s="4" t="str">
        <f>IF(Table1[[#This Row],[Operation Season]]="","",LEFT(Table1[[#This Row],[Operation Season]],SEARCH("-",Table1[[#This Row],[Operation Season]])-1))</f>
        <v>June 13</v>
      </c>
      <c r="N294" s="10" t="str">
        <f t="shared" si="8"/>
        <v>06/13/2022</v>
      </c>
      <c r="O294" t="str">
        <f>IF(Table1[[#This Row],[Operation Season]]="","",RIGHT(Table1[[#This Row],[Operation Season]],LEN(Table1[[#This Row],[Operation Season]])-FIND("-",Table1[[#This Row],[Operation Season]])))</f>
        <v>October 29</v>
      </c>
      <c r="P294" s="4" t="str">
        <f t="shared" si="9"/>
        <v>10/29/2022</v>
      </c>
      <c r="Q294" s="7">
        <f ca="1">IF(OR(P294="Mid November",P294="round",P294="",),"",Table1[[#This Row],[End Date]]-SystemData!$A$2+1)</f>
        <v>-53.851523726851156</v>
      </c>
      <c r="R294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294" s="2" t="str">
        <f>IF(AllData!M296="","",AllData!M296)</f>
        <v>M</v>
      </c>
      <c r="T294" s="2" t="str">
        <f>IF(AllData!N296="","",AllData!N296)</f>
        <v>Y</v>
      </c>
      <c r="U294" s="2" t="str">
        <f>IF(AllData!O296="","",AllData!O296)</f>
        <v>N</v>
      </c>
      <c r="V294" s="2" t="str">
        <f>IF(AllData!P296="","",AllData!P296)</f>
        <v>N</v>
      </c>
      <c r="W294" s="2" t="str">
        <f>IF(AllData!Q296="","",AllData!Q296)</f>
        <v>Y</v>
      </c>
      <c r="X294" s="2">
        <f>IF(AllData!R296="","",AllData!R296)</f>
        <v>42.904960000000003</v>
      </c>
      <c r="Y294" s="2">
        <f>IF(AllData!S296="","",AllData!S296)</f>
        <v>-77.611750000000001</v>
      </c>
      <c r="Z294" s="2" t="str">
        <f>IF(AllData!T296="","",AllData!T296)</f>
        <v>POINT (-77.61175 42.90496)</v>
      </c>
      <c r="AA294" s="16"/>
    </row>
    <row r="295" spans="1:27" hidden="1" x14ac:dyDescent="0.25">
      <c r="A295" t="str">
        <f>IF(AllData!A295="","",AllData!A295)</f>
        <v>Livingston</v>
      </c>
      <c r="B295" t="str">
        <f>IF(AllData!B295="","",AllData!B295)</f>
        <v>Geneseo Farmers' Market</v>
      </c>
      <c r="C295" t="str">
        <f>IF(AllData!C295="","",AllData!C295)</f>
        <v>Center St &amp; Main St</v>
      </c>
      <c r="D295" t="str">
        <f>IF(AllData!D295="","",AllData!D295)</f>
        <v>Main St and Center St</v>
      </c>
      <c r="E295" t="str">
        <f>IF(AllData!E295="","",AllData!E295)</f>
        <v>Geneseo</v>
      </c>
      <c r="F295" t="str">
        <f>IF(AllData!F295="","",AllData!F295)</f>
        <v>NY</v>
      </c>
      <c r="G295">
        <f>IF(AllData!G295="","",AllData!G295)</f>
        <v>14454</v>
      </c>
      <c r="H295" t="str">
        <f>IF(AllData!H295="","",AllData!H295)</f>
        <v>Kyli Stevens</v>
      </c>
      <c r="I295">
        <f>IF(AllData!I295="","",AllData!I295)</f>
        <v>5852339856</v>
      </c>
      <c r="J295" t="str">
        <f>IF(AllData!J295="","",AllData!J295)</f>
        <v>http://www.geneseofarmersmarket.org</v>
      </c>
      <c r="K295" t="str">
        <f>IF(AllData!K295="","",AllData!K295)</f>
        <v>Thu 3pm-6:30pm</v>
      </c>
      <c r="L295" t="str">
        <f>IF(AllData!L295="","",AllData!L295)</f>
        <v>June 16-October 13</v>
      </c>
      <c r="M295" s="4" t="str">
        <f>IF(Table1[[#This Row],[Operation Season]]="","",LEFT(Table1[[#This Row],[Operation Season]],SEARCH("-",Table1[[#This Row],[Operation Season]])-1))</f>
        <v>June 16</v>
      </c>
      <c r="N295" s="10" t="str">
        <f t="shared" si="8"/>
        <v>06/16/2022</v>
      </c>
      <c r="O295" t="str">
        <f>IF(Table1[[#This Row],[Operation Season]]="","",RIGHT(Table1[[#This Row],[Operation Season]],LEN(Table1[[#This Row],[Operation Season]])-FIND("-",Table1[[#This Row],[Operation Season]])))</f>
        <v>October 13</v>
      </c>
      <c r="P295" s="4" t="str">
        <f t="shared" si="9"/>
        <v>10/13/2022</v>
      </c>
      <c r="Q295" s="7">
        <f ca="1">IF(OR(P295="Mid November",P295="round",P295="",),"",Table1[[#This Row],[End Date]]-SystemData!$A$2+1)</f>
        <v>-69.851523726851156</v>
      </c>
      <c r="R295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295" s="2" t="str">
        <f>IF(AllData!M297="","",AllData!M297)</f>
        <v>M</v>
      </c>
      <c r="T295" s="2" t="str">
        <f>IF(AllData!N297="","",AllData!N297)</f>
        <v>Y</v>
      </c>
      <c r="U295" s="2" t="str">
        <f>IF(AllData!O297="","",AllData!O297)</f>
        <v>N</v>
      </c>
      <c r="V295" s="2" t="str">
        <f>IF(AllData!P297="","",AllData!P297)</f>
        <v>N</v>
      </c>
      <c r="W295" s="2" t="str">
        <f>IF(AllData!Q297="","",AllData!Q297)</f>
        <v>Y</v>
      </c>
      <c r="X295" s="2">
        <f>IF(AllData!R297="","",AllData!R297)</f>
        <v>42.793419999999998</v>
      </c>
      <c r="Y295" s="2">
        <f>IF(AllData!S297="","",AllData!S297)</f>
        <v>-77.605559999999997</v>
      </c>
      <c r="Z295" s="2" t="str">
        <f>IF(AllData!T297="","",AllData!T297)</f>
        <v>POINT (-77.60556 42.79342)</v>
      </c>
      <c r="AA295" s="16"/>
    </row>
    <row r="296" spans="1:27" hidden="1" x14ac:dyDescent="0.25">
      <c r="A296" t="str">
        <f>IF(AllData!A296="","",AllData!A296)</f>
        <v>Livingston</v>
      </c>
      <c r="B296" t="str">
        <f>IF(AllData!B296="","",AllData!B296)</f>
        <v>Lima Presbyterian Church Farmers' Market</v>
      </c>
      <c r="C296" t="str">
        <f>IF(AllData!C296="","",AllData!C296)</f>
        <v>7295 W Main St, Corner of Route 15A</v>
      </c>
      <c r="D296" t="str">
        <f>IF(AllData!D296="","",AllData!D296)</f>
        <v>7295 W. Main St.</v>
      </c>
      <c r="E296" t="str">
        <f>IF(AllData!E296="","",AllData!E296)</f>
        <v>Lima</v>
      </c>
      <c r="F296" t="str">
        <f>IF(AllData!F296="","",AllData!F296)</f>
        <v>NY</v>
      </c>
      <c r="G296">
        <f>IF(AllData!G296="","",AllData!G296)</f>
        <v>14485</v>
      </c>
      <c r="H296" t="str">
        <f>IF(AllData!H296="","",AllData!H296)</f>
        <v>Suzanne Muehleisen</v>
      </c>
      <c r="I296">
        <f>IF(AllData!I296="","",AllData!I296)</f>
        <v>5857529238</v>
      </c>
      <c r="J296" t="str">
        <f>IF(AllData!J296="","",AllData!J296)</f>
        <v>http://limapreschurch.org</v>
      </c>
      <c r="K296" t="str">
        <f>IF(AllData!K296="","",AllData!K296)</f>
        <v>Tue 3pm-6pm</v>
      </c>
      <c r="L296" t="str">
        <f>IF(AllData!L296="","",AllData!L296)</f>
        <v>June 21-October 25</v>
      </c>
      <c r="M296" s="4" t="str">
        <f>IF(Table1[[#This Row],[Operation Season]]="","",LEFT(Table1[[#This Row],[Operation Season]],SEARCH("-",Table1[[#This Row],[Operation Season]])-1))</f>
        <v>June 21</v>
      </c>
      <c r="N296" s="10" t="str">
        <f t="shared" si="8"/>
        <v>06/21/2022</v>
      </c>
      <c r="O296" t="str">
        <f>IF(Table1[[#This Row],[Operation Season]]="","",RIGHT(Table1[[#This Row],[Operation Season]],LEN(Table1[[#This Row],[Operation Season]])-FIND("-",Table1[[#This Row],[Operation Season]])))</f>
        <v>October 25</v>
      </c>
      <c r="P296" s="4" t="str">
        <f t="shared" si="9"/>
        <v>10/25/2022</v>
      </c>
      <c r="Q296" s="7">
        <f ca="1">IF(OR(P296="Mid November",P296="round",P296="",),"",Table1[[#This Row],[End Date]]-SystemData!$A$2+1)</f>
        <v>-57.851523726851156</v>
      </c>
      <c r="R296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296" s="2" t="str">
        <f>IF(AllData!M298="","",AllData!M298)</f>
        <v>P/M</v>
      </c>
      <c r="T296" s="2" t="str">
        <f>IF(AllData!N298="","",AllData!N298)</f>
        <v>Y</v>
      </c>
      <c r="U296" s="2" t="str">
        <f>IF(AllData!O298="","",AllData!O298)</f>
        <v>N</v>
      </c>
      <c r="V296" s="2" t="str">
        <f>IF(AllData!P298="","",AllData!P298)</f>
        <v>N</v>
      </c>
      <c r="W296" s="2" t="str">
        <f>IF(AllData!Q298="","",AllData!Q298)</f>
        <v>Y</v>
      </c>
      <c r="X296" s="2">
        <f>IF(AllData!R298="","",AllData!R298)</f>
        <v>42.929749999999999</v>
      </c>
      <c r="Y296" s="2">
        <f>IF(AllData!S298="","",AllData!S298)</f>
        <v>-75.854560000000006</v>
      </c>
      <c r="Z296" s="2" t="str">
        <f>IF(AllData!T298="","",AllData!T298)</f>
        <v>POINT (-75.85456 42.92975)</v>
      </c>
      <c r="AA296" s="16"/>
    </row>
    <row r="297" spans="1:27" hidden="1" x14ac:dyDescent="0.25">
      <c r="A297" t="str">
        <f>IF(AllData!A297="","",AllData!A297)</f>
        <v>Livingston</v>
      </c>
      <c r="B297" t="str">
        <f>IF(AllData!B297="","",AllData!B297)</f>
        <v>Little Lakes Farmers' Market</v>
      </c>
      <c r="C297" t="str">
        <f>IF(AllData!C297="","",AllData!C297)</f>
        <v>4705 South Main St Hemlock</v>
      </c>
      <c r="D297" t="str">
        <f>IF(AllData!D297="","",AllData!D297)</f>
        <v>4705 South Main St</v>
      </c>
      <c r="E297" t="str">
        <f>IF(AllData!E297="","",AllData!E297)</f>
        <v>Hemlock</v>
      </c>
      <c r="F297" t="str">
        <f>IF(AllData!F297="","",AllData!F297)</f>
        <v>NY</v>
      </c>
      <c r="G297">
        <f>IF(AllData!G297="","",AllData!G297)</f>
        <v>14437</v>
      </c>
      <c r="H297" t="str">
        <f>IF(AllData!H297="","",AllData!H297)</f>
        <v>Robin Mcilwaine</v>
      </c>
      <c r="I297">
        <f>IF(AllData!I297="","",AllData!I297)</f>
        <v>5854517294</v>
      </c>
      <c r="J297" t="str">
        <f>IF(AllData!J297="","",AllData!J297)</f>
        <v/>
      </c>
      <c r="K297" t="str">
        <f>IF(AllData!K297="","",AllData!K297)</f>
        <v>Sat 10am-1pm</v>
      </c>
      <c r="L297" t="str">
        <f>IF(AllData!L297="","",AllData!L297)</f>
        <v>June 18-October 15</v>
      </c>
      <c r="M297" s="4" t="str">
        <f>IF(Table1[[#This Row],[Operation Season]]="","",LEFT(Table1[[#This Row],[Operation Season]],SEARCH("-",Table1[[#This Row],[Operation Season]])-1))</f>
        <v>June 18</v>
      </c>
      <c r="N297" s="10" t="str">
        <f t="shared" si="8"/>
        <v>06/18/2022</v>
      </c>
      <c r="O297" t="str">
        <f>IF(Table1[[#This Row],[Operation Season]]="","",RIGHT(Table1[[#This Row],[Operation Season]],LEN(Table1[[#This Row],[Operation Season]])-FIND("-",Table1[[#This Row],[Operation Season]])))</f>
        <v>October 15</v>
      </c>
      <c r="P297" s="4" t="str">
        <f t="shared" si="9"/>
        <v>10/15/2022</v>
      </c>
      <c r="Q297" s="7">
        <f ca="1">IF(OR(P297="Mid November",P297="round",P297="",),"",Table1[[#This Row],[End Date]]-SystemData!$A$2+1)</f>
        <v>-67.851523726851156</v>
      </c>
      <c r="R297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297" s="2" t="str">
        <f>IF(AllData!M299="","",AllData!M299)</f>
        <v>P/M</v>
      </c>
      <c r="T297" s="2" t="str">
        <f>IF(AllData!N299="","",AllData!N299)</f>
        <v>Y</v>
      </c>
      <c r="U297" s="2" t="str">
        <f>IF(AllData!O299="","",AllData!O299)</f>
        <v>N</v>
      </c>
      <c r="V297" s="2" t="str">
        <f>IF(AllData!P299="","",AllData!P299)</f>
        <v>N</v>
      </c>
      <c r="W297" s="2" t="str">
        <f>IF(AllData!Q299="","",AllData!Q299)</f>
        <v>Y</v>
      </c>
      <c r="X297" s="2">
        <f>IF(AllData!R299="","",AllData!R299)</f>
        <v>43.08719</v>
      </c>
      <c r="Y297" s="2">
        <f>IF(AllData!S299="","",AllData!S299)</f>
        <v>-75.647049999999993</v>
      </c>
      <c r="Z297" s="2" t="str">
        <f>IF(AllData!T299="","",AllData!T299)</f>
        <v>POINT (-75.64705 43.08719)</v>
      </c>
      <c r="AA297" s="16"/>
    </row>
    <row r="298" spans="1:27" hidden="1" x14ac:dyDescent="0.25">
      <c r="A298" t="str">
        <f>IF(AllData!A298="","",AllData!A298)</f>
        <v>Madison</v>
      </c>
      <c r="B298" t="str">
        <f>IF(AllData!B298="","",AllData!B298)</f>
        <v>Cazenovia Farmers Market</v>
      </c>
      <c r="C298" t="str">
        <f>IF(AllData!C298="","",AllData!C298)</f>
        <v>Emory and Greene St Village Green</v>
      </c>
      <c r="D298" t="str">
        <f>IF(AllData!D298="","",AllData!D298)</f>
        <v>48 Albany St. Memorial Park</v>
      </c>
      <c r="E298" t="str">
        <f>IF(AllData!E298="","",AllData!E298)</f>
        <v>Cazenovia</v>
      </c>
      <c r="F298" t="str">
        <f>IF(AllData!F298="","",AllData!F298)</f>
        <v>NY</v>
      </c>
      <c r="G298">
        <f>IF(AllData!G298="","",AllData!G298)</f>
        <v>13035</v>
      </c>
      <c r="H298" t="str">
        <f>IF(AllData!H298="","",AllData!H298)</f>
        <v>Anna Marie Newland</v>
      </c>
      <c r="I298">
        <f>IF(AllData!I298="","",AllData!I298)</f>
        <v>3156559243</v>
      </c>
      <c r="J298" t="str">
        <f>IF(AllData!J298="","",AllData!J298)</f>
        <v>http://www.cazenoviachamber.com</v>
      </c>
      <c r="K298" t="str">
        <f>IF(AllData!K298="","",AllData!K298)</f>
        <v>Sat 9am-2pm</v>
      </c>
      <c r="L298" t="str">
        <f>IF(AllData!L298="","",AllData!L298)</f>
        <v>May 7-October 21</v>
      </c>
      <c r="M298" s="4" t="str">
        <f>IF(Table1[[#This Row],[Operation Season]]="","",LEFT(Table1[[#This Row],[Operation Season]],SEARCH("-",Table1[[#This Row],[Operation Season]])-1))</f>
        <v>May 7</v>
      </c>
      <c r="N298" s="10" t="str">
        <f t="shared" si="8"/>
        <v>05/07/2022</v>
      </c>
      <c r="O298" t="str">
        <f>IF(Table1[[#This Row],[Operation Season]]="","",RIGHT(Table1[[#This Row],[Operation Season]],LEN(Table1[[#This Row],[Operation Season]])-FIND("-",Table1[[#This Row],[Operation Season]])))</f>
        <v>October 21</v>
      </c>
      <c r="P298" s="4" t="str">
        <f t="shared" si="9"/>
        <v>10/21/2022</v>
      </c>
      <c r="Q298" s="7">
        <f ca="1">IF(OR(P298="Mid November",P298="round",P298="",),"",Table1[[#This Row],[End Date]]-SystemData!$A$2+1)</f>
        <v>-61.851523726851156</v>
      </c>
      <c r="R298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298" s="2" t="str">
        <f>IF(AllData!M300="","",AllData!M300)</f>
        <v>M</v>
      </c>
      <c r="T298" s="2" t="str">
        <f>IF(AllData!N300="","",AllData!N300)</f>
        <v>Y</v>
      </c>
      <c r="U298" s="2" t="str">
        <f>IF(AllData!O300="","",AllData!O300)</f>
        <v>N</v>
      </c>
      <c r="V298" s="2" t="str">
        <f>IF(AllData!P300="","",AllData!P300)</f>
        <v>N</v>
      </c>
      <c r="W298" s="2" t="str">
        <f>IF(AllData!Q300="","",AllData!Q300)</f>
        <v>Y</v>
      </c>
      <c r="X298" s="2">
        <f>IF(AllData!R300="","",AllData!R300)</f>
        <v>43.069749999999999</v>
      </c>
      <c r="Y298" s="2">
        <f>IF(AllData!S300="","",AllData!S300)</f>
        <v>-75.751689999999996</v>
      </c>
      <c r="Z298" s="2" t="str">
        <f>IF(AllData!T300="","",AllData!T300)</f>
        <v>POINT (-75.75169 43.06975)</v>
      </c>
      <c r="AA298" s="16"/>
    </row>
    <row r="299" spans="1:27" hidden="1" x14ac:dyDescent="0.25">
      <c r="A299" t="str">
        <f>IF(AllData!A299="","",AllData!A299)</f>
        <v>Madison</v>
      </c>
      <c r="B299" t="str">
        <f>IF(AllData!B299="","",AllData!B299)</f>
        <v>Cottage Lawn Farmers' Market</v>
      </c>
      <c r="C299" t="str">
        <f>IF(AllData!C299="","",AllData!C299)</f>
        <v>435 Main St. Oneida, Madison Co. Historical Society</v>
      </c>
      <c r="D299" t="str">
        <f>IF(AllData!D299="","",AllData!D299)</f>
        <v>435 Main St.</v>
      </c>
      <c r="E299" t="str">
        <f>IF(AllData!E299="","",AllData!E299)</f>
        <v>Oneida</v>
      </c>
      <c r="F299" t="str">
        <f>IF(AllData!F299="","",AllData!F299)</f>
        <v>NY</v>
      </c>
      <c r="G299">
        <f>IF(AllData!G299="","",AllData!G299)</f>
        <v>13421</v>
      </c>
      <c r="H299" t="str">
        <f>IF(AllData!H299="","",AllData!H299)</f>
        <v>Colleen Donahue</v>
      </c>
      <c r="I299">
        <f>IF(AllData!I299="","",AllData!I299)</f>
        <v>3153634136</v>
      </c>
      <c r="J299" t="str">
        <f>IF(AllData!J299="","",AllData!J299)</f>
        <v>http://www.mchsfarmersmarket.org</v>
      </c>
      <c r="K299" t="str">
        <f>IF(AllData!K299="","",AllData!K299)</f>
        <v>Tue 2pm-6pm</v>
      </c>
      <c r="L299" t="str">
        <f>IF(AllData!L299="","",AllData!L299)</f>
        <v>June 7-August 30</v>
      </c>
      <c r="M299" s="4" t="str">
        <f>IF(Table1[[#This Row],[Operation Season]]="","",LEFT(Table1[[#This Row],[Operation Season]],SEARCH("-",Table1[[#This Row],[Operation Season]])-1))</f>
        <v>June 7</v>
      </c>
      <c r="N299" s="10" t="str">
        <f t="shared" si="8"/>
        <v>06/07/2022</v>
      </c>
      <c r="O299" t="str">
        <f>IF(Table1[[#This Row],[Operation Season]]="","",RIGHT(Table1[[#This Row],[Operation Season]],LEN(Table1[[#This Row],[Operation Season]])-FIND("-",Table1[[#This Row],[Operation Season]])))</f>
        <v>August 30</v>
      </c>
      <c r="P299" s="4" t="str">
        <f t="shared" si="9"/>
        <v>08/30/2022</v>
      </c>
      <c r="Q299" s="7">
        <f ca="1">IF(OR(P299="Mid November",P299="round",P299="",),"",Table1[[#This Row],[End Date]]-SystemData!$A$2+1)</f>
        <v>-113.85152372685116</v>
      </c>
      <c r="R299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299" s="2" t="str">
        <f>IF(AllData!M301="","",AllData!M301)</f>
        <v>M</v>
      </c>
      <c r="T299" s="2" t="str">
        <f>IF(AllData!N301="","",AllData!N301)</f>
        <v>Y</v>
      </c>
      <c r="U299" s="2" t="str">
        <f>IF(AllData!O301="","",AllData!O301)</f>
        <v>N</v>
      </c>
      <c r="V299" s="2" t="str">
        <f>IF(AllData!P301="","",AllData!P301)</f>
        <v>N</v>
      </c>
      <c r="W299" s="2" t="str">
        <f>IF(AllData!Q301="","",AllData!Q301)</f>
        <v>Y</v>
      </c>
      <c r="X299" s="2">
        <f>IF(AllData!R301="","",AllData!R301)</f>
        <v>42.83934</v>
      </c>
      <c r="Y299" s="2">
        <f>IF(AllData!S301="","",AllData!S301)</f>
        <v>-75.743989999999997</v>
      </c>
      <c r="Z299" s="2" t="str">
        <f>IF(AllData!T301="","",AllData!T301)</f>
        <v>POINT (-75.74399 42.83934)</v>
      </c>
      <c r="AA299" s="16"/>
    </row>
    <row r="300" spans="1:27" hidden="1" x14ac:dyDescent="0.25">
      <c r="A300" t="str">
        <f>IF(AllData!A300="","",AllData!A300)</f>
        <v>Madison</v>
      </c>
      <c r="B300" t="str">
        <f>IF(AllData!B300="","",AllData!B300)</f>
        <v>Debrucque's Produce Farm Stand</v>
      </c>
      <c r="C300" t="str">
        <f>IF(AllData!C300="","",AllData!C300)</f>
        <v>3392 Seneca Turnpike Canastota</v>
      </c>
      <c r="D300" t="str">
        <f>IF(AllData!D300="","",AllData!D300)</f>
        <v>3392 Seneca Turnpike</v>
      </c>
      <c r="E300" t="str">
        <f>IF(AllData!E300="","",AllData!E300)</f>
        <v>Canastota</v>
      </c>
      <c r="F300" t="str">
        <f>IF(AllData!F300="","",AllData!F300)</f>
        <v>NY</v>
      </c>
      <c r="G300">
        <f>IF(AllData!G300="","",AllData!G300)</f>
        <v>13032</v>
      </c>
      <c r="H300" t="str">
        <f>IF(AllData!H300="","",AllData!H300)</f>
        <v>Gary J. Debrucque</v>
      </c>
      <c r="I300">
        <f>IF(AllData!I300="","",AllData!I300)</f>
        <v>3153801015</v>
      </c>
      <c r="J300" t="str">
        <f>IF(AllData!J300="","",AllData!J300)</f>
        <v/>
      </c>
      <c r="K300" t="str">
        <f>IF(AllData!K300="","",AllData!K300)</f>
        <v>Mon-Fri 10am-6pm, Sat/Sun 9am-3pm</v>
      </c>
      <c r="L300" t="str">
        <f>IF(AllData!L300="","",AllData!L300)</f>
        <v>June 1-October 31</v>
      </c>
      <c r="M300" s="4" t="str">
        <f>IF(Table1[[#This Row],[Operation Season]]="","",LEFT(Table1[[#This Row],[Operation Season]],SEARCH("-",Table1[[#This Row],[Operation Season]])-1))</f>
        <v>June 1</v>
      </c>
      <c r="N300" s="10" t="str">
        <f t="shared" si="8"/>
        <v>06/01/2022</v>
      </c>
      <c r="O300" t="str">
        <f>IF(Table1[[#This Row],[Operation Season]]="","",RIGHT(Table1[[#This Row],[Operation Season]],LEN(Table1[[#This Row],[Operation Season]])-FIND("-",Table1[[#This Row],[Operation Season]])))</f>
        <v>October 31</v>
      </c>
      <c r="P300" s="4" t="str">
        <f t="shared" si="9"/>
        <v>10/31/2022</v>
      </c>
      <c r="Q300" s="7">
        <f ca="1">IF(OR(P300="Mid November",P300="round",P300="",),"",Table1[[#This Row],[End Date]]-SystemData!$A$2+1)</f>
        <v>-51.851523726851156</v>
      </c>
      <c r="R300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300" s="2" t="str">
        <f>IF(AllData!M302="","",AllData!M302)</f>
        <v>M</v>
      </c>
      <c r="T300" s="2" t="str">
        <f>IF(AllData!N302="","",AllData!N302)</f>
        <v>Y</v>
      </c>
      <c r="U300" s="2" t="str">
        <f>IF(AllData!O302="","",AllData!O302)</f>
        <v>N</v>
      </c>
      <c r="V300" s="2" t="str">
        <f>IF(AllData!P302="","",AllData!P302)</f>
        <v>N</v>
      </c>
      <c r="W300" s="2" t="str">
        <f>IF(AllData!Q302="","",AllData!Q302)</f>
        <v>Y</v>
      </c>
      <c r="X300" s="2">
        <f>IF(AllData!R302="","",AllData!R302)</f>
        <v>43.112389999999998</v>
      </c>
      <c r="Y300" s="2">
        <f>IF(AllData!S302="","",AllData!S302)</f>
        <v>-75.947819999999993</v>
      </c>
      <c r="Z300" s="2" t="str">
        <f>IF(AllData!T302="","",AllData!T302)</f>
        <v>POINT (-75.94782 43.11239)</v>
      </c>
      <c r="AA300" s="16"/>
    </row>
    <row r="301" spans="1:27" hidden="1" x14ac:dyDescent="0.25">
      <c r="A301" t="str">
        <f>IF(AllData!A301="","",AllData!A301)</f>
        <v>Madison</v>
      </c>
      <c r="B301" t="str">
        <f>IF(AllData!B301="","",AllData!B301)</f>
        <v>Dizzy Lizzie's Farm Farm Stand</v>
      </c>
      <c r="C301" t="str">
        <f>IF(AllData!C301="","",AllData!C301)</f>
        <v>3823 Sanderson Rd Erieville</v>
      </c>
      <c r="D301" t="str">
        <f>IF(AllData!D301="","",AllData!D301)</f>
        <v>3823 Sanderson Rd</v>
      </c>
      <c r="E301" t="str">
        <f>IF(AllData!E301="","",AllData!E301)</f>
        <v>Erieville</v>
      </c>
      <c r="F301" t="str">
        <f>IF(AllData!F301="","",AllData!F301)</f>
        <v>NY</v>
      </c>
      <c r="G301">
        <f>IF(AllData!G301="","",AllData!G301)</f>
        <v>13061</v>
      </c>
      <c r="H301" t="str">
        <f>IF(AllData!H301="","",AllData!H301)</f>
        <v>Elizabeth Blackburn</v>
      </c>
      <c r="I301">
        <f>IF(AllData!I301="","",AllData!I301)</f>
        <v>3156627565</v>
      </c>
      <c r="J301" t="str">
        <f>IF(AllData!J301="","",AllData!J301)</f>
        <v>http://www.dizzylizziesfarm.com</v>
      </c>
      <c r="K301" t="str">
        <f>IF(AllData!K301="","",AllData!K301)</f>
        <v>Mon 11pm-2pm</v>
      </c>
      <c r="L301" t="str">
        <f>IF(AllData!L301="","",AllData!L301)</f>
        <v>May 16-October 17</v>
      </c>
      <c r="M301" s="4" t="str">
        <f>IF(Table1[[#This Row],[Operation Season]]="","",LEFT(Table1[[#This Row],[Operation Season]],SEARCH("-",Table1[[#This Row],[Operation Season]])-1))</f>
        <v>May 16</v>
      </c>
      <c r="N301" s="10" t="str">
        <f t="shared" si="8"/>
        <v>05/16/2022</v>
      </c>
      <c r="O301" t="str">
        <f>IF(Table1[[#This Row],[Operation Season]]="","",RIGHT(Table1[[#This Row],[Operation Season]],LEN(Table1[[#This Row],[Operation Season]])-FIND("-",Table1[[#This Row],[Operation Season]])))</f>
        <v>October 17</v>
      </c>
      <c r="P301" s="4" t="str">
        <f t="shared" si="9"/>
        <v>10/17/2022</v>
      </c>
      <c r="Q301" s="7">
        <f ca="1">IF(OR(P301="Mid November",P301="round",P301="",),"",Table1[[#This Row],[End Date]]-SystemData!$A$2+1)</f>
        <v>-65.851523726851156</v>
      </c>
      <c r="R301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301" s="2" t="str">
        <f>IF(AllData!M303="","",AllData!M303)</f>
        <v>M</v>
      </c>
      <c r="T301" s="2" t="str">
        <f>IF(AllData!N303="","",AllData!N303)</f>
        <v>Y</v>
      </c>
      <c r="U301" s="2" t="str">
        <f>IF(AllData!O303="","",AllData!O303)</f>
        <v>N</v>
      </c>
      <c r="V301" s="2" t="str">
        <f>IF(AllData!P303="","",AllData!P303)</f>
        <v>N</v>
      </c>
      <c r="W301" s="2" t="str">
        <f>IF(AllData!Q303="","",AllData!Q303)</f>
        <v>Y</v>
      </c>
      <c r="X301" s="2">
        <f>IF(AllData!R303="","",AllData!R303)</f>
        <v>42.879719999999999</v>
      </c>
      <c r="Y301" s="2">
        <f>IF(AllData!S303="","",AllData!S303)</f>
        <v>-75.571749999999994</v>
      </c>
      <c r="Z301" s="2" t="str">
        <f>IF(AllData!T303="","",AllData!T303)</f>
        <v>POINT (-75.57175 42.87972)</v>
      </c>
      <c r="AA301" s="16"/>
    </row>
    <row r="302" spans="1:27" hidden="1" x14ac:dyDescent="0.25">
      <c r="A302" t="str">
        <f>IF(AllData!A302="","",AllData!A302)</f>
        <v>Madison</v>
      </c>
      <c r="B302" t="str">
        <f>IF(AllData!B302="","",AllData!B302)</f>
        <v>Kubeckas Farm Stand</v>
      </c>
      <c r="C302" t="str">
        <f>IF(AllData!C302="","",AllData!C302)</f>
        <v>691 Chestnut Ridge Rd. Kirkville</v>
      </c>
      <c r="D302" t="str">
        <f>IF(AllData!D302="","",AllData!D302)</f>
        <v>691 Chestnut Ridge Rd</v>
      </c>
      <c r="E302" t="str">
        <f>IF(AllData!E302="","",AllData!E302)</f>
        <v>Kirkville</v>
      </c>
      <c r="F302" t="str">
        <f>IF(AllData!F302="","",AllData!F302)</f>
        <v>NY</v>
      </c>
      <c r="G302">
        <f>IF(AllData!G302="","",AllData!G302)</f>
        <v>13082</v>
      </c>
      <c r="H302" t="str">
        <f>IF(AllData!H302="","",AllData!H302)</f>
        <v>Karissa Atwood</v>
      </c>
      <c r="I302">
        <f>IF(AllData!I302="","",AllData!I302)</f>
        <v>3156875103</v>
      </c>
      <c r="J302" t="str">
        <f>IF(AllData!J302="","",AllData!J302)</f>
        <v/>
      </c>
      <c r="K302" t="str">
        <f>IF(AllData!K302="","",AllData!K302)</f>
        <v>Mon-Fri 10am-6pm, Sat 10am-5pm</v>
      </c>
      <c r="L302" t="str">
        <f>IF(AllData!L302="","",AllData!L302)</f>
        <v>June 13-October 31</v>
      </c>
      <c r="M302" s="4" t="str">
        <f>IF(Table1[[#This Row],[Operation Season]]="","",LEFT(Table1[[#This Row],[Operation Season]],SEARCH("-",Table1[[#This Row],[Operation Season]])-1))</f>
        <v>June 13</v>
      </c>
      <c r="N302" s="10" t="str">
        <f t="shared" si="8"/>
        <v>06/13/2022</v>
      </c>
      <c r="O302" t="str">
        <f>IF(Table1[[#This Row],[Operation Season]]="","",RIGHT(Table1[[#This Row],[Operation Season]],LEN(Table1[[#This Row],[Operation Season]])-FIND("-",Table1[[#This Row],[Operation Season]])))</f>
        <v>October 31</v>
      </c>
      <c r="P302" s="4" t="str">
        <f t="shared" si="9"/>
        <v>10/31/2022</v>
      </c>
      <c r="Q302" s="7">
        <f ca="1">IF(OR(P302="Mid November",P302="round",P302="",),"",Table1[[#This Row],[End Date]]-SystemData!$A$2+1)</f>
        <v>-51.851523726851156</v>
      </c>
      <c r="R302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302" s="2" t="str">
        <f>IF(AllData!M304="","",AllData!M304)</f>
        <v>P/M</v>
      </c>
      <c r="T302" s="2" t="str">
        <f>IF(AllData!N304="","",AllData!N304)</f>
        <v>Y</v>
      </c>
      <c r="U302" s="2" t="str">
        <f>IF(AllData!O304="","",AllData!O304)</f>
        <v>Y</v>
      </c>
      <c r="V302" s="2" t="str">
        <f>IF(AllData!P304="","",AllData!P304)</f>
        <v>N</v>
      </c>
      <c r="W302" s="2" t="str">
        <f>IF(AllData!Q304="","",AllData!Q304)</f>
        <v>Y</v>
      </c>
      <c r="X302" s="2">
        <f>IF(AllData!R304="","",AllData!R304)</f>
        <v>42.826839999999997</v>
      </c>
      <c r="Y302" s="2">
        <f>IF(AllData!S304="","",AllData!S304)</f>
        <v>-75.544359999999998</v>
      </c>
      <c r="Z302" s="2" t="str">
        <f>IF(AllData!T304="","",AllData!T304)</f>
        <v>POINT (-75.54436 42.82684)</v>
      </c>
      <c r="AA302" s="16"/>
    </row>
    <row r="303" spans="1:27" hidden="1" x14ac:dyDescent="0.25">
      <c r="A303" t="str">
        <f>IF(AllData!A303="","",AllData!A303)</f>
        <v>Madison</v>
      </c>
      <c r="B303" t="str">
        <f>IF(AllData!B303="","",AllData!B303)</f>
        <v>Mosher Farms Farm Stand</v>
      </c>
      <c r="C303" t="str">
        <f>IF(AllData!C303="","",AllData!C303)</f>
        <v>3214 Fargo Rd. Bouckville</v>
      </c>
      <c r="D303" t="str">
        <f>IF(AllData!D303="","",AllData!D303)</f>
        <v>3214 Fargo Rd</v>
      </c>
      <c r="E303" t="str">
        <f>IF(AllData!E303="","",AllData!E303)</f>
        <v>Bouckville</v>
      </c>
      <c r="F303" t="str">
        <f>IF(AllData!F303="","",AllData!F303)</f>
        <v>NY</v>
      </c>
      <c r="G303">
        <f>IF(AllData!G303="","",AllData!G303)</f>
        <v>13310</v>
      </c>
      <c r="H303" t="str">
        <f>IF(AllData!H303="","",AllData!H303)</f>
        <v>Terry Mosher</v>
      </c>
      <c r="I303">
        <f>IF(AllData!I303="","",AllData!I303)</f>
        <v>3158937173</v>
      </c>
      <c r="J303" t="str">
        <f>IF(AllData!J303="","",AllData!J303)</f>
        <v>http://www.mosherfarms.com</v>
      </c>
      <c r="K303" t="str">
        <f>IF(AllData!K303="","",AllData!K303)</f>
        <v>Mon-Sat 9am-6pm, Sun 9am-5pm</v>
      </c>
      <c r="L303" t="str">
        <f>IF(AllData!L303="","",AllData!L303)</f>
        <v>June 10-October 31</v>
      </c>
      <c r="M303" s="4" t="str">
        <f>IF(Table1[[#This Row],[Operation Season]]="","",LEFT(Table1[[#This Row],[Operation Season]],SEARCH("-",Table1[[#This Row],[Operation Season]])-1))</f>
        <v>June 10</v>
      </c>
      <c r="N303" s="10" t="str">
        <f t="shared" si="8"/>
        <v>06/10/2022</v>
      </c>
      <c r="O303" t="str">
        <f>IF(Table1[[#This Row],[Operation Season]]="","",RIGHT(Table1[[#This Row],[Operation Season]],LEN(Table1[[#This Row],[Operation Season]])-FIND("-",Table1[[#This Row],[Operation Season]])))</f>
        <v>October 31</v>
      </c>
      <c r="P303" s="4" t="str">
        <f t="shared" si="9"/>
        <v>10/31/2022</v>
      </c>
      <c r="Q303" s="7">
        <f ca="1">IF(OR(P303="Mid November",P303="round",P303="",),"",Table1[[#This Row],[End Date]]-SystemData!$A$2+1)</f>
        <v>-51.851523726851156</v>
      </c>
      <c r="R303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303" s="2" t="str">
        <f>IF(AllData!M305="","",AllData!M305)</f>
        <v>YR</v>
      </c>
      <c r="T303" s="2" t="str">
        <f>IF(AllData!N305="","",AllData!N305)</f>
        <v>Y</v>
      </c>
      <c r="U303" s="2" t="str">
        <f>IF(AllData!O305="","",AllData!O305)</f>
        <v>N</v>
      </c>
      <c r="V303" s="2" t="str">
        <f>IF(AllData!P305="","",AllData!P305)</f>
        <v>N</v>
      </c>
      <c r="W303" s="2" t="str">
        <f>IF(AllData!Q305="","",AllData!Q305)</f>
        <v>Y</v>
      </c>
      <c r="X303" s="2">
        <f>IF(AllData!R305="","",AllData!R305)</f>
        <v>43.294710000000002</v>
      </c>
      <c r="Y303" s="2">
        <f>IF(AllData!S305="","",AllData!S305)</f>
        <v>-77.943439999999995</v>
      </c>
      <c r="Z303" s="2" t="str">
        <f>IF(AllData!T305="","",AllData!T305)</f>
        <v>POINT (-77.94344 43.29471)</v>
      </c>
      <c r="AA303" s="16"/>
    </row>
    <row r="304" spans="1:27" hidden="1" x14ac:dyDescent="0.25">
      <c r="A304" t="str">
        <f>IF(AllData!A304="","",AllData!A304)</f>
        <v>Madison</v>
      </c>
      <c r="B304" t="str">
        <f>IF(AllData!B304="","",AllData!B304)</f>
        <v>Village of Hamilton Farmers' Market</v>
      </c>
      <c r="C304" t="str">
        <f>IF(AllData!C304="","",AllData!C304)</f>
        <v>Village Green 3 Broad St.</v>
      </c>
      <c r="D304" t="str">
        <f>IF(AllData!D304="","",AllData!D304)</f>
        <v>Broad St and Payne St</v>
      </c>
      <c r="E304" t="str">
        <f>IF(AllData!E304="","",AllData!E304)</f>
        <v>Hamilton</v>
      </c>
      <c r="F304" t="str">
        <f>IF(AllData!F304="","",AllData!F304)</f>
        <v>NY</v>
      </c>
      <c r="G304">
        <f>IF(AllData!G304="","",AllData!G304)</f>
        <v>13346</v>
      </c>
      <c r="H304" t="str">
        <f>IF(AllData!H304="","",AllData!H304)</f>
        <v>Kim Taranto</v>
      </c>
      <c r="I304">
        <f>IF(AllData!I304="","",AllData!I304)</f>
        <v>3158241111</v>
      </c>
      <c r="J304" t="str">
        <f>IF(AllData!J304="","",AllData!J304)</f>
        <v>http://www.hamilton-ny.gov</v>
      </c>
      <c r="K304" t="str">
        <f>IF(AllData!K304="","",AllData!K304)</f>
        <v>Sat 8am-1pm</v>
      </c>
      <c r="L304" t="str">
        <f>IF(AllData!L304="","",AllData!L304)</f>
        <v>May 7-October 22</v>
      </c>
      <c r="M304" s="4" t="str">
        <f>IF(Table1[[#This Row],[Operation Season]]="","",LEFT(Table1[[#This Row],[Operation Season]],SEARCH("-",Table1[[#This Row],[Operation Season]])-1))</f>
        <v>May 7</v>
      </c>
      <c r="N304" s="10" t="str">
        <f t="shared" si="8"/>
        <v>05/07/2022</v>
      </c>
      <c r="O304" t="str">
        <f>IF(Table1[[#This Row],[Operation Season]]="","",RIGHT(Table1[[#This Row],[Operation Season]],LEN(Table1[[#This Row],[Operation Season]])-FIND("-",Table1[[#This Row],[Operation Season]])))</f>
        <v>October 22</v>
      </c>
      <c r="P304" s="4" t="str">
        <f t="shared" si="9"/>
        <v>10/22/2022</v>
      </c>
      <c r="Q304" s="7">
        <f ca="1">IF(OR(P304="Mid November",P304="round",P304="",),"",Table1[[#This Row],[End Date]]-SystemData!$A$2+1)</f>
        <v>-60.851523726851156</v>
      </c>
      <c r="R304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304" s="2" t="str">
        <f>IF(AllData!M306="","",AllData!M306)</f>
        <v>P/M/X</v>
      </c>
      <c r="T304" s="2" t="str">
        <f>IF(AllData!N306="","",AllData!N306)</f>
        <v>Y</v>
      </c>
      <c r="U304" s="2" t="str">
        <f>IF(AllData!O306="","",AllData!O306)</f>
        <v>Y</v>
      </c>
      <c r="V304" s="2" t="str">
        <f>IF(AllData!P306="","",AllData!P306)</f>
        <v>Y</v>
      </c>
      <c r="W304" s="2" t="str">
        <f>IF(AllData!Q306="","",AllData!Q306)</f>
        <v>Y</v>
      </c>
      <c r="X304" s="2">
        <f>IF(AllData!R306="","",AllData!R306)</f>
        <v>43.122039999999998</v>
      </c>
      <c r="Y304" s="2">
        <f>IF(AllData!S306="","",AllData!S306)</f>
        <v>-77.568079999999995</v>
      </c>
      <c r="Z304" s="2" t="str">
        <f>IF(AllData!T306="","",AllData!T306)</f>
        <v>POINT (-77.56808 43.12204)</v>
      </c>
      <c r="AA304" s="16"/>
    </row>
    <row r="305" spans="1:27" x14ac:dyDescent="0.25">
      <c r="A305" t="str">
        <f>IF(AllData!A305="","",AllData!A305)</f>
        <v>Monroe</v>
      </c>
      <c r="B305" t="str">
        <f>IF(AllData!B305="","",AllData!B305)</f>
        <v>Brightly's Farm Market</v>
      </c>
      <c r="C305" t="str">
        <f>IF(AllData!C305="","",AllData!C305)</f>
        <v>525 Drake Rd Hamlin</v>
      </c>
      <c r="D305" t="str">
        <f>IF(AllData!D305="","",AllData!D305)</f>
        <v>525 Drake Rd.</v>
      </c>
      <c r="E305" t="str">
        <f>IF(AllData!E305="","",AllData!E305)</f>
        <v>Hamlin</v>
      </c>
      <c r="F305" t="str">
        <f>IF(AllData!F305="","",AllData!F305)</f>
        <v>NY</v>
      </c>
      <c r="G305">
        <f>IF(AllData!G305="","",AllData!G305)</f>
        <v>14464</v>
      </c>
      <c r="H305" t="str">
        <f>IF(AllData!H305="","",AllData!H305)</f>
        <v>Betsy Brightly</v>
      </c>
      <c r="I305">
        <f>IF(AllData!I305="","",AllData!I305)</f>
        <v>5859679499</v>
      </c>
      <c r="J305" t="str">
        <f>IF(AllData!J305="","",AllData!J305)</f>
        <v>http://www.brightlyfarms.com</v>
      </c>
      <c r="K305" t="str">
        <f>IF(AllData!K305="","",AllData!K305)</f>
        <v>Mon-Thu 9am-5pm, Fri/Sat 9am-7pm, Sun 10am-4pm</v>
      </c>
      <c r="L305" t="str">
        <f>IF(AllData!L305="","",AllData!L305)</f>
        <v>Year-round</v>
      </c>
      <c r="M305" s="4" t="str">
        <f>IF(Table1[[#This Row],[Operation Season]]="","",LEFT(Table1[[#This Row],[Operation Season]],SEARCH("-",Table1[[#This Row],[Operation Season]])-1))</f>
        <v>Year</v>
      </c>
      <c r="N305" s="10" t="str">
        <f t="shared" si="8"/>
        <v>Year</v>
      </c>
      <c r="O305" t="str">
        <f>IF(Table1[[#This Row],[Operation Season]]="","",RIGHT(Table1[[#This Row],[Operation Season]],LEN(Table1[[#This Row],[Operation Season]])-FIND("-",Table1[[#This Row],[Operation Season]])))</f>
        <v>round</v>
      </c>
      <c r="P305" s="4" t="str">
        <f t="shared" si="9"/>
        <v>round</v>
      </c>
      <c r="Q305" s="7" t="str">
        <f>IF(OR(P305="Mid November",P305="round",P305="",),"",Table1[[#This Row],[End Date]]-SystemData!$A$2+1)</f>
        <v/>
      </c>
      <c r="R305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FALSE</v>
      </c>
      <c r="S305" s="2" t="str">
        <f>IF(AllData!M307="","",AllData!M307)</f>
        <v>M/X</v>
      </c>
      <c r="T305" s="2" t="str">
        <f>IF(AllData!N307="","",AllData!N307)</f>
        <v>N</v>
      </c>
      <c r="U305" s="2" t="str">
        <f>IF(AllData!O307="","",AllData!O307)</f>
        <v>Y</v>
      </c>
      <c r="V305" s="2" t="str">
        <f>IF(AllData!P307="","",AllData!P307)</f>
        <v>N</v>
      </c>
      <c r="W305" s="2" t="str">
        <f>IF(AllData!Q307="","",AllData!Q307)</f>
        <v>Y</v>
      </c>
      <c r="X305" s="2">
        <f>IF(AllData!R307="","",AllData!R307)</f>
        <v>43.112749999999998</v>
      </c>
      <c r="Y305" s="2">
        <f>IF(AllData!S307="","",AllData!S307)</f>
        <v>-77.568089999999998</v>
      </c>
      <c r="Z305" s="2" t="str">
        <f>IF(AllData!T307="","",AllData!T307)</f>
        <v>POINT (-77.56809 43.11275)</v>
      </c>
      <c r="AA305" s="16"/>
    </row>
    <row r="306" spans="1:27" hidden="1" x14ac:dyDescent="0.25">
      <c r="A306" t="str">
        <f>IF(AllData!A306="","",AllData!A306)</f>
        <v>Monroe</v>
      </c>
      <c r="B306" t="str">
        <f>IF(AllData!B306="","",AllData!B306)</f>
        <v>Brighton Farmers' Market</v>
      </c>
      <c r="C306" t="str">
        <f>IF(AllData!C306="","",AllData!C306)</f>
        <v>Brighton High School lot, 1150 Winton Rd. South</v>
      </c>
      <c r="D306" t="str">
        <f>IF(AllData!D306="","",AllData!D306)</f>
        <v>1150 Winton Rd South</v>
      </c>
      <c r="E306" t="str">
        <f>IF(AllData!E306="","",AllData!E306)</f>
        <v>Rochester</v>
      </c>
      <c r="F306" t="str">
        <f>IF(AllData!F306="","",AllData!F306)</f>
        <v>NY</v>
      </c>
      <c r="G306">
        <f>IF(AllData!G306="","",AllData!G306)</f>
        <v>14618</v>
      </c>
      <c r="H306" t="str">
        <f>IF(AllData!H306="","",AllData!H306)</f>
        <v>Sue Gardner-Smith</v>
      </c>
      <c r="I306">
        <f>IF(AllData!I306="","",AllData!I306)</f>
        <v>5852698918</v>
      </c>
      <c r="J306" t="str">
        <f>IF(AllData!J306="","",AllData!J306)</f>
        <v>http://www.brightonfarmersmarket.org</v>
      </c>
      <c r="K306" t="str">
        <f>IF(AllData!K306="","",AllData!K306)</f>
        <v>Sun 9am-1pm</v>
      </c>
      <c r="L306" t="str">
        <f>IF(AllData!L306="","",AllData!L306)</f>
        <v>April 24-December 18</v>
      </c>
      <c r="M306" s="4" t="str">
        <f>IF(Table1[[#This Row],[Operation Season]]="","",LEFT(Table1[[#This Row],[Operation Season]],SEARCH("-",Table1[[#This Row],[Operation Season]])-1))</f>
        <v>April 24</v>
      </c>
      <c r="N306" s="10" t="str">
        <f t="shared" si="8"/>
        <v>04/24/2022</v>
      </c>
      <c r="O306" t="str">
        <f>IF(Table1[[#This Row],[Operation Season]]="","",RIGHT(Table1[[#This Row],[Operation Season]],LEN(Table1[[#This Row],[Operation Season]])-FIND("-",Table1[[#This Row],[Operation Season]])))</f>
        <v>December 18</v>
      </c>
      <c r="P306" s="4" t="str">
        <f t="shared" si="9"/>
        <v>12/18/2022</v>
      </c>
      <c r="Q306" s="7">
        <f ca="1">IF(OR(P306="Mid November",P306="round",P306="",),"",Table1[[#This Row],[End Date]]-SystemData!$A$2+1)</f>
        <v>-3.8515237268511555</v>
      </c>
      <c r="R306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306" s="2" t="str">
        <f>IF(AllData!M308="","",AllData!M308)</f>
        <v>M</v>
      </c>
      <c r="T306" s="2" t="str">
        <f>IF(AllData!N308="","",AllData!N308)</f>
        <v>Y</v>
      </c>
      <c r="U306" s="2" t="str">
        <f>IF(AllData!O308="","",AllData!O308)</f>
        <v>N</v>
      </c>
      <c r="V306" s="2" t="str">
        <f>IF(AllData!P308="","",AllData!P308)</f>
        <v>N</v>
      </c>
      <c r="W306" s="2" t="str">
        <f>IF(AllData!Q308="","",AllData!Q308)</f>
        <v>Y</v>
      </c>
      <c r="X306" s="2">
        <f>IF(AllData!R308="","",AllData!R308)</f>
        <v>43.215560000000004</v>
      </c>
      <c r="Y306" s="2">
        <f>IF(AllData!S308="","",AllData!S308)</f>
        <v>-77.938500000000005</v>
      </c>
      <c r="Z306" s="2" t="str">
        <f>IF(AllData!T308="","",AllData!T308)</f>
        <v>POINT (-77.9385 43.21556)</v>
      </c>
      <c r="AA306" s="16"/>
    </row>
    <row r="307" spans="1:27" hidden="1" x14ac:dyDescent="0.25">
      <c r="A307" t="str">
        <f>IF(AllData!A307="","",AllData!A307)</f>
        <v>Monroe</v>
      </c>
      <c r="B307" t="str">
        <f>IF(AllData!B307="","",AllData!B307)</f>
        <v>Brighton WINTER Farmers' Market</v>
      </c>
      <c r="C307" t="str">
        <f>IF(AllData!C307="","",AllData!C307)</f>
        <v>Brookside Center  220 Idlewood Rd. Rochester</v>
      </c>
      <c r="D307" t="str">
        <f>IF(AllData!D307="","",AllData!D307)</f>
        <v>220 Idlewood Road</v>
      </c>
      <c r="E307" t="str">
        <f>IF(AllData!E307="","",AllData!E307)</f>
        <v>Rochester</v>
      </c>
      <c r="F307" t="str">
        <f>IF(AllData!F307="","",AllData!F307)</f>
        <v>NY</v>
      </c>
      <c r="G307">
        <f>IF(AllData!G307="","",AllData!G307)</f>
        <v>14618</v>
      </c>
      <c r="H307" t="str">
        <f>IF(AllData!H307="","",AllData!H307)</f>
        <v>Sue Gardner-Smith</v>
      </c>
      <c r="I307">
        <f>IF(AllData!I307="","",AllData!I307)</f>
        <v>5852698918</v>
      </c>
      <c r="J307" t="str">
        <f>IF(AllData!J307="","",AllData!J307)</f>
        <v>http://www.brightonfarmersmarket.org</v>
      </c>
      <c r="K307" t="str">
        <f>IF(AllData!K307="","",AllData!K307)</f>
        <v>Sun 10am-12pm</v>
      </c>
      <c r="L307" t="str">
        <f>IF(AllData!L307="","",AllData!L307)</f>
        <v>November 27-December 18</v>
      </c>
      <c r="M307" s="4" t="str">
        <f>IF(Table1[[#This Row],[Operation Season]]="","",LEFT(Table1[[#This Row],[Operation Season]],SEARCH("-",Table1[[#This Row],[Operation Season]])-1))</f>
        <v>November 27</v>
      </c>
      <c r="N307" s="10" t="str">
        <f t="shared" si="8"/>
        <v>11/27/2022</v>
      </c>
      <c r="O307" t="str">
        <f>IF(Table1[[#This Row],[Operation Season]]="","",RIGHT(Table1[[#This Row],[Operation Season]],LEN(Table1[[#This Row],[Operation Season]])-FIND("-",Table1[[#This Row],[Operation Season]])))</f>
        <v>December 18</v>
      </c>
      <c r="P307" s="4" t="str">
        <f t="shared" si="9"/>
        <v>12/18/2022</v>
      </c>
      <c r="Q307" s="7">
        <f ca="1">IF(OR(P307="Mid November",P307="round",P307="",),"",Table1[[#This Row],[End Date]]-SystemData!$A$2+1)</f>
        <v>-3.8515237268511555</v>
      </c>
      <c r="R307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307" s="2" t="str">
        <f>IF(AllData!M309="","",AllData!M309)</f>
        <v>YR</v>
      </c>
      <c r="T307" s="2" t="str">
        <f>IF(AllData!N309="","",AllData!N309)</f>
        <v>Y</v>
      </c>
      <c r="U307" s="2" t="str">
        <f>IF(AllData!O309="","",AllData!O309)</f>
        <v>Y</v>
      </c>
      <c r="V307" s="2" t="str">
        <f>IF(AllData!P309="","",AllData!P309)</f>
        <v>N</v>
      </c>
      <c r="W307" s="2" t="str">
        <f>IF(AllData!Q309="","",AllData!Q309)</f>
        <v>Y</v>
      </c>
      <c r="X307" s="2">
        <f>IF(AllData!R309="","",AllData!R309)</f>
        <v>43.158720000000002</v>
      </c>
      <c r="Y307" s="2">
        <f>IF(AllData!S309="","",AllData!S309)</f>
        <v>-77.610470000000007</v>
      </c>
      <c r="Z307" s="2" t="str">
        <f>IF(AllData!T309="","",AllData!T309)</f>
        <v>POINT (-77.61047 43.15872)</v>
      </c>
      <c r="AA307" s="16"/>
    </row>
    <row r="308" spans="1:27" hidden="1" x14ac:dyDescent="0.25">
      <c r="A308" t="str">
        <f>IF(AllData!A308="","",AllData!A308)</f>
        <v>Monroe</v>
      </c>
      <c r="B308" t="str">
        <f>IF(AllData!B308="","",AllData!B308)</f>
        <v>Brockport Farmers' Market</v>
      </c>
      <c r="C308" t="str">
        <f>IF(AllData!C308="","",AllData!C308)</f>
        <v>Market St. off Main St. Brockport</v>
      </c>
      <c r="D308" t="str">
        <f>IF(AllData!D308="","",AllData!D308)</f>
        <v>Main St and Market St</v>
      </c>
      <c r="E308" t="str">
        <f>IF(AllData!E308="","",AllData!E308)</f>
        <v>Brockport</v>
      </c>
      <c r="F308" t="str">
        <f>IF(AllData!F308="","",AllData!F308)</f>
        <v>NY</v>
      </c>
      <c r="G308">
        <f>IF(AllData!G308="","",AllData!G308)</f>
        <v>14420</v>
      </c>
      <c r="H308" t="str">
        <f>IF(AllData!H308="","",AllData!H308)</f>
        <v>Charlene Veltz</v>
      </c>
      <c r="I308">
        <f>IF(AllData!I308="","",AllData!I308)</f>
        <v>5857503382</v>
      </c>
      <c r="J308" t="str">
        <f>IF(AllData!J308="","",AllData!J308)</f>
        <v>http://www.brockportny.org/community/farmers-market</v>
      </c>
      <c r="K308" t="str">
        <f>IF(AllData!K308="","",AllData!K308)</f>
        <v>Sun 8am-1pm</v>
      </c>
      <c r="L308" t="str">
        <f>IF(AllData!L308="","",AllData!L308)</f>
        <v>June 19-October 30</v>
      </c>
      <c r="M308" s="4" t="str">
        <f>IF(Table1[[#This Row],[Operation Season]]="","",LEFT(Table1[[#This Row],[Operation Season]],SEARCH("-",Table1[[#This Row],[Operation Season]])-1))</f>
        <v>June 19</v>
      </c>
      <c r="N308" s="10" t="str">
        <f t="shared" si="8"/>
        <v>06/19/2022</v>
      </c>
      <c r="O308" t="str">
        <f>IF(Table1[[#This Row],[Operation Season]]="","",RIGHT(Table1[[#This Row],[Operation Season]],LEN(Table1[[#This Row],[Operation Season]])-FIND("-",Table1[[#This Row],[Operation Season]])))</f>
        <v>October 30</v>
      </c>
      <c r="P308" s="4" t="str">
        <f t="shared" si="9"/>
        <v>10/30/2022</v>
      </c>
      <c r="Q308" s="7">
        <f ca="1">IF(OR(P308="Mid November",P308="round",P308="",),"",Table1[[#This Row],[End Date]]-SystemData!$A$2+1)</f>
        <v>-52.851523726851156</v>
      </c>
      <c r="R308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308" s="2" t="str">
        <f>IF(AllData!M310="","",AllData!M310)</f>
        <v>YR</v>
      </c>
      <c r="T308" s="2" t="str">
        <f>IF(AllData!N310="","",AllData!N310)</f>
        <v>Y</v>
      </c>
      <c r="U308" s="2" t="str">
        <f>IF(AllData!O310="","",AllData!O310)</f>
        <v>Y</v>
      </c>
      <c r="V308" s="2" t="str">
        <f>IF(AllData!P310="","",AllData!P310)</f>
        <v>N</v>
      </c>
      <c r="W308" s="2" t="str">
        <f>IF(AllData!Q310="","",AllData!Q310)</f>
        <v>Y</v>
      </c>
      <c r="X308" s="2">
        <f>IF(AllData!R310="","",AllData!R310)</f>
        <v>43.165799999999997</v>
      </c>
      <c r="Y308" s="2">
        <f>IF(AllData!S310="","",AllData!S310)</f>
        <v>-77.566649999999996</v>
      </c>
      <c r="Z308" s="2" t="str">
        <f>IF(AllData!T310="","",AllData!T310)</f>
        <v>POINT (-77.56665 43.1658)</v>
      </c>
      <c r="AA308" s="16"/>
    </row>
    <row r="309" spans="1:27" x14ac:dyDescent="0.25">
      <c r="A309" t="str">
        <f>IF(AllData!A309="","",AllData!A309)</f>
        <v>Monroe</v>
      </c>
      <c r="B309" t="str">
        <f>IF(AllData!B309="","",AllData!B309)</f>
        <v>Curbside Market-Andrews Terrace</v>
      </c>
      <c r="C309" t="str">
        <f>IF(AllData!C309="","",AllData!C309)</f>
        <v>125 St. Paul St Rochester</v>
      </c>
      <c r="D309" t="str">
        <f>IF(AllData!D309="","",AllData!D309)</f>
        <v>125 Saint Paul Street</v>
      </c>
      <c r="E309" t="str">
        <f>IF(AllData!E309="","",AllData!E309)</f>
        <v>Rochester</v>
      </c>
      <c r="F309" t="str">
        <f>IF(AllData!F309="","",AllData!F309)</f>
        <v>NY</v>
      </c>
      <c r="G309">
        <f>IF(AllData!G309="","",AllData!G309)</f>
        <v>14604</v>
      </c>
      <c r="H309" t="str">
        <f>IF(AllData!H309="","",AllData!H309)</f>
        <v>Camille Verbofsky</v>
      </c>
      <c r="I309">
        <f>IF(AllData!I309="","",AllData!I309)</f>
        <v>5854135077</v>
      </c>
      <c r="J309" t="str">
        <f>IF(AllData!J309="","",AllData!J309)</f>
        <v>http://www.foodlinkny.org</v>
      </c>
      <c r="K309" t="str">
        <f>IF(AllData!K309="","",AllData!K309)</f>
        <v>Wed 1:15pm-2:30pm</v>
      </c>
      <c r="L309" t="str">
        <f>IF(AllData!L309="","",AllData!L309)</f>
        <v>Year-round</v>
      </c>
      <c r="M309" s="4" t="str">
        <f>IF(Table1[[#This Row],[Operation Season]]="","",LEFT(Table1[[#This Row],[Operation Season]],SEARCH("-",Table1[[#This Row],[Operation Season]])-1))</f>
        <v>Year</v>
      </c>
      <c r="N309" s="10" t="str">
        <f t="shared" si="8"/>
        <v>Year</v>
      </c>
      <c r="O309" t="str">
        <f>IF(Table1[[#This Row],[Operation Season]]="","",RIGHT(Table1[[#This Row],[Operation Season]],LEN(Table1[[#This Row],[Operation Season]])-FIND("-",Table1[[#This Row],[Operation Season]])))</f>
        <v>round</v>
      </c>
      <c r="P309" s="4" t="str">
        <f t="shared" si="9"/>
        <v>round</v>
      </c>
      <c r="Q309" s="7" t="str">
        <f>IF(OR(P309="Mid November",P309="round",P309="",),"",Table1[[#This Row],[End Date]]-SystemData!$A$2+1)</f>
        <v/>
      </c>
      <c r="R309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FALSE</v>
      </c>
      <c r="S309" s="2" t="str">
        <f>IF(AllData!M311="","",AllData!M311)</f>
        <v>YR</v>
      </c>
      <c r="T309" s="2" t="str">
        <f>IF(AllData!N311="","",AllData!N311)</f>
        <v>Y</v>
      </c>
      <c r="U309" s="2" t="str">
        <f>IF(AllData!O311="","",AllData!O311)</f>
        <v>Y</v>
      </c>
      <c r="V309" s="2" t="str">
        <f>IF(AllData!P311="","",AllData!P311)</f>
        <v>N</v>
      </c>
      <c r="W309" s="2" t="str">
        <f>IF(AllData!Q311="","",AllData!Q311)</f>
        <v>Y</v>
      </c>
      <c r="X309" s="2">
        <f>IF(AllData!R311="","",AllData!R311)</f>
        <v>43.177770000000002</v>
      </c>
      <c r="Y309" s="2">
        <f>IF(AllData!S311="","",AllData!S311)</f>
        <v>-77.61842</v>
      </c>
      <c r="Z309" s="2" t="str">
        <f>IF(AllData!T311="","",AllData!T311)</f>
        <v>POINT (-77.61842 43.17777)</v>
      </c>
      <c r="AA309" s="16"/>
    </row>
    <row r="310" spans="1:27" x14ac:dyDescent="0.25">
      <c r="A310" t="str">
        <f>IF(AllData!A310="","",AllData!A310)</f>
        <v>Monroe</v>
      </c>
      <c r="B310" t="str">
        <f>IF(AllData!B310="","",AllData!B310)</f>
        <v>Curbside Market-Beechwood Neighborhood</v>
      </c>
      <c r="C310" t="str">
        <f>IF(AllData!C310="","",AllData!C310)</f>
        <v>441 Parsells Ave Rochester</v>
      </c>
      <c r="D310" t="str">
        <f>IF(AllData!D310="","",AllData!D310)</f>
        <v>441 Parsells Ave</v>
      </c>
      <c r="E310" t="str">
        <f>IF(AllData!E310="","",AllData!E310)</f>
        <v>Rochester</v>
      </c>
      <c r="F310" t="str">
        <f>IF(AllData!F310="","",AllData!F310)</f>
        <v>NY</v>
      </c>
      <c r="G310">
        <f>IF(AllData!G310="","",AllData!G310)</f>
        <v>14609</v>
      </c>
      <c r="H310" t="str">
        <f>IF(AllData!H310="","",AllData!H310)</f>
        <v>Camille Verbofsky</v>
      </c>
      <c r="I310">
        <f>IF(AllData!I310="","",AllData!I310)</f>
        <v>5854135077</v>
      </c>
      <c r="J310" t="str">
        <f>IF(AllData!J310="","",AllData!J310)</f>
        <v>http://www.foodlinkny.org</v>
      </c>
      <c r="K310" t="str">
        <f>IF(AllData!K310="","",AllData!K310)</f>
        <v>Thu 3pm-4pm</v>
      </c>
      <c r="L310" t="str">
        <f>IF(AllData!L310="","",AllData!L310)</f>
        <v>Year-round</v>
      </c>
      <c r="M310" s="4" t="str">
        <f>IF(Table1[[#This Row],[Operation Season]]="","",LEFT(Table1[[#This Row],[Operation Season]],SEARCH("-",Table1[[#This Row],[Operation Season]])-1))</f>
        <v>Year</v>
      </c>
      <c r="N310" s="10" t="str">
        <f t="shared" si="8"/>
        <v>Year</v>
      </c>
      <c r="O310" t="str">
        <f>IF(Table1[[#This Row],[Operation Season]]="","",RIGHT(Table1[[#This Row],[Operation Season]],LEN(Table1[[#This Row],[Operation Season]])-FIND("-",Table1[[#This Row],[Operation Season]])))</f>
        <v>round</v>
      </c>
      <c r="P310" s="4" t="str">
        <f t="shared" si="9"/>
        <v>round</v>
      </c>
      <c r="Q310" s="7" t="str">
        <f>IF(OR(P310="Mid November",P310="round",P310="",),"",Table1[[#This Row],[End Date]]-SystemData!$A$2+1)</f>
        <v/>
      </c>
      <c r="R310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FALSE</v>
      </c>
      <c r="S310" s="2" t="str">
        <f>IF(AllData!M312="","",AllData!M312)</f>
        <v>YR</v>
      </c>
      <c r="T310" s="2" t="str">
        <f>IF(AllData!N312="","",AllData!N312)</f>
        <v>Y</v>
      </c>
      <c r="U310" s="2" t="str">
        <f>IF(AllData!O312="","",AllData!O312)</f>
        <v>Y</v>
      </c>
      <c r="V310" s="2" t="str">
        <f>IF(AllData!P312="","",AllData!P312)</f>
        <v>N</v>
      </c>
      <c r="W310" s="2" t="str">
        <f>IF(AllData!Q312="","",AllData!Q312)</f>
        <v>Y</v>
      </c>
      <c r="X310" s="2">
        <f>IF(AllData!R312="","",AllData!R312)</f>
        <v>43.153959999999998</v>
      </c>
      <c r="Y310" s="2">
        <f>IF(AllData!S312="","",AllData!S312)</f>
        <v>-77.625749999999996</v>
      </c>
      <c r="Z310" s="2" t="str">
        <f>IF(AllData!T312="","",AllData!T312)</f>
        <v>POINT (-77.62575 43.15396)</v>
      </c>
      <c r="AA310" s="16"/>
    </row>
    <row r="311" spans="1:27" x14ac:dyDescent="0.25">
      <c r="A311" t="str">
        <f>IF(AllData!A311="","",AllData!A311)</f>
        <v>Monroe</v>
      </c>
      <c r="B311" t="str">
        <f>IF(AllData!B311="","",AllData!B311)</f>
        <v>Curbside Market-Buena Vista Manor</v>
      </c>
      <c r="C311" t="str">
        <f>IF(AllData!C311="","",AllData!C311)</f>
        <v>229 Avenue A Rochester</v>
      </c>
      <c r="D311" t="str">
        <f>IF(AllData!D311="","",AllData!D311)</f>
        <v>229 Avenue A</v>
      </c>
      <c r="E311" t="str">
        <f>IF(AllData!E311="","",AllData!E311)</f>
        <v>Rochester</v>
      </c>
      <c r="F311" t="str">
        <f>IF(AllData!F311="","",AllData!F311)</f>
        <v>NY</v>
      </c>
      <c r="G311">
        <f>IF(AllData!G311="","",AllData!G311)</f>
        <v>14621</v>
      </c>
      <c r="H311" t="str">
        <f>IF(AllData!H311="","",AllData!H311)</f>
        <v>Camille Verbofsky</v>
      </c>
      <c r="I311">
        <f>IF(AllData!I311="","",AllData!I311)</f>
        <v>5854135077</v>
      </c>
      <c r="J311" t="str">
        <f>IF(AllData!J311="","",AllData!J311)</f>
        <v>http://www.foodlinkny.org</v>
      </c>
      <c r="K311" t="str">
        <f>IF(AllData!K311="","",AllData!K311)</f>
        <v>Thu 1:45pm-2:45pm</v>
      </c>
      <c r="L311" t="str">
        <f>IF(AllData!L311="","",AllData!L311)</f>
        <v>Year-round</v>
      </c>
      <c r="M311" s="4" t="str">
        <f>IF(Table1[[#This Row],[Operation Season]]="","",LEFT(Table1[[#This Row],[Operation Season]],SEARCH("-",Table1[[#This Row],[Operation Season]])-1))</f>
        <v>Year</v>
      </c>
      <c r="N311" s="10" t="str">
        <f t="shared" si="8"/>
        <v>Year</v>
      </c>
      <c r="O311" t="str">
        <f>IF(Table1[[#This Row],[Operation Season]]="","",RIGHT(Table1[[#This Row],[Operation Season]],LEN(Table1[[#This Row],[Operation Season]])-FIND("-",Table1[[#This Row],[Operation Season]])))</f>
        <v>round</v>
      </c>
      <c r="P311" s="4" t="str">
        <f t="shared" si="9"/>
        <v>round</v>
      </c>
      <c r="Q311" s="7" t="str">
        <f>IF(OR(P311="Mid November",P311="round",P311="",),"",Table1[[#This Row],[End Date]]-SystemData!$A$2+1)</f>
        <v/>
      </c>
      <c r="R311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FALSE</v>
      </c>
      <c r="S311" s="2" t="str">
        <f>IF(AllData!M313="","",AllData!M313)</f>
        <v>YR</v>
      </c>
      <c r="T311" s="2" t="str">
        <f>IF(AllData!N313="","",AllData!N313)</f>
        <v>Y</v>
      </c>
      <c r="U311" s="2" t="str">
        <f>IF(AllData!O313="","",AllData!O313)</f>
        <v>Y</v>
      </c>
      <c r="V311" s="2" t="str">
        <f>IF(AllData!P313="","",AllData!P313)</f>
        <v>N</v>
      </c>
      <c r="W311" s="2" t="str">
        <f>IF(AllData!Q313="","",AllData!Q313)</f>
        <v>Y</v>
      </c>
      <c r="X311" s="2">
        <f>IF(AllData!R313="","",AllData!R313)</f>
        <v>43.254919999999998</v>
      </c>
      <c r="Y311" s="2">
        <f>IF(AllData!S313="","",AllData!S313)</f>
        <v>-77.614109999999997</v>
      </c>
      <c r="Z311" s="2" t="str">
        <f>IF(AllData!T313="","",AllData!T313)</f>
        <v>POINT (-77.61411 43.25492)</v>
      </c>
      <c r="AA311" s="16"/>
    </row>
    <row r="312" spans="1:27" x14ac:dyDescent="0.25">
      <c r="A312" t="str">
        <f>IF(AllData!A312="","",AllData!A312)</f>
        <v>Monroe</v>
      </c>
      <c r="B312" t="str">
        <f>IF(AllData!B312="","",AllData!B312)</f>
        <v>Curbside Market-Carriage Factory Apts</v>
      </c>
      <c r="C312" t="str">
        <f>IF(AllData!C312="","",AllData!C312)</f>
        <v>33 Litchfield St Rochester</v>
      </c>
      <c r="D312" t="str">
        <f>IF(AllData!D312="","",AllData!D312)</f>
        <v>33 Litchfield Street</v>
      </c>
      <c r="E312" t="str">
        <f>IF(AllData!E312="","",AllData!E312)</f>
        <v>Rochester</v>
      </c>
      <c r="F312" t="str">
        <f>IF(AllData!F312="","",AllData!F312)</f>
        <v>NY</v>
      </c>
      <c r="G312">
        <f>IF(AllData!G312="","",AllData!G312)</f>
        <v>14608</v>
      </c>
      <c r="H312" t="str">
        <f>IF(AllData!H312="","",AllData!H312)</f>
        <v>Camille Verbofsky</v>
      </c>
      <c r="I312">
        <f>IF(AllData!I312="","",AllData!I312)</f>
        <v>5854135077</v>
      </c>
      <c r="J312" t="str">
        <f>IF(AllData!J312="","",AllData!J312)</f>
        <v>http://www.foodlinkny.org</v>
      </c>
      <c r="K312" t="str">
        <f>IF(AllData!K312="","",AllData!K312)</f>
        <v>Tue 1:30pm-2:30pm</v>
      </c>
      <c r="L312" t="str">
        <f>IF(AllData!L312="","",AllData!L312)</f>
        <v>Year-round</v>
      </c>
      <c r="M312" s="4" t="str">
        <f>IF(Table1[[#This Row],[Operation Season]]="","",LEFT(Table1[[#This Row],[Operation Season]],SEARCH("-",Table1[[#This Row],[Operation Season]])-1))</f>
        <v>Year</v>
      </c>
      <c r="N312" s="10" t="str">
        <f t="shared" si="8"/>
        <v>Year</v>
      </c>
      <c r="O312" t="str">
        <f>IF(Table1[[#This Row],[Operation Season]]="","",RIGHT(Table1[[#This Row],[Operation Season]],LEN(Table1[[#This Row],[Operation Season]])-FIND("-",Table1[[#This Row],[Operation Season]])))</f>
        <v>round</v>
      </c>
      <c r="P312" s="4" t="str">
        <f t="shared" si="9"/>
        <v>round</v>
      </c>
      <c r="Q312" s="7" t="str">
        <f>IF(OR(P312="Mid November",P312="round",P312="",),"",Table1[[#This Row],[End Date]]-SystemData!$A$2+1)</f>
        <v/>
      </c>
      <c r="R312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FALSE</v>
      </c>
      <c r="S312" s="2" t="str">
        <f>IF(AllData!M314="","",AllData!M314)</f>
        <v>YR</v>
      </c>
      <c r="T312" s="2" t="str">
        <f>IF(AllData!N314="","",AllData!N314)</f>
        <v>Y</v>
      </c>
      <c r="U312" s="2" t="str">
        <f>IF(AllData!O314="","",AllData!O314)</f>
        <v>Y</v>
      </c>
      <c r="V312" s="2" t="str">
        <f>IF(AllData!P314="","",AllData!P314)</f>
        <v>N</v>
      </c>
      <c r="W312" s="2" t="str">
        <f>IF(AllData!Q314="","",AllData!Q314)</f>
        <v>Y</v>
      </c>
      <c r="X312" s="2">
        <f>IF(AllData!R314="","",AllData!R314)</f>
        <v>43.244399999999999</v>
      </c>
      <c r="Y312" s="2">
        <f>IF(AllData!S314="","",AllData!S314)</f>
        <v>-77.616069999999993</v>
      </c>
      <c r="Z312" s="2" t="str">
        <f>IF(AllData!T314="","",AllData!T314)</f>
        <v>POINT (-77.61607 43.2444)</v>
      </c>
      <c r="AA312" s="16"/>
    </row>
    <row r="313" spans="1:27" x14ac:dyDescent="0.25">
      <c r="A313" t="str">
        <f>IF(AllData!A313="","",AllData!A313)</f>
        <v>Monroe</v>
      </c>
      <c r="B313" t="str">
        <f>IF(AllData!B313="","",AllData!B313)</f>
        <v>Curbside Market-Charlotte Harbortower I</v>
      </c>
      <c r="C313" t="str">
        <f>IF(AllData!C313="","",AllData!C313)</f>
        <v>4575 Lake Ave Rochester</v>
      </c>
      <c r="D313" t="str">
        <f>IF(AllData!D313="","",AllData!D313)</f>
        <v>4575 Lake Avenue</v>
      </c>
      <c r="E313" t="str">
        <f>IF(AllData!E313="","",AllData!E313)</f>
        <v>Rochester</v>
      </c>
      <c r="F313" t="str">
        <f>IF(AllData!F313="","",AllData!F313)</f>
        <v>NY</v>
      </c>
      <c r="G313">
        <f>IF(AllData!G313="","",AllData!G313)</f>
        <v>14612</v>
      </c>
      <c r="H313" t="str">
        <f>IF(AllData!H313="","",AllData!H313)</f>
        <v>Camille Verbofsky</v>
      </c>
      <c r="I313">
        <f>IF(AllData!I313="","",AllData!I313)</f>
        <v>5854135077</v>
      </c>
      <c r="J313" t="str">
        <f>IF(AllData!J313="","",AllData!J313)</f>
        <v>http://www.foodlinkny.org</v>
      </c>
      <c r="K313" t="str">
        <f>IF(AllData!K313="","",AllData!K313)</f>
        <v>Fri 1:30pm-2:30pm</v>
      </c>
      <c r="L313" t="str">
        <f>IF(AllData!L313="","",AllData!L313)</f>
        <v>Year-round</v>
      </c>
      <c r="M313" s="4" t="str">
        <f>IF(Table1[[#This Row],[Operation Season]]="","",LEFT(Table1[[#This Row],[Operation Season]],SEARCH("-",Table1[[#This Row],[Operation Season]])-1))</f>
        <v>Year</v>
      </c>
      <c r="N313" s="10" t="str">
        <f t="shared" si="8"/>
        <v>Year</v>
      </c>
      <c r="O313" t="str">
        <f>IF(Table1[[#This Row],[Operation Season]]="","",RIGHT(Table1[[#This Row],[Operation Season]],LEN(Table1[[#This Row],[Operation Season]])-FIND("-",Table1[[#This Row],[Operation Season]])))</f>
        <v>round</v>
      </c>
      <c r="P313" s="4" t="str">
        <f t="shared" si="9"/>
        <v>round</v>
      </c>
      <c r="Q313" s="7" t="str">
        <f>IF(OR(P313="Mid November",P313="round",P313="",),"",Table1[[#This Row],[End Date]]-SystemData!$A$2+1)</f>
        <v/>
      </c>
      <c r="R313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FALSE</v>
      </c>
      <c r="S313" s="2" t="str">
        <f>IF(AllData!M315="","",AllData!M315)</f>
        <v>YR</v>
      </c>
      <c r="T313" s="2" t="str">
        <f>IF(AllData!N315="","",AllData!N315)</f>
        <v>Y</v>
      </c>
      <c r="U313" s="2" t="str">
        <f>IF(AllData!O315="","",AllData!O315)</f>
        <v>Y</v>
      </c>
      <c r="V313" s="2" t="str">
        <f>IF(AllData!P315="","",AllData!P315)</f>
        <v>N</v>
      </c>
      <c r="W313" s="2" t="str">
        <f>IF(AllData!Q315="","",AllData!Q315)</f>
        <v>Y</v>
      </c>
      <c r="X313" s="2">
        <f>IF(AllData!R315="","",AllData!R315)</f>
        <v>43.213349999999998</v>
      </c>
      <c r="Y313" s="2">
        <f>IF(AllData!S315="","",AllData!S315)</f>
        <v>-77.693659999999994</v>
      </c>
      <c r="Z313" s="2" t="str">
        <f>IF(AllData!T315="","",AllData!T315)</f>
        <v>POINT (-77.69366 43.21335)</v>
      </c>
      <c r="AA313" s="16"/>
    </row>
    <row r="314" spans="1:27" x14ac:dyDescent="0.25">
      <c r="A314" t="str">
        <f>IF(AllData!A314="","",AllData!A314)</f>
        <v>Monroe</v>
      </c>
      <c r="B314" t="str">
        <f>IF(AllData!B314="","",AllData!B314)</f>
        <v>Curbside Market-Charlotte Harbortower II</v>
      </c>
      <c r="C314" t="str">
        <f>IF(AllData!C314="","",AllData!C314)</f>
        <v>60 River St Rochester</v>
      </c>
      <c r="D314" t="str">
        <f>IF(AllData!D314="","",AllData!D314)</f>
        <v>60 River Street</v>
      </c>
      <c r="E314" t="str">
        <f>IF(AllData!E314="","",AllData!E314)</f>
        <v>Rochester</v>
      </c>
      <c r="F314" t="str">
        <f>IF(AllData!F314="","",AllData!F314)</f>
        <v>NY</v>
      </c>
      <c r="G314">
        <f>IF(AllData!G314="","",AllData!G314)</f>
        <v>14612</v>
      </c>
      <c r="H314" t="str">
        <f>IF(AllData!H314="","",AllData!H314)</f>
        <v>Camille Verbofsky</v>
      </c>
      <c r="I314">
        <f>IF(AllData!I314="","",AllData!I314)</f>
        <v>5854135077</v>
      </c>
      <c r="J314" t="str">
        <f>IF(AllData!J314="","",AllData!J314)</f>
        <v>http://www.foodlinkny.org</v>
      </c>
      <c r="K314" t="str">
        <f>IF(AllData!K314="","",AllData!K314)</f>
        <v>Fri 2:45pm-4pm</v>
      </c>
      <c r="L314" t="str">
        <f>IF(AllData!L314="","",AllData!L314)</f>
        <v>Year-round</v>
      </c>
      <c r="M314" s="4" t="str">
        <f>IF(Table1[[#This Row],[Operation Season]]="","",LEFT(Table1[[#This Row],[Operation Season]],SEARCH("-",Table1[[#This Row],[Operation Season]])-1))</f>
        <v>Year</v>
      </c>
      <c r="N314" s="10" t="str">
        <f t="shared" si="8"/>
        <v>Year</v>
      </c>
      <c r="O314" t="str">
        <f>IF(Table1[[#This Row],[Operation Season]]="","",RIGHT(Table1[[#This Row],[Operation Season]],LEN(Table1[[#This Row],[Operation Season]])-FIND("-",Table1[[#This Row],[Operation Season]])))</f>
        <v>round</v>
      </c>
      <c r="P314" s="4" t="str">
        <f t="shared" si="9"/>
        <v>round</v>
      </c>
      <c r="Q314" s="7" t="str">
        <f>IF(OR(P314="Mid November",P314="round",P314="",),"",Table1[[#This Row],[End Date]]-SystemData!$A$2+1)</f>
        <v/>
      </c>
      <c r="R314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FALSE</v>
      </c>
      <c r="S314" s="2" t="str">
        <f>IF(AllData!M316="","",AllData!M316)</f>
        <v>YR</v>
      </c>
      <c r="T314" s="2" t="str">
        <f>IF(AllData!N316="","",AllData!N316)</f>
        <v>Y</v>
      </c>
      <c r="U314" s="2" t="str">
        <f>IF(AllData!O316="","",AllData!O316)</f>
        <v>Y</v>
      </c>
      <c r="V314" s="2" t="str">
        <f>IF(AllData!P316="","",AllData!P316)</f>
        <v>N</v>
      </c>
      <c r="W314" s="2" t="str">
        <f>IF(AllData!Q316="","",AllData!Q316)</f>
        <v>Y</v>
      </c>
      <c r="X314" s="2">
        <f>IF(AllData!R316="","",AllData!R316)</f>
        <v>43.218940000000003</v>
      </c>
      <c r="Y314" s="2">
        <f>IF(AllData!S316="","",AllData!S316)</f>
        <v>-77.737979999999993</v>
      </c>
      <c r="Z314" s="2" t="str">
        <f>IF(AllData!T316="","",AllData!T316)</f>
        <v>POINT (-77.73798 43.21894)</v>
      </c>
      <c r="AA314" s="16"/>
    </row>
    <row r="315" spans="1:27" x14ac:dyDescent="0.25">
      <c r="A315" t="str">
        <f>IF(AllData!A315="","",AllData!A315)</f>
        <v>Monroe</v>
      </c>
      <c r="B315" t="str">
        <f>IF(AllData!B315="","",AllData!B315)</f>
        <v>Curbside Market-Cornerstone Pointe</v>
      </c>
      <c r="C315" t="str">
        <f>IF(AllData!C315="","",AllData!C315)</f>
        <v>3 GBC Parkway Greece</v>
      </c>
      <c r="D315" t="str">
        <f>IF(AllData!D315="","",AllData!D315)</f>
        <v>3 GBC Parkway</v>
      </c>
      <c r="E315" t="str">
        <f>IF(AllData!E315="","",AllData!E315)</f>
        <v>Greece</v>
      </c>
      <c r="F315" t="str">
        <f>IF(AllData!F315="","",AllData!F315)</f>
        <v>NY</v>
      </c>
      <c r="G315">
        <f>IF(AllData!G315="","",AllData!G315)</f>
        <v>14626</v>
      </c>
      <c r="H315" t="str">
        <f>IF(AllData!H315="","",AllData!H315)</f>
        <v>Camille Verbofsky</v>
      </c>
      <c r="I315">
        <f>IF(AllData!I315="","",AllData!I315)</f>
        <v>5854135077</v>
      </c>
      <c r="J315" t="str">
        <f>IF(AllData!J315="","",AllData!J315)</f>
        <v>http://www.foodlinkny.org</v>
      </c>
      <c r="K315" t="str">
        <f>IF(AllData!K315="","",AllData!K315)</f>
        <v>Thu 11:15am-12:15pm</v>
      </c>
      <c r="L315" t="str">
        <f>IF(AllData!L315="","",AllData!L315)</f>
        <v>Year-round</v>
      </c>
      <c r="M315" s="4" t="str">
        <f>IF(Table1[[#This Row],[Operation Season]]="","",LEFT(Table1[[#This Row],[Operation Season]],SEARCH("-",Table1[[#This Row],[Operation Season]])-1))</f>
        <v>Year</v>
      </c>
      <c r="N315" s="10" t="str">
        <f t="shared" si="8"/>
        <v>Year</v>
      </c>
      <c r="O315" t="str">
        <f>IF(Table1[[#This Row],[Operation Season]]="","",RIGHT(Table1[[#This Row],[Operation Season]],LEN(Table1[[#This Row],[Operation Season]])-FIND("-",Table1[[#This Row],[Operation Season]])))</f>
        <v>round</v>
      </c>
      <c r="P315" s="4" t="str">
        <f t="shared" si="9"/>
        <v>round</v>
      </c>
      <c r="Q315" s="7" t="str">
        <f>IF(OR(P315="Mid November",P315="round",P315="",),"",Table1[[#This Row],[End Date]]-SystemData!$A$2+1)</f>
        <v/>
      </c>
      <c r="R315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FALSE</v>
      </c>
      <c r="S315" s="2" t="str">
        <f>IF(AllData!M317="","",AllData!M317)</f>
        <v>YR</v>
      </c>
      <c r="T315" s="2" t="str">
        <f>IF(AllData!N317="","",AllData!N317)</f>
        <v>Y</v>
      </c>
      <c r="U315" s="2" t="str">
        <f>IF(AllData!O317="","",AllData!O317)</f>
        <v>Y</v>
      </c>
      <c r="V315" s="2" t="str">
        <f>IF(AllData!P317="","",AllData!P317)</f>
        <v>N</v>
      </c>
      <c r="W315" s="2" t="str">
        <f>IF(AllData!Q317="","",AllData!Q317)</f>
        <v>Y</v>
      </c>
      <c r="X315" s="2">
        <f>IF(AllData!R317="","",AllData!R317)</f>
        <v>43.150379999999998</v>
      </c>
      <c r="Y315" s="2">
        <f>IF(AllData!S317="","",AllData!S317)</f>
        <v>-77.641660000000002</v>
      </c>
      <c r="Z315" s="2" t="str">
        <f>IF(AllData!T317="","",AllData!T317)</f>
        <v>POINT (-77.64166 43.15038)</v>
      </c>
      <c r="AA315" s="16"/>
    </row>
    <row r="316" spans="1:27" x14ac:dyDescent="0.25">
      <c r="A316" t="str">
        <f>IF(AllData!A316="","",AllData!A316)</f>
        <v>Monroe</v>
      </c>
      <c r="B316" t="str">
        <f>IF(AllData!B316="","",AllData!B316)</f>
        <v>Curbside Market-Creek House Commons</v>
      </c>
      <c r="C316" t="str">
        <f>IF(AllData!C316="","",AllData!C316)</f>
        <v>3000 White Swan Dr Rochester</v>
      </c>
      <c r="D316" t="str">
        <f>IF(AllData!D316="","",AllData!D316)</f>
        <v>3000 White Swan Dr</v>
      </c>
      <c r="E316" t="str">
        <f>IF(AllData!E316="","",AllData!E316)</f>
        <v>Rochester</v>
      </c>
      <c r="F316" t="str">
        <f>IF(AllData!F316="","",AllData!F316)</f>
        <v>NY</v>
      </c>
      <c r="G316">
        <f>IF(AllData!G316="","",AllData!G316)</f>
        <v>14626</v>
      </c>
      <c r="H316" t="str">
        <f>IF(AllData!H316="","",AllData!H316)</f>
        <v>Camille Verbofsky</v>
      </c>
      <c r="I316">
        <f>IF(AllData!I316="","",AllData!I316)</f>
        <v>5854135077</v>
      </c>
      <c r="J316" t="str">
        <f>IF(AllData!J316="","",AllData!J316)</f>
        <v>http://www.foodlinkny.org</v>
      </c>
      <c r="K316" t="str">
        <f>IF(AllData!K316="","",AllData!K316)</f>
        <v>Sat 3:30pm-4:15pm</v>
      </c>
      <c r="L316" t="str">
        <f>IF(AllData!L316="","",AllData!L316)</f>
        <v>Year-round</v>
      </c>
      <c r="M316" s="4" t="str">
        <f>IF(Table1[[#This Row],[Operation Season]]="","",LEFT(Table1[[#This Row],[Operation Season]],SEARCH("-",Table1[[#This Row],[Operation Season]])-1))</f>
        <v>Year</v>
      </c>
      <c r="N316" s="10" t="str">
        <f t="shared" si="8"/>
        <v>Year</v>
      </c>
      <c r="O316" t="str">
        <f>IF(Table1[[#This Row],[Operation Season]]="","",RIGHT(Table1[[#This Row],[Operation Season]],LEN(Table1[[#This Row],[Operation Season]])-FIND("-",Table1[[#This Row],[Operation Season]])))</f>
        <v>round</v>
      </c>
      <c r="P316" s="4" t="str">
        <f t="shared" si="9"/>
        <v>round</v>
      </c>
      <c r="Q316" s="7" t="str">
        <f>IF(OR(P316="Mid November",P316="round",P316="",),"",Table1[[#This Row],[End Date]]-SystemData!$A$2+1)</f>
        <v/>
      </c>
      <c r="R316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FALSE</v>
      </c>
      <c r="S316" s="2" t="str">
        <f>IF(AllData!M318="","",AllData!M318)</f>
        <v>YR</v>
      </c>
      <c r="T316" s="2" t="str">
        <f>IF(AllData!N318="","",AllData!N318)</f>
        <v>Y</v>
      </c>
      <c r="U316" s="2" t="str">
        <f>IF(AllData!O318="","",AllData!O318)</f>
        <v>Y</v>
      </c>
      <c r="V316" s="2" t="str">
        <f>IF(AllData!P318="","",AllData!P318)</f>
        <v>N</v>
      </c>
      <c r="W316" s="2" t="str">
        <f>IF(AllData!Q318="","",AllData!Q318)</f>
        <v>Y</v>
      </c>
      <c r="X316" s="2">
        <f>IF(AllData!R318="","",AllData!R318)</f>
        <v>43.193750000000001</v>
      </c>
      <c r="Y316" s="2">
        <f>IF(AllData!S318="","",AllData!S318)</f>
        <v>-77.607799999999997</v>
      </c>
      <c r="Z316" s="2" t="str">
        <f>IF(AllData!T318="","",AllData!T318)</f>
        <v>POINT (-77.6078 43.19375)</v>
      </c>
      <c r="AA316" s="16"/>
    </row>
    <row r="317" spans="1:27" x14ac:dyDescent="0.25">
      <c r="A317" t="str">
        <f>IF(AllData!A317="","",AllData!A317)</f>
        <v>Monroe</v>
      </c>
      <c r="B317" t="str">
        <f>IF(AllData!B317="","",AllData!B317)</f>
        <v>Curbside Market-Danforth Towers</v>
      </c>
      <c r="C317" t="str">
        <f>IF(AllData!C317="","",AllData!C317)</f>
        <v>140 West Ave Rochester</v>
      </c>
      <c r="D317" t="str">
        <f>IF(AllData!D317="","",AllData!D317)</f>
        <v>140 West Avenue</v>
      </c>
      <c r="E317" t="str">
        <f>IF(AllData!E317="","",AllData!E317)</f>
        <v>Rochester</v>
      </c>
      <c r="F317" t="str">
        <f>IF(AllData!F317="","",AllData!F317)</f>
        <v>NY</v>
      </c>
      <c r="G317">
        <f>IF(AllData!G317="","",AllData!G317)</f>
        <v>14611</v>
      </c>
      <c r="H317" t="str">
        <f>IF(AllData!H317="","",AllData!H317)</f>
        <v>Camille Verbofsky</v>
      </c>
      <c r="I317">
        <f>IF(AllData!I317="","",AllData!I317)</f>
        <v>5854135077</v>
      </c>
      <c r="J317" t="str">
        <f>IF(AllData!J317="","",AllData!J317)</f>
        <v>http://www.foodlinkny.org</v>
      </c>
      <c r="K317" t="str">
        <f>IF(AllData!K317="","",AllData!K317)</f>
        <v>Thu 1:30pm-2:30pm</v>
      </c>
      <c r="L317" t="str">
        <f>IF(AllData!L317="","",AllData!L317)</f>
        <v>Year-round</v>
      </c>
      <c r="M317" s="4" t="str">
        <f>IF(Table1[[#This Row],[Operation Season]]="","",LEFT(Table1[[#This Row],[Operation Season]],SEARCH("-",Table1[[#This Row],[Operation Season]])-1))</f>
        <v>Year</v>
      </c>
      <c r="N317" s="10" t="str">
        <f t="shared" si="8"/>
        <v>Year</v>
      </c>
      <c r="O317" t="str">
        <f>IF(Table1[[#This Row],[Operation Season]]="","",RIGHT(Table1[[#This Row],[Operation Season]],LEN(Table1[[#This Row],[Operation Season]])-FIND("-",Table1[[#This Row],[Operation Season]])))</f>
        <v>round</v>
      </c>
      <c r="P317" s="4" t="str">
        <f t="shared" si="9"/>
        <v>round</v>
      </c>
      <c r="Q317" s="7" t="str">
        <f>IF(OR(P317="Mid November",P317="round",P317="",),"",Table1[[#This Row],[End Date]]-SystemData!$A$2+1)</f>
        <v/>
      </c>
      <c r="R317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FALSE</v>
      </c>
      <c r="S317" s="2" t="str">
        <f>IF(AllData!M319="","",AllData!M319)</f>
        <v>YR</v>
      </c>
      <c r="T317" s="2" t="str">
        <f>IF(AllData!N319="","",AllData!N319)</f>
        <v>Y</v>
      </c>
      <c r="U317" s="2" t="str">
        <f>IF(AllData!O319="","",AllData!O319)</f>
        <v>Y</v>
      </c>
      <c r="V317" s="2" t="str">
        <f>IF(AllData!P319="","",AllData!P319)</f>
        <v>N</v>
      </c>
      <c r="W317" s="2" t="str">
        <f>IF(AllData!Q319="","",AllData!Q319)</f>
        <v>Y</v>
      </c>
      <c r="X317" s="2">
        <f>IF(AllData!R319="","",AllData!R319)</f>
        <v>43.169240000000002</v>
      </c>
      <c r="Y317" s="2">
        <f>IF(AllData!S319="","",AllData!S319)</f>
        <v>-77.697270000000003</v>
      </c>
      <c r="Z317" s="2" t="str">
        <f>IF(AllData!T319="","",AllData!T319)</f>
        <v>POINT (-77.69727 43.16924)</v>
      </c>
      <c r="AA317" s="16"/>
    </row>
    <row r="318" spans="1:27" x14ac:dyDescent="0.25">
      <c r="A318" t="str">
        <f>IF(AllData!A318="","",AllData!A318)</f>
        <v>Monroe</v>
      </c>
      <c r="B318" t="str">
        <f>IF(AllData!B318="","",AllData!B318)</f>
        <v>Curbside Market-DePaul Ridgeview</v>
      </c>
      <c r="C318" t="str">
        <f>IF(AllData!C318="","",AllData!C318)</f>
        <v>109 Marburger St Rochester</v>
      </c>
      <c r="D318" t="str">
        <f>IF(AllData!D318="","",AllData!D318)</f>
        <v>109 Marburger Street</v>
      </c>
      <c r="E318" t="str">
        <f>IF(AllData!E318="","",AllData!E318)</f>
        <v>Rochester</v>
      </c>
      <c r="F318" t="str">
        <f>IF(AllData!F318="","",AllData!F318)</f>
        <v>NY</v>
      </c>
      <c r="G318">
        <f>IF(AllData!G318="","",AllData!G318)</f>
        <v>14621</v>
      </c>
      <c r="H318" t="str">
        <f>IF(AllData!H318="","",AllData!H318)</f>
        <v>Camille Verbofsky</v>
      </c>
      <c r="I318">
        <f>IF(AllData!I318="","",AllData!I318)</f>
        <v>5854135077</v>
      </c>
      <c r="J318" t="str">
        <f>IF(AllData!J318="","",AllData!J318)</f>
        <v>http://www.foodlinkny.org</v>
      </c>
      <c r="K318" t="str">
        <f>IF(AllData!K318="","",AllData!K318)</f>
        <v>Wed 3:15pm-4:15pm</v>
      </c>
      <c r="L318" t="str">
        <f>IF(AllData!L318="","",AllData!L318)</f>
        <v>Year-round</v>
      </c>
      <c r="M318" s="4" t="str">
        <f>IF(Table1[[#This Row],[Operation Season]]="","",LEFT(Table1[[#This Row],[Operation Season]],SEARCH("-",Table1[[#This Row],[Operation Season]])-1))</f>
        <v>Year</v>
      </c>
      <c r="N318" s="10" t="str">
        <f t="shared" si="8"/>
        <v>Year</v>
      </c>
      <c r="O318" t="str">
        <f>IF(Table1[[#This Row],[Operation Season]]="","",RIGHT(Table1[[#This Row],[Operation Season]],LEN(Table1[[#This Row],[Operation Season]])-FIND("-",Table1[[#This Row],[Operation Season]])))</f>
        <v>round</v>
      </c>
      <c r="P318" s="4" t="str">
        <f t="shared" si="9"/>
        <v>round</v>
      </c>
      <c r="Q318" s="7" t="str">
        <f>IF(OR(P318="Mid November",P318="round",P318="",),"",Table1[[#This Row],[End Date]]-SystemData!$A$2+1)</f>
        <v/>
      </c>
      <c r="R318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FALSE</v>
      </c>
      <c r="S318" s="2" t="str">
        <f>IF(AllData!M320="","",AllData!M320)</f>
        <v>YR</v>
      </c>
      <c r="T318" s="2" t="str">
        <f>IF(AllData!N320="","",AllData!N320)</f>
        <v>Y</v>
      </c>
      <c r="U318" s="2" t="str">
        <f>IF(AllData!O320="","",AllData!O320)</f>
        <v>Y</v>
      </c>
      <c r="V318" s="2" t="str">
        <f>IF(AllData!P320="","",AllData!P320)</f>
        <v>N</v>
      </c>
      <c r="W318" s="2" t="str">
        <f>IF(AllData!Q320="","",AllData!Q320)</f>
        <v>Y</v>
      </c>
      <c r="X318" s="2">
        <f>IF(AllData!R320="","",AllData!R320)</f>
        <v>43.146500000000003</v>
      </c>
      <c r="Y318" s="2">
        <f>IF(AllData!S320="","",AllData!S320)</f>
        <v>-77.605239999999995</v>
      </c>
      <c r="Z318" s="2" t="str">
        <f>IF(AllData!T320="","",AllData!T320)</f>
        <v>POINT (-77.60524 43.1465)</v>
      </c>
      <c r="AA318" s="16"/>
    </row>
    <row r="319" spans="1:27" x14ac:dyDescent="0.25">
      <c r="A319" t="str">
        <f>IF(AllData!A319="","",AllData!A319)</f>
        <v>Monroe</v>
      </c>
      <c r="B319" t="str">
        <f>IF(AllData!B319="","",AllData!B319)</f>
        <v>Curbside Market-Dunn Towers</v>
      </c>
      <c r="C319" t="str">
        <f>IF(AllData!C319="","",AllData!C319)</f>
        <v>100 Dunn Tower Dr Rochester</v>
      </c>
      <c r="D319" t="str">
        <f>IF(AllData!D319="","",AllData!D319)</f>
        <v>100 Dunn Tower Drive</v>
      </c>
      <c r="E319" t="str">
        <f>IF(AllData!E319="","",AllData!E319)</f>
        <v>Rochester</v>
      </c>
      <c r="F319" t="str">
        <f>IF(AllData!F319="","",AllData!F319)</f>
        <v>NY</v>
      </c>
      <c r="G319">
        <f>IF(AllData!G319="","",AllData!G319)</f>
        <v>14606</v>
      </c>
      <c r="H319" t="str">
        <f>IF(AllData!H319="","",AllData!H319)</f>
        <v>Camille Verbofsky</v>
      </c>
      <c r="I319">
        <f>IF(AllData!I319="","",AllData!I319)</f>
        <v>5854135077</v>
      </c>
      <c r="J319" t="str">
        <f>IF(AllData!J319="","",AllData!J319)</f>
        <v>http://www.foodlinkny.org</v>
      </c>
      <c r="K319" t="str">
        <f>IF(AllData!K319="","",AllData!K319)</f>
        <v>Thu 11am-12pm</v>
      </c>
      <c r="L319" t="str">
        <f>IF(AllData!L319="","",AllData!L319)</f>
        <v>Year-round</v>
      </c>
      <c r="M319" s="4" t="str">
        <f>IF(Table1[[#This Row],[Operation Season]]="","",LEFT(Table1[[#This Row],[Operation Season]],SEARCH("-",Table1[[#This Row],[Operation Season]])-1))</f>
        <v>Year</v>
      </c>
      <c r="N319" s="10" t="str">
        <f t="shared" si="8"/>
        <v>Year</v>
      </c>
      <c r="O319" t="str">
        <f>IF(Table1[[#This Row],[Operation Season]]="","",RIGHT(Table1[[#This Row],[Operation Season]],LEN(Table1[[#This Row],[Operation Season]])-FIND("-",Table1[[#This Row],[Operation Season]])))</f>
        <v>round</v>
      </c>
      <c r="P319" s="4" t="str">
        <f t="shared" si="9"/>
        <v>round</v>
      </c>
      <c r="Q319" s="7" t="str">
        <f>IF(OR(P319="Mid November",P319="round",P319="",),"",Table1[[#This Row],[End Date]]-SystemData!$A$2+1)</f>
        <v/>
      </c>
      <c r="R319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FALSE</v>
      </c>
      <c r="S319" s="2" t="str">
        <f>IF(AllData!M321="","",AllData!M321)</f>
        <v>YR</v>
      </c>
      <c r="T319" s="2" t="str">
        <f>IF(AllData!N321="","",AllData!N321)</f>
        <v>Y</v>
      </c>
      <c r="U319" s="2" t="str">
        <f>IF(AllData!O321="","",AllData!O321)</f>
        <v>Y</v>
      </c>
      <c r="V319" s="2" t="str">
        <f>IF(AllData!P321="","",AllData!P321)</f>
        <v>N</v>
      </c>
      <c r="W319" s="2" t="str">
        <f>IF(AllData!Q321="","",AllData!Q321)</f>
        <v>Y</v>
      </c>
      <c r="X319" s="2">
        <f>IF(AllData!R321="","",AllData!R321)</f>
        <v>43.10913</v>
      </c>
      <c r="Y319" s="2">
        <f>IF(AllData!S321="","",AllData!S321)</f>
        <v>-77.43938</v>
      </c>
      <c r="Z319" s="2" t="str">
        <f>IF(AllData!T321="","",AllData!T321)</f>
        <v>POINT (-77.43938 43.10913)</v>
      </c>
      <c r="AA319" s="16"/>
    </row>
    <row r="320" spans="1:27" x14ac:dyDescent="0.25">
      <c r="A320" t="str">
        <f>IF(AllData!A320="","",AllData!A320)</f>
        <v>Monroe</v>
      </c>
      <c r="B320" t="str">
        <f>IF(AllData!B320="","",AllData!B320)</f>
        <v>Curbside Market-EL Towers</v>
      </c>
      <c r="C320" t="str">
        <f>IF(AllData!C320="","",AllData!C320)</f>
        <v>500 South Ave Rochester</v>
      </c>
      <c r="D320" t="str">
        <f>IF(AllData!D320="","",AllData!D320)</f>
        <v>500 South Ave</v>
      </c>
      <c r="E320" t="str">
        <f>IF(AllData!E320="","",AllData!E320)</f>
        <v>Rochester</v>
      </c>
      <c r="F320" t="str">
        <f>IF(AllData!F320="","",AllData!F320)</f>
        <v>NY</v>
      </c>
      <c r="G320">
        <f>IF(AllData!G320="","",AllData!G320)</f>
        <v>14620</v>
      </c>
      <c r="H320" t="str">
        <f>IF(AllData!H320="","",AllData!H320)</f>
        <v>Camille Verbofsky</v>
      </c>
      <c r="I320">
        <f>IF(AllData!I320="","",AllData!I320)</f>
        <v>5854135077</v>
      </c>
      <c r="J320" t="str">
        <f>IF(AllData!J320="","",AllData!J320)</f>
        <v>http://www.foodlinkny.org</v>
      </c>
      <c r="K320" t="str">
        <f>IF(AllData!K320="","",AllData!K320)</f>
        <v>Tue 3pm-4:15pm</v>
      </c>
      <c r="L320" t="str">
        <f>IF(AllData!L320="","",AllData!L320)</f>
        <v>Year-round</v>
      </c>
      <c r="M320" s="4" t="str">
        <f>IF(Table1[[#This Row],[Operation Season]]="","",LEFT(Table1[[#This Row],[Operation Season]],SEARCH("-",Table1[[#This Row],[Operation Season]])-1))</f>
        <v>Year</v>
      </c>
      <c r="N320" s="10" t="str">
        <f t="shared" si="8"/>
        <v>Year</v>
      </c>
      <c r="O320" t="str">
        <f>IF(Table1[[#This Row],[Operation Season]]="","",RIGHT(Table1[[#This Row],[Operation Season]],LEN(Table1[[#This Row],[Operation Season]])-FIND("-",Table1[[#This Row],[Operation Season]])))</f>
        <v>round</v>
      </c>
      <c r="P320" s="4" t="str">
        <f t="shared" si="9"/>
        <v>round</v>
      </c>
      <c r="Q320" s="7" t="str">
        <f>IF(OR(P320="Mid November",P320="round",P320="",),"",Table1[[#This Row],[End Date]]-SystemData!$A$2+1)</f>
        <v/>
      </c>
      <c r="R320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FALSE</v>
      </c>
      <c r="S320" s="2" t="str">
        <f>IF(AllData!M322="","",AllData!M322)</f>
        <v>YR</v>
      </c>
      <c r="T320" s="2" t="str">
        <f>IF(AllData!N322="","",AllData!N322)</f>
        <v>Y</v>
      </c>
      <c r="U320" s="2" t="str">
        <f>IF(AllData!O322="","",AllData!O322)</f>
        <v>Y</v>
      </c>
      <c r="V320" s="2" t="str">
        <f>IF(AllData!P322="","",AllData!P322)</f>
        <v>N</v>
      </c>
      <c r="W320" s="2" t="str">
        <f>IF(AllData!Q322="","",AllData!Q322)</f>
        <v>Y</v>
      </c>
      <c r="X320" s="2">
        <f>IF(AllData!R322="","",AllData!R322)</f>
        <v>43.174959999999999</v>
      </c>
      <c r="Y320" s="2">
        <f>IF(AllData!S322="","",AllData!S322)</f>
        <v>-77.643069999999994</v>
      </c>
      <c r="Z320" s="2" t="str">
        <f>IF(AllData!T322="","",AllData!T322)</f>
        <v>POINT (-77.64307 43.17496)</v>
      </c>
      <c r="AA320" s="16"/>
    </row>
    <row r="321" spans="1:27" x14ac:dyDescent="0.25">
      <c r="A321" t="str">
        <f>IF(AllData!A321="","",AllData!A321)</f>
        <v>Monroe</v>
      </c>
      <c r="B321" t="str">
        <f>IF(AllData!B321="","",AllData!B321)</f>
        <v>Curbside Market-Fairport Apartments</v>
      </c>
      <c r="C321" t="str">
        <f>IF(AllData!C321="","",AllData!C321)</f>
        <v>1030 Whitney Rd E Fairport</v>
      </c>
      <c r="D321" t="str">
        <f>IF(AllData!D321="","",AllData!D321)</f>
        <v>1030 Whitney Road E</v>
      </c>
      <c r="E321" t="str">
        <f>IF(AllData!E321="","",AllData!E321)</f>
        <v>Fairport</v>
      </c>
      <c r="F321" t="str">
        <f>IF(AllData!F321="","",AllData!F321)</f>
        <v>NY</v>
      </c>
      <c r="G321">
        <f>IF(AllData!G321="","",AllData!G321)</f>
        <v>14450</v>
      </c>
      <c r="H321" t="str">
        <f>IF(AllData!H321="","",AllData!H321)</f>
        <v>Camille Verbofsky</v>
      </c>
      <c r="I321">
        <f>IF(AllData!I321="","",AllData!I321)</f>
        <v>5854135077</v>
      </c>
      <c r="J321" t="str">
        <f>IF(AllData!J321="","",AllData!J321)</f>
        <v>http://www.foodlinkny.org</v>
      </c>
      <c r="K321" t="str">
        <f>IF(AllData!K321="","",AllData!K321)</f>
        <v>Thu 10:45am-11:45am</v>
      </c>
      <c r="L321" t="str">
        <f>IF(AllData!L321="","",AllData!L321)</f>
        <v>Year-round</v>
      </c>
      <c r="M321" s="4" t="str">
        <f>IF(Table1[[#This Row],[Operation Season]]="","",LEFT(Table1[[#This Row],[Operation Season]],SEARCH("-",Table1[[#This Row],[Operation Season]])-1))</f>
        <v>Year</v>
      </c>
      <c r="N321" s="10" t="str">
        <f t="shared" si="8"/>
        <v>Year</v>
      </c>
      <c r="O321" t="str">
        <f>IF(Table1[[#This Row],[Operation Season]]="","",RIGHT(Table1[[#This Row],[Operation Season]],LEN(Table1[[#This Row],[Operation Season]])-FIND("-",Table1[[#This Row],[Operation Season]])))</f>
        <v>round</v>
      </c>
      <c r="P321" s="4" t="str">
        <f t="shared" si="9"/>
        <v>round</v>
      </c>
      <c r="Q321" s="7" t="str">
        <f>IF(OR(P321="Mid November",P321="round",P321="",),"",Table1[[#This Row],[End Date]]-SystemData!$A$2+1)</f>
        <v/>
      </c>
      <c r="R321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FALSE</v>
      </c>
      <c r="S321" s="2" t="str">
        <f>IF(AllData!M323="","",AllData!M323)</f>
        <v>YR</v>
      </c>
      <c r="T321" s="2" t="str">
        <f>IF(AllData!N323="","",AllData!N323)</f>
        <v>Y</v>
      </c>
      <c r="U321" s="2" t="str">
        <f>IF(AllData!O323="","",AllData!O323)</f>
        <v>Y</v>
      </c>
      <c r="V321" s="2" t="str">
        <f>IF(AllData!P323="","",AllData!P323)</f>
        <v>N</v>
      </c>
      <c r="W321" s="2" t="str">
        <f>IF(AllData!Q323="","",AllData!Q323)</f>
        <v>Y</v>
      </c>
      <c r="X321" s="2">
        <f>IF(AllData!R323="","",AllData!R323)</f>
        <v>43.193089999999998</v>
      </c>
      <c r="Y321" s="2">
        <f>IF(AllData!S323="","",AllData!S323)</f>
        <v>-77.60324</v>
      </c>
      <c r="Z321" s="2" t="str">
        <f>IF(AllData!T323="","",AllData!T323)</f>
        <v>POINT (-77.60324 43.19309)</v>
      </c>
      <c r="AA321" s="16"/>
    </row>
    <row r="322" spans="1:27" x14ac:dyDescent="0.25">
      <c r="A322" t="str">
        <f>IF(AllData!A322="","",AllData!A322)</f>
        <v>Monroe</v>
      </c>
      <c r="B322" t="str">
        <f>IF(AllData!B322="","",AllData!B322)</f>
        <v>Curbside Market-Glenwood Gardens (Santee St)</v>
      </c>
      <c r="C322" t="str">
        <f>IF(AllData!C322="","",AllData!C322)</f>
        <v>306 Santee St Rochester</v>
      </c>
      <c r="D322" t="str">
        <f>IF(AllData!D322="","",AllData!D322)</f>
        <v>295 Santee St</v>
      </c>
      <c r="E322" t="str">
        <f>IF(AllData!E322="","",AllData!E322)</f>
        <v>Rochester</v>
      </c>
      <c r="F322" t="str">
        <f>IF(AllData!F322="","",AllData!F322)</f>
        <v>NY</v>
      </c>
      <c r="G322">
        <f>IF(AllData!G322="","",AllData!G322)</f>
        <v>14613</v>
      </c>
      <c r="H322" t="str">
        <f>IF(AllData!H322="","",AllData!H322)</f>
        <v>Camille Verbofsky</v>
      </c>
      <c r="I322">
        <f>IF(AllData!I322="","",AllData!I322)</f>
        <v>5854135077</v>
      </c>
      <c r="J322" t="str">
        <f>IF(AllData!J322="","",AllData!J322)</f>
        <v>http://www.foodlinkny.org</v>
      </c>
      <c r="K322" t="str">
        <f>IF(AllData!K322="","",AllData!K322)</f>
        <v>Tue 3:15pm-4pm</v>
      </c>
      <c r="L322" t="str">
        <f>IF(AllData!L322="","",AllData!L322)</f>
        <v>Year-round</v>
      </c>
      <c r="M322" s="4" t="str">
        <f>IF(Table1[[#This Row],[Operation Season]]="","",LEFT(Table1[[#This Row],[Operation Season]],SEARCH("-",Table1[[#This Row],[Operation Season]])-1))</f>
        <v>Year</v>
      </c>
      <c r="N322" s="10" t="str">
        <f t="shared" ref="N322:N385" si="10">TEXT(M322,"MM/DD/YYYY")</f>
        <v>Year</v>
      </c>
      <c r="O322" t="str">
        <f>IF(Table1[[#This Row],[Operation Season]]="","",RIGHT(Table1[[#This Row],[Operation Season]],LEN(Table1[[#This Row],[Operation Season]])-FIND("-",Table1[[#This Row],[Operation Season]])))</f>
        <v>round</v>
      </c>
      <c r="P322" s="4" t="str">
        <f t="shared" ref="P322:P385" si="11">TEXT(O322,"MM/DD/YYYY")</f>
        <v>round</v>
      </c>
      <c r="Q322" s="7" t="str">
        <f>IF(OR(P322="Mid November",P322="round",P322="",),"",Table1[[#This Row],[End Date]]-SystemData!$A$2+1)</f>
        <v/>
      </c>
      <c r="R322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FALSE</v>
      </c>
      <c r="S322" s="2" t="str">
        <f>IF(AllData!M324="","",AllData!M324)</f>
        <v>YR</v>
      </c>
      <c r="T322" s="2" t="str">
        <f>IF(AllData!N324="","",AllData!N324)</f>
        <v>Y</v>
      </c>
      <c r="U322" s="2" t="str">
        <f>IF(AllData!O324="","",AllData!O324)</f>
        <v>Y</v>
      </c>
      <c r="V322" s="2" t="str">
        <f>IF(AllData!P324="","",AllData!P324)</f>
        <v>N</v>
      </c>
      <c r="W322" s="2" t="str">
        <f>IF(AllData!Q324="","",AllData!Q324)</f>
        <v>Y</v>
      </c>
      <c r="X322" s="2">
        <f>IF(AllData!R324="","",AllData!R324)</f>
        <v>43.149970000000003</v>
      </c>
      <c r="Y322" s="2">
        <f>IF(AllData!S324="","",AllData!S324)</f>
        <v>-77.621089999999995</v>
      </c>
      <c r="Z322" s="2" t="str">
        <f>IF(AllData!T324="","",AllData!T324)</f>
        <v>POINT (-77.62109 43.14997)</v>
      </c>
      <c r="AA322" s="16"/>
    </row>
    <row r="323" spans="1:27" x14ac:dyDescent="0.25">
      <c r="A323" t="str">
        <f>IF(AllData!A323="","",AllData!A323)</f>
        <v>Monroe</v>
      </c>
      <c r="B323" t="str">
        <f>IF(AllData!B323="","",AllData!B323)</f>
        <v>Curbside Market-Hudson Ridge Tower</v>
      </c>
      <c r="C323" t="str">
        <f>IF(AllData!C323="","",AllData!C323)</f>
        <v>401 Seneca Manor Dr Rochester</v>
      </c>
      <c r="D323" t="str">
        <f>IF(AllData!D323="","",AllData!D323)</f>
        <v>401 Seneca Manor Drive</v>
      </c>
      <c r="E323" t="str">
        <f>IF(AllData!E323="","",AllData!E323)</f>
        <v>Rochester</v>
      </c>
      <c r="F323" t="str">
        <f>IF(AllData!F323="","",AllData!F323)</f>
        <v>NY</v>
      </c>
      <c r="G323">
        <f>IF(AllData!G323="","",AllData!G323)</f>
        <v>14621</v>
      </c>
      <c r="H323" t="str">
        <f>IF(AllData!H323="","",AllData!H323)</f>
        <v>Camille Verbofsky</v>
      </c>
      <c r="I323">
        <f>IF(AllData!I323="","",AllData!I323)</f>
        <v>5854135077</v>
      </c>
      <c r="J323" t="str">
        <f>IF(AllData!J323="","",AllData!J323)</f>
        <v>http://www.foodlinkny.org</v>
      </c>
      <c r="K323" t="str">
        <f>IF(AllData!K323="","",AllData!K323)</f>
        <v>Wed 1:45pm-2:45pm</v>
      </c>
      <c r="L323" t="str">
        <f>IF(AllData!L323="","",AllData!L323)</f>
        <v>Year-round</v>
      </c>
      <c r="M323" s="4" t="str">
        <f>IF(Table1[[#This Row],[Operation Season]]="","",LEFT(Table1[[#This Row],[Operation Season]],SEARCH("-",Table1[[#This Row],[Operation Season]])-1))</f>
        <v>Year</v>
      </c>
      <c r="N323" s="10" t="str">
        <f t="shared" si="10"/>
        <v>Year</v>
      </c>
      <c r="O323" t="str">
        <f>IF(Table1[[#This Row],[Operation Season]]="","",RIGHT(Table1[[#This Row],[Operation Season]],LEN(Table1[[#This Row],[Operation Season]])-FIND("-",Table1[[#This Row],[Operation Season]])))</f>
        <v>round</v>
      </c>
      <c r="P323" s="4" t="str">
        <f t="shared" si="11"/>
        <v>round</v>
      </c>
      <c r="Q323" s="7" t="str">
        <f>IF(OR(P323="Mid November",P323="round",P323="",),"",Table1[[#This Row],[End Date]]-SystemData!$A$2+1)</f>
        <v/>
      </c>
      <c r="R323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FALSE</v>
      </c>
      <c r="S323" s="2" t="str">
        <f>IF(AllData!M325="","",AllData!M325)</f>
        <v>YR</v>
      </c>
      <c r="T323" s="2" t="str">
        <f>IF(AllData!N325="","",AllData!N325)</f>
        <v>Y</v>
      </c>
      <c r="U323" s="2" t="str">
        <f>IF(AllData!O325="","",AllData!O325)</f>
        <v>Y</v>
      </c>
      <c r="V323" s="2" t="str">
        <f>IF(AllData!P325="","",AllData!P325)</f>
        <v>N</v>
      </c>
      <c r="W323" s="2" t="str">
        <f>IF(AllData!Q325="","",AllData!Q325)</f>
        <v>Y</v>
      </c>
      <c r="X323" s="2">
        <f>IF(AllData!R325="","",AllData!R325)</f>
        <v>43.193950000000001</v>
      </c>
      <c r="Y323" s="2">
        <f>IF(AllData!S325="","",AllData!S325)</f>
        <v>-77.601680000000002</v>
      </c>
      <c r="Z323" s="2" t="str">
        <f>IF(AllData!T325="","",AllData!T325)</f>
        <v>POINT (-77.60168 43.19395)</v>
      </c>
      <c r="AA323" s="16"/>
    </row>
    <row r="324" spans="1:27" x14ac:dyDescent="0.25">
      <c r="A324" t="str">
        <f>IF(AllData!A324="","",AllData!A324)</f>
        <v>Monroe</v>
      </c>
      <c r="B324" t="str">
        <f>IF(AllData!B324="","",AllData!B324)</f>
        <v>Curbside Market-James Dobson Apts</v>
      </c>
      <c r="C324" t="str">
        <f>IF(AllData!C324="","",AllData!C324)</f>
        <v>150 Van Auker St Rochester</v>
      </c>
      <c r="D324" t="str">
        <f>IF(AllData!D324="","",AllData!D324)</f>
        <v>150 Van Auker Street</v>
      </c>
      <c r="E324" t="str">
        <f>IF(AllData!E324="","",AllData!E324)</f>
        <v>Rochester</v>
      </c>
      <c r="F324" t="str">
        <f>IF(AllData!F324="","",AllData!F324)</f>
        <v>NY</v>
      </c>
      <c r="G324">
        <f>IF(AllData!G324="","",AllData!G324)</f>
        <v>14608</v>
      </c>
      <c r="H324" t="str">
        <f>IF(AllData!H324="","",AllData!H324)</f>
        <v>Camille Verbofsky</v>
      </c>
      <c r="I324">
        <f>IF(AllData!I324="","",AllData!I324)</f>
        <v>5854135077</v>
      </c>
      <c r="J324" t="str">
        <f>IF(AllData!J324="","",AllData!J324)</f>
        <v>http://www.foodlinkny.org</v>
      </c>
      <c r="K324" t="str">
        <f>IF(AllData!K324="","",AllData!K324)</f>
        <v>Sat 12:15pm-1:45pm</v>
      </c>
      <c r="L324" t="str">
        <f>IF(AllData!L324="","",AllData!L324)</f>
        <v>Year-round</v>
      </c>
      <c r="M324" s="4" t="str">
        <f>IF(Table1[[#This Row],[Operation Season]]="","",LEFT(Table1[[#This Row],[Operation Season]],SEARCH("-",Table1[[#This Row],[Operation Season]])-1))</f>
        <v>Year</v>
      </c>
      <c r="N324" s="10" t="str">
        <f t="shared" si="10"/>
        <v>Year</v>
      </c>
      <c r="O324" t="str">
        <f>IF(Table1[[#This Row],[Operation Season]]="","",RIGHT(Table1[[#This Row],[Operation Season]],LEN(Table1[[#This Row],[Operation Season]])-FIND("-",Table1[[#This Row],[Operation Season]])))</f>
        <v>round</v>
      </c>
      <c r="P324" s="4" t="str">
        <f t="shared" si="11"/>
        <v>round</v>
      </c>
      <c r="Q324" s="7" t="str">
        <f>IF(OR(P324="Mid November",P324="round",P324="",),"",Table1[[#This Row],[End Date]]-SystemData!$A$2+1)</f>
        <v/>
      </c>
      <c r="R324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FALSE</v>
      </c>
      <c r="S324" s="2" t="str">
        <f>IF(AllData!M326="","",AllData!M326)</f>
        <v>YR</v>
      </c>
      <c r="T324" s="2" t="str">
        <f>IF(AllData!N326="","",AllData!N326)</f>
        <v>Y</v>
      </c>
      <c r="U324" s="2" t="str">
        <f>IF(AllData!O326="","",AllData!O326)</f>
        <v>Y</v>
      </c>
      <c r="V324" s="2" t="str">
        <f>IF(AllData!P326="","",AllData!P326)</f>
        <v>N</v>
      </c>
      <c r="W324" s="2" t="str">
        <f>IF(AllData!Q326="","",AllData!Q326)</f>
        <v>Y</v>
      </c>
      <c r="X324" s="2">
        <f>IF(AllData!R326="","",AllData!R326)</f>
        <v>43.142510000000001</v>
      </c>
      <c r="Y324" s="2">
        <f>IF(AllData!S326="","",AllData!S326)</f>
        <v>-77.618939999999995</v>
      </c>
      <c r="Z324" s="2" t="str">
        <f>IF(AllData!T326="","",AllData!T326)</f>
        <v>POINT (-77.61894 43.14251)</v>
      </c>
      <c r="AA324" s="16"/>
    </row>
    <row r="325" spans="1:27" x14ac:dyDescent="0.25">
      <c r="A325" t="str">
        <f>IF(AllData!A325="","",AllData!A325)</f>
        <v>Monroe</v>
      </c>
      <c r="B325" t="str">
        <f>IF(AllData!B325="","",AllData!B325)</f>
        <v>Curbside Market-Keeler Apts</v>
      </c>
      <c r="C325" t="str">
        <f>IF(AllData!C325="","",AllData!C325)</f>
        <v>501 Seneca Manor Dr Rochester</v>
      </c>
      <c r="D325" t="str">
        <f>IF(AllData!D325="","",AllData!D325)</f>
        <v>501 Seneca Manor Dr.</v>
      </c>
      <c r="E325" t="str">
        <f>IF(AllData!E325="","",AllData!E325)</f>
        <v>Rochester</v>
      </c>
      <c r="F325" t="str">
        <f>IF(AllData!F325="","",AllData!F325)</f>
        <v>NY</v>
      </c>
      <c r="G325">
        <f>IF(AllData!G325="","",AllData!G325)</f>
        <v>14621</v>
      </c>
      <c r="H325" t="str">
        <f>IF(AllData!H325="","",AllData!H325)</f>
        <v>Camille Verbofsky</v>
      </c>
      <c r="I325">
        <f>IF(AllData!I325="","",AllData!I325)</f>
        <v>5854135077</v>
      </c>
      <c r="J325" t="str">
        <f>IF(AllData!J325="","",AllData!J325)</f>
        <v>http://www.foodlinkny.org</v>
      </c>
      <c r="K325" t="str">
        <f>IF(AllData!K325="","",AllData!K325)</f>
        <v>Wed 3pm-4pm</v>
      </c>
      <c r="L325" t="str">
        <f>IF(AllData!L325="","",AllData!L325)</f>
        <v>Year-round</v>
      </c>
      <c r="M325" s="4" t="str">
        <f>IF(Table1[[#This Row],[Operation Season]]="","",LEFT(Table1[[#This Row],[Operation Season]],SEARCH("-",Table1[[#This Row],[Operation Season]])-1))</f>
        <v>Year</v>
      </c>
      <c r="N325" s="10" t="str">
        <f t="shared" si="10"/>
        <v>Year</v>
      </c>
      <c r="O325" t="str">
        <f>IF(Table1[[#This Row],[Operation Season]]="","",RIGHT(Table1[[#This Row],[Operation Season]],LEN(Table1[[#This Row],[Operation Season]])-FIND("-",Table1[[#This Row],[Operation Season]])))</f>
        <v>round</v>
      </c>
      <c r="P325" s="4" t="str">
        <f t="shared" si="11"/>
        <v>round</v>
      </c>
      <c r="Q325" s="7" t="str">
        <f>IF(OR(P325="Mid November",P325="round",P325="",),"",Table1[[#This Row],[End Date]]-SystemData!$A$2+1)</f>
        <v/>
      </c>
      <c r="R325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FALSE</v>
      </c>
      <c r="S325" s="2" t="str">
        <f>IF(AllData!M327="","",AllData!M327)</f>
        <v>YR</v>
      </c>
      <c r="T325" s="2" t="str">
        <f>IF(AllData!N327="","",AllData!N327)</f>
        <v>Y</v>
      </c>
      <c r="U325" s="2" t="str">
        <f>IF(AllData!O327="","",AllData!O327)</f>
        <v>Y</v>
      </c>
      <c r="V325" s="2" t="str">
        <f>IF(AllData!P327="","",AllData!P327)</f>
        <v>N</v>
      </c>
      <c r="W325" s="2" t="str">
        <f>IF(AllData!Q327="","",AllData!Q327)</f>
        <v>Y</v>
      </c>
      <c r="X325" s="2">
        <f>IF(AllData!R327="","",AllData!R327)</f>
        <v>43.170540000000003</v>
      </c>
      <c r="Y325" s="2">
        <f>IF(AllData!S327="","",AllData!S327)</f>
        <v>-77.627510000000001</v>
      </c>
      <c r="Z325" s="2" t="str">
        <f>IF(AllData!T327="","",AllData!T327)</f>
        <v>POINT (-77.62751 43.17054)</v>
      </c>
      <c r="AA325" s="16"/>
    </row>
    <row r="326" spans="1:27" x14ac:dyDescent="0.25">
      <c r="A326" t="str">
        <f>IF(AllData!A326="","",AllData!A326)</f>
        <v>Monroe</v>
      </c>
      <c r="B326" t="str">
        <f>IF(AllData!B326="","",AllData!B326)</f>
        <v>Curbside Market-Kennedy Towers</v>
      </c>
      <c r="C326" t="str">
        <f>IF(AllData!C326="","",AllData!C326)</f>
        <v>666 S Plymouth Ave Rochester</v>
      </c>
      <c r="D326" t="str">
        <f>IF(AllData!D326="","",AllData!D326)</f>
        <v>666 South Plymouth Ave</v>
      </c>
      <c r="E326" t="str">
        <f>IF(AllData!E326="","",AllData!E326)</f>
        <v>Rochester</v>
      </c>
      <c r="F326" t="str">
        <f>IF(AllData!F326="","",AllData!F326)</f>
        <v>NY</v>
      </c>
      <c r="G326">
        <f>IF(AllData!G326="","",AllData!G326)</f>
        <v>14608</v>
      </c>
      <c r="H326" t="str">
        <f>IF(AllData!H326="","",AllData!H326)</f>
        <v>Camille Verbofsky</v>
      </c>
      <c r="I326">
        <f>IF(AllData!I326="","",AllData!I326)</f>
        <v>5854135077</v>
      </c>
      <c r="J326" t="str">
        <f>IF(AllData!J326="","",AllData!J326)</f>
        <v>http://www.foodlinkny.org</v>
      </c>
      <c r="K326" t="str">
        <f>IF(AllData!K326="","",AllData!K326)</f>
        <v>Mon 3:30pm-4:30pm</v>
      </c>
      <c r="L326" t="str">
        <f>IF(AllData!L326="","",AllData!L326)</f>
        <v>Year-round</v>
      </c>
      <c r="M326" s="4" t="str">
        <f>IF(Table1[[#This Row],[Operation Season]]="","",LEFT(Table1[[#This Row],[Operation Season]],SEARCH("-",Table1[[#This Row],[Operation Season]])-1))</f>
        <v>Year</v>
      </c>
      <c r="N326" s="10" t="str">
        <f t="shared" si="10"/>
        <v>Year</v>
      </c>
      <c r="O326" t="str">
        <f>IF(Table1[[#This Row],[Operation Season]]="","",RIGHT(Table1[[#This Row],[Operation Season]],LEN(Table1[[#This Row],[Operation Season]])-FIND("-",Table1[[#This Row],[Operation Season]])))</f>
        <v>round</v>
      </c>
      <c r="P326" s="4" t="str">
        <f t="shared" si="11"/>
        <v>round</v>
      </c>
      <c r="Q326" s="7" t="str">
        <f>IF(OR(P326="Mid November",P326="round",P326="",),"",Table1[[#This Row],[End Date]]-SystemData!$A$2+1)</f>
        <v/>
      </c>
      <c r="R326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FALSE</v>
      </c>
      <c r="S326" s="2" t="str">
        <f>IF(AllData!M328="","",AllData!M328)</f>
        <v>YR</v>
      </c>
      <c r="T326" s="2" t="str">
        <f>IF(AllData!N328="","",AllData!N328)</f>
        <v>Y</v>
      </c>
      <c r="U326" s="2" t="str">
        <f>IF(AllData!O328="","",AllData!O328)</f>
        <v>Y</v>
      </c>
      <c r="V326" s="2" t="str">
        <f>IF(AllData!P328="","",AllData!P328)</f>
        <v>N</v>
      </c>
      <c r="W326" s="2" t="str">
        <f>IF(AllData!Q328="","",AllData!Q328)</f>
        <v>Y</v>
      </c>
      <c r="X326" s="2">
        <f>IF(AllData!R328="","",AllData!R328)</f>
        <v>43.212200000000003</v>
      </c>
      <c r="Y326" s="2">
        <f>IF(AllData!S328="","",AllData!S328)</f>
        <v>-77.695790000000002</v>
      </c>
      <c r="Z326" s="2" t="str">
        <f>IF(AllData!T328="","",AllData!T328)</f>
        <v>POINT (-77.69579 43.2122)</v>
      </c>
      <c r="AA326" s="16"/>
    </row>
    <row r="327" spans="1:27" x14ac:dyDescent="0.25">
      <c r="A327" t="str">
        <f>IF(AllData!A327="","",AllData!A327)</f>
        <v>Monroe</v>
      </c>
      <c r="B327" t="str">
        <f>IF(AllData!B327="","",AllData!B327)</f>
        <v>Curbside Market-Lake Tower</v>
      </c>
      <c r="C327" t="str">
        <f>IF(AllData!C327="","",AllData!C327)</f>
        <v>321 Lake Ave Rochester</v>
      </c>
      <c r="D327" t="str">
        <f>IF(AllData!D327="","",AllData!D327)</f>
        <v>321 Lake Ave.</v>
      </c>
      <c r="E327" t="str">
        <f>IF(AllData!E327="","",AllData!E327)</f>
        <v>Rochester</v>
      </c>
      <c r="F327" t="str">
        <f>IF(AllData!F327="","",AllData!F327)</f>
        <v>NY</v>
      </c>
      <c r="G327">
        <f>IF(AllData!G327="","",AllData!G327)</f>
        <v>14608</v>
      </c>
      <c r="H327" t="str">
        <f>IF(AllData!H327="","",AllData!H327)</f>
        <v>Camille Verbofsky</v>
      </c>
      <c r="I327">
        <f>IF(AllData!I327="","",AllData!I327)</f>
        <v>5854135077</v>
      </c>
      <c r="J327" t="str">
        <f>IF(AllData!J327="","",AllData!J327)</f>
        <v>http://www.foodlinkny.org</v>
      </c>
      <c r="K327" t="str">
        <f>IF(AllData!K327="","",AllData!K327)</f>
        <v>Tue 11am-12pm</v>
      </c>
      <c r="L327" t="str">
        <f>IF(AllData!L327="","",AllData!L327)</f>
        <v>Year-round</v>
      </c>
      <c r="M327" s="4" t="str">
        <f>IF(Table1[[#This Row],[Operation Season]]="","",LEFT(Table1[[#This Row],[Operation Season]],SEARCH("-",Table1[[#This Row],[Operation Season]])-1))</f>
        <v>Year</v>
      </c>
      <c r="N327" s="10" t="str">
        <f t="shared" si="10"/>
        <v>Year</v>
      </c>
      <c r="O327" t="str">
        <f>IF(Table1[[#This Row],[Operation Season]]="","",RIGHT(Table1[[#This Row],[Operation Season]],LEN(Table1[[#This Row],[Operation Season]])-FIND("-",Table1[[#This Row],[Operation Season]])))</f>
        <v>round</v>
      </c>
      <c r="P327" s="4" t="str">
        <f t="shared" si="11"/>
        <v>round</v>
      </c>
      <c r="Q327" s="7" t="str">
        <f>IF(OR(P327="Mid November",P327="round",P327="",),"",Table1[[#This Row],[End Date]]-SystemData!$A$2+1)</f>
        <v/>
      </c>
      <c r="R327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FALSE</v>
      </c>
      <c r="S327" s="2" t="str">
        <f>IF(AllData!M329="","",AllData!M329)</f>
        <v>YR</v>
      </c>
      <c r="T327" s="2" t="str">
        <f>IF(AllData!N329="","",AllData!N329)</f>
        <v>Y</v>
      </c>
      <c r="U327" s="2" t="str">
        <f>IF(AllData!O329="","",AllData!O329)</f>
        <v>Y</v>
      </c>
      <c r="V327" s="2" t="str">
        <f>IF(AllData!P329="","",AllData!P329)</f>
        <v>N</v>
      </c>
      <c r="W327" s="2" t="str">
        <f>IF(AllData!Q329="","",AllData!Q329)</f>
        <v>Y</v>
      </c>
      <c r="X327" s="2">
        <f>IF(AllData!R329="","",AllData!R329)</f>
        <v>43.15531</v>
      </c>
      <c r="Y327" s="2">
        <f>IF(AllData!S329="","",AllData!S329)</f>
        <v>-77.59957</v>
      </c>
      <c r="Z327" s="2" t="str">
        <f>IF(AllData!T329="","",AllData!T329)</f>
        <v>POINT (-77.59957 43.15531)</v>
      </c>
      <c r="AA327" s="16"/>
    </row>
    <row r="328" spans="1:27" x14ac:dyDescent="0.25">
      <c r="A328" t="str">
        <f>IF(AllData!A328="","",AllData!A328)</f>
        <v>Monroe</v>
      </c>
      <c r="B328" t="str">
        <f>IF(AllData!B328="","",AllData!B328)</f>
        <v>Curbside Market-Long Pond Sr Housing</v>
      </c>
      <c r="C328" t="str">
        <f>IF(AllData!C328="","",AllData!C328)</f>
        <v>1230 Long Pond Rd Greece</v>
      </c>
      <c r="D328" t="str">
        <f>IF(AllData!D328="","",AllData!D328)</f>
        <v>1230 Long Pond Road</v>
      </c>
      <c r="E328" t="str">
        <f>IF(AllData!E328="","",AllData!E328)</f>
        <v>Rochester</v>
      </c>
      <c r="F328" t="str">
        <f>IF(AllData!F328="","",AllData!F328)</f>
        <v>NY</v>
      </c>
      <c r="G328">
        <f>IF(AllData!G328="","",AllData!G328)</f>
        <v>14626</v>
      </c>
      <c r="H328" t="str">
        <f>IF(AllData!H328="","",AllData!H328)</f>
        <v>Camille Verbofsky</v>
      </c>
      <c r="I328">
        <f>IF(AllData!I328="","",AllData!I328)</f>
        <v>5854135077</v>
      </c>
      <c r="J328" t="str">
        <f>IF(AllData!J328="","",AllData!J328)</f>
        <v>http://www.foodlinkny.org</v>
      </c>
      <c r="K328" t="str">
        <f>IF(AllData!K328="","",AllData!K328)</f>
        <v>Thu 10am-11am</v>
      </c>
      <c r="L328" t="str">
        <f>IF(AllData!L328="","",AllData!L328)</f>
        <v>Year-round</v>
      </c>
      <c r="M328" s="4" t="str">
        <f>IF(Table1[[#This Row],[Operation Season]]="","",LEFT(Table1[[#This Row],[Operation Season]],SEARCH("-",Table1[[#This Row],[Operation Season]])-1))</f>
        <v>Year</v>
      </c>
      <c r="N328" s="10" t="str">
        <f t="shared" si="10"/>
        <v>Year</v>
      </c>
      <c r="O328" t="str">
        <f>IF(Table1[[#This Row],[Operation Season]]="","",RIGHT(Table1[[#This Row],[Operation Season]],LEN(Table1[[#This Row],[Operation Season]])-FIND("-",Table1[[#This Row],[Operation Season]])))</f>
        <v>round</v>
      </c>
      <c r="P328" s="4" t="str">
        <f t="shared" si="11"/>
        <v>round</v>
      </c>
      <c r="Q328" s="7" t="str">
        <f>IF(OR(P328="Mid November",P328="round",P328="",),"",Table1[[#This Row],[End Date]]-SystemData!$A$2+1)</f>
        <v/>
      </c>
      <c r="R328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FALSE</v>
      </c>
      <c r="S328" s="2" t="str">
        <f>IF(AllData!M330="","",AllData!M330)</f>
        <v>YR</v>
      </c>
      <c r="T328" s="2" t="str">
        <f>IF(AllData!N330="","",AllData!N330)</f>
        <v>Y</v>
      </c>
      <c r="U328" s="2" t="str">
        <f>IF(AllData!O330="","",AllData!O330)</f>
        <v>Y</v>
      </c>
      <c r="V328" s="2" t="str">
        <f>IF(AllData!P330="","",AllData!P330)</f>
        <v>N</v>
      </c>
      <c r="W328" s="2" t="str">
        <f>IF(AllData!Q330="","",AllData!Q330)</f>
        <v>Y</v>
      </c>
      <c r="X328" s="2">
        <f>IF(AllData!R330="","",AllData!R330)</f>
        <v>43.18092</v>
      </c>
      <c r="Y328" s="2">
        <f>IF(AllData!S330="","",AllData!S330)</f>
        <v>-77.630170000000007</v>
      </c>
      <c r="Z328" s="2" t="str">
        <f>IF(AllData!T330="","",AllData!T330)</f>
        <v>POINT (-77.63017 43.18092)</v>
      </c>
      <c r="AA328" s="16"/>
    </row>
    <row r="329" spans="1:27" x14ac:dyDescent="0.25">
      <c r="A329" t="str">
        <f>IF(AllData!A329="","",AllData!A329)</f>
        <v>Monroe</v>
      </c>
      <c r="B329" t="str">
        <f>IF(AllData!B329="","",AllData!B329)</f>
        <v>Curbside Market-Manhattan Sq Family Medicine</v>
      </c>
      <c r="C329" t="str">
        <f>IF(AllData!C329="","",AllData!C329)</f>
        <v>454 E Broad St Rochester</v>
      </c>
      <c r="D329" t="str">
        <f>IF(AllData!D329="","",AllData!D329)</f>
        <v>454 E Broad St</v>
      </c>
      <c r="E329" t="str">
        <f>IF(AllData!E329="","",AllData!E329)</f>
        <v>Rochester</v>
      </c>
      <c r="F329" t="str">
        <f>IF(AllData!F329="","",AllData!F329)</f>
        <v>NY</v>
      </c>
      <c r="G329">
        <f>IF(AllData!G329="","",AllData!G329)</f>
        <v>14607</v>
      </c>
      <c r="H329" t="str">
        <f>IF(AllData!H329="","",AllData!H329)</f>
        <v>Camille Verbofsky</v>
      </c>
      <c r="I329">
        <f>IF(AllData!I329="","",AllData!I329)</f>
        <v>5854135077</v>
      </c>
      <c r="J329" t="str">
        <f>IF(AllData!J329="","",AllData!J329)</f>
        <v>http://www.foodlinkny.org</v>
      </c>
      <c r="K329" t="str">
        <f>IF(AllData!K329="","",AllData!K329)</f>
        <v>Thu 1:15pm-2:30pm</v>
      </c>
      <c r="L329" t="str">
        <f>IF(AllData!L329="","",AllData!L329)</f>
        <v>Year-round</v>
      </c>
      <c r="M329" s="4" t="str">
        <f>IF(Table1[[#This Row],[Operation Season]]="","",LEFT(Table1[[#This Row],[Operation Season]],SEARCH("-",Table1[[#This Row],[Operation Season]])-1))</f>
        <v>Year</v>
      </c>
      <c r="N329" s="10" t="str">
        <f t="shared" si="10"/>
        <v>Year</v>
      </c>
      <c r="O329" t="str">
        <f>IF(Table1[[#This Row],[Operation Season]]="","",RIGHT(Table1[[#This Row],[Operation Season]],LEN(Table1[[#This Row],[Operation Season]])-FIND("-",Table1[[#This Row],[Operation Season]])))</f>
        <v>round</v>
      </c>
      <c r="P329" s="4" t="str">
        <f t="shared" si="11"/>
        <v>round</v>
      </c>
      <c r="Q329" s="7" t="str">
        <f>IF(OR(P329="Mid November",P329="round",P329="",),"",Table1[[#This Row],[End Date]]-SystemData!$A$2+1)</f>
        <v/>
      </c>
      <c r="R329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FALSE</v>
      </c>
      <c r="S329" s="2" t="str">
        <f>IF(AllData!M331="","",AllData!M331)</f>
        <v>YR</v>
      </c>
      <c r="T329" s="2" t="str">
        <f>IF(AllData!N331="","",AllData!N331)</f>
        <v>Y</v>
      </c>
      <c r="U329" s="2" t="str">
        <f>IF(AllData!O331="","",AllData!O331)</f>
        <v>Y</v>
      </c>
      <c r="V329" s="2" t="str">
        <f>IF(AllData!P331="","",AllData!P331)</f>
        <v>N</v>
      </c>
      <c r="W329" s="2" t="str">
        <f>IF(AllData!Q331="","",AllData!Q331)</f>
        <v>Y</v>
      </c>
      <c r="X329" s="2">
        <f>IF(AllData!R331="","",AllData!R331)</f>
        <v>43.209429999999998</v>
      </c>
      <c r="Y329" s="2">
        <f>IF(AllData!S331="","",AllData!S331)</f>
        <v>-77.418899999999994</v>
      </c>
      <c r="Z329" s="2" t="str">
        <f>IF(AllData!T331="","",AllData!T331)</f>
        <v>POINT (-77.4189 43.20943)</v>
      </c>
      <c r="AA329" s="16"/>
    </row>
    <row r="330" spans="1:27" x14ac:dyDescent="0.25">
      <c r="A330" t="str">
        <f>IF(AllData!A330="","",AllData!A330)</f>
        <v>Monroe</v>
      </c>
      <c r="B330" t="str">
        <f>IF(AllData!B330="","",AllData!B330)</f>
        <v>Curbside Market-Maplewood YMCA</v>
      </c>
      <c r="C330" t="str">
        <f>IF(AllData!C330="","",AllData!C330)</f>
        <v>25 Driving Park Blvd Rochester</v>
      </c>
      <c r="D330" t="str">
        <f>IF(AllData!D330="","",AllData!D330)</f>
        <v>25 Driving Park Ave</v>
      </c>
      <c r="E330" t="str">
        <f>IF(AllData!E330="","",AllData!E330)</f>
        <v>Rochester</v>
      </c>
      <c r="F330" t="str">
        <f>IF(AllData!F330="","",AllData!F330)</f>
        <v>NY</v>
      </c>
      <c r="G330">
        <f>IF(AllData!G330="","",AllData!G330)</f>
        <v>14613</v>
      </c>
      <c r="H330" t="str">
        <f>IF(AllData!H330="","",AllData!H330)</f>
        <v>Camille Verbofsky</v>
      </c>
      <c r="I330">
        <f>IF(AllData!I330="","",AllData!I330)</f>
        <v>5854135077</v>
      </c>
      <c r="J330" t="str">
        <f>IF(AllData!J330="","",AllData!J330)</f>
        <v>http://www.foodlinkny.org</v>
      </c>
      <c r="K330" t="str">
        <f>IF(AllData!K330="","",AllData!K330)</f>
        <v>Fri 10:30am-11:30am</v>
      </c>
      <c r="L330" t="str">
        <f>IF(AllData!L330="","",AllData!L330)</f>
        <v>Year-round</v>
      </c>
      <c r="M330" s="4" t="str">
        <f>IF(Table1[[#This Row],[Operation Season]]="","",LEFT(Table1[[#This Row],[Operation Season]],SEARCH("-",Table1[[#This Row],[Operation Season]])-1))</f>
        <v>Year</v>
      </c>
      <c r="N330" s="10" t="str">
        <f t="shared" si="10"/>
        <v>Year</v>
      </c>
      <c r="O330" t="str">
        <f>IF(Table1[[#This Row],[Operation Season]]="","",RIGHT(Table1[[#This Row],[Operation Season]],LEN(Table1[[#This Row],[Operation Season]])-FIND("-",Table1[[#This Row],[Operation Season]])))</f>
        <v>round</v>
      </c>
      <c r="P330" s="4" t="str">
        <f t="shared" si="11"/>
        <v>round</v>
      </c>
      <c r="Q330" s="7" t="str">
        <f>IF(OR(P330="Mid November",P330="round",P330="",),"",Table1[[#This Row],[End Date]]-SystemData!$A$2+1)</f>
        <v/>
      </c>
      <c r="R330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FALSE</v>
      </c>
      <c r="S330" s="2" t="str">
        <f>IF(AllData!M332="","",AllData!M332)</f>
        <v>YR</v>
      </c>
      <c r="T330" s="2" t="str">
        <f>IF(AllData!N332="","",AllData!N332)</f>
        <v>Y</v>
      </c>
      <c r="U330" s="2" t="str">
        <f>IF(AllData!O332="","",AllData!O332)</f>
        <v>Y</v>
      </c>
      <c r="V330" s="2" t="str">
        <f>IF(AllData!P332="","",AllData!P332)</f>
        <v>N</v>
      </c>
      <c r="W330" s="2" t="str">
        <f>IF(AllData!Q332="","",AllData!Q332)</f>
        <v>Y</v>
      </c>
      <c r="X330" s="2">
        <f>IF(AllData!R332="","",AllData!R332)</f>
        <v>43.140059999999998</v>
      </c>
      <c r="Y330" s="2">
        <f>IF(AllData!S332="","",AllData!S332)</f>
        <v>-77.596369999999993</v>
      </c>
      <c r="Z330" s="2" t="str">
        <f>IF(AllData!T332="","",AllData!T332)</f>
        <v>POINT (-77.59637 43.14006)</v>
      </c>
      <c r="AA330" s="16"/>
    </row>
    <row r="331" spans="1:27" x14ac:dyDescent="0.25">
      <c r="A331" t="str">
        <f>IF(AllData!A331="","",AllData!A331)</f>
        <v>Monroe</v>
      </c>
      <c r="B331" t="str">
        <f>IF(AllData!B331="","",AllData!B331)</f>
        <v>Curbside Market-Phillips Village</v>
      </c>
      <c r="C331" t="str">
        <f>IF(AllData!C331="","",AllData!C331)</f>
        <v>100 Krieger Rd Webster</v>
      </c>
      <c r="D331" t="str">
        <f>IF(AllData!D331="","",AllData!D331)</f>
        <v>100 Krieger Rd.</v>
      </c>
      <c r="E331" t="str">
        <f>IF(AllData!E331="","",AllData!E331)</f>
        <v>Webster</v>
      </c>
      <c r="F331" t="str">
        <f>IF(AllData!F331="","",AllData!F331)</f>
        <v>NY</v>
      </c>
      <c r="G331">
        <f>IF(AllData!G331="","",AllData!G331)</f>
        <v>14580</v>
      </c>
      <c r="H331" t="str">
        <f>IF(AllData!H331="","",AllData!H331)</f>
        <v>Camille Verbofsky</v>
      </c>
      <c r="I331">
        <f>IF(AllData!I331="","",AllData!I331)</f>
        <v>5854135077</v>
      </c>
      <c r="J331" t="str">
        <f>IF(AllData!J331="","",AllData!J331)</f>
        <v>http://www.foodlinkny.org</v>
      </c>
      <c r="K331" t="str">
        <f>IF(AllData!K331="","",AllData!K331)</f>
        <v>Sat 2pm-2:45pm</v>
      </c>
      <c r="L331" t="str">
        <f>IF(AllData!L331="","",AllData!L331)</f>
        <v>Year-round</v>
      </c>
      <c r="M331" s="4" t="str">
        <f>IF(Table1[[#This Row],[Operation Season]]="","",LEFT(Table1[[#This Row],[Operation Season]],SEARCH("-",Table1[[#This Row],[Operation Season]])-1))</f>
        <v>Year</v>
      </c>
      <c r="N331" s="10" t="str">
        <f t="shared" si="10"/>
        <v>Year</v>
      </c>
      <c r="O331" t="str">
        <f>IF(Table1[[#This Row],[Operation Season]]="","",RIGHT(Table1[[#This Row],[Operation Season]],LEN(Table1[[#This Row],[Operation Season]])-FIND("-",Table1[[#This Row],[Operation Season]])))</f>
        <v>round</v>
      </c>
      <c r="P331" s="4" t="str">
        <f t="shared" si="11"/>
        <v>round</v>
      </c>
      <c r="Q331" s="7" t="str">
        <f>IF(OR(P331="Mid November",P331="round",P331="",),"",Table1[[#This Row],[End Date]]-SystemData!$A$2+1)</f>
        <v/>
      </c>
      <c r="R331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FALSE</v>
      </c>
      <c r="S331" s="2" t="str">
        <f>IF(AllData!M333="","",AllData!M333)</f>
        <v>YR</v>
      </c>
      <c r="T331" s="2" t="str">
        <f>IF(AllData!N333="","",AllData!N333)</f>
        <v>Y</v>
      </c>
      <c r="U331" s="2" t="str">
        <f>IF(AllData!O333="","",AllData!O333)</f>
        <v>Y</v>
      </c>
      <c r="V331" s="2" t="str">
        <f>IF(AllData!P333="","",AllData!P333)</f>
        <v>N</v>
      </c>
      <c r="W331" s="2" t="str">
        <f>IF(AllData!Q333="","",AllData!Q333)</f>
        <v>Y</v>
      </c>
      <c r="X331" s="2">
        <f>IF(AllData!R333="","",AllData!R333)</f>
        <v>43.131920000000001</v>
      </c>
      <c r="Y331" s="2">
        <f>IF(AllData!S333="","",AllData!S333)</f>
        <v>-77.633899999999997</v>
      </c>
      <c r="Z331" s="2" t="str">
        <f>IF(AllData!T333="","",AllData!T333)</f>
        <v>POINT (-77.6339 43.13192)</v>
      </c>
      <c r="AA331" s="16"/>
    </row>
    <row r="332" spans="1:27" x14ac:dyDescent="0.25">
      <c r="A332" t="str">
        <f>IF(AllData!A332="","",AllData!A332)</f>
        <v>Monroe</v>
      </c>
      <c r="B332" t="str">
        <f>IF(AllData!B332="","",AllData!B332)</f>
        <v>Curbside Market-Pinnacle Place Apartments</v>
      </c>
      <c r="C332" t="str">
        <f>IF(AllData!C332="","",AllData!C332)</f>
        <v>919 S Clinton Ave Rochester</v>
      </c>
      <c r="D332" t="str">
        <f>IF(AllData!D332="","",AllData!D332)</f>
        <v>919 South Clinton Ave</v>
      </c>
      <c r="E332" t="str">
        <f>IF(AllData!E332="","",AllData!E332)</f>
        <v>Rochester</v>
      </c>
      <c r="F332" t="str">
        <f>IF(AllData!F332="","",AllData!F332)</f>
        <v>NY</v>
      </c>
      <c r="G332">
        <f>IF(AllData!G332="","",AllData!G332)</f>
        <v>14620</v>
      </c>
      <c r="H332" t="str">
        <f>IF(AllData!H332="","",AllData!H332)</f>
        <v>Camille Verbofsky</v>
      </c>
      <c r="I332">
        <f>IF(AllData!I332="","",AllData!I332)</f>
        <v>5854135077</v>
      </c>
      <c r="J332" t="str">
        <f>IF(AllData!J332="","",AllData!J332)</f>
        <v>http://www.foodlinkny.org</v>
      </c>
      <c r="K332" t="str">
        <f>IF(AllData!K332="","",AllData!K332)</f>
        <v>Wed 10:30am-11:45am</v>
      </c>
      <c r="L332" t="str">
        <f>IF(AllData!L332="","",AllData!L332)</f>
        <v>Year-round</v>
      </c>
      <c r="M332" s="4" t="str">
        <f>IF(Table1[[#This Row],[Operation Season]]="","",LEFT(Table1[[#This Row],[Operation Season]],SEARCH("-",Table1[[#This Row],[Operation Season]])-1))</f>
        <v>Year</v>
      </c>
      <c r="N332" s="10" t="str">
        <f t="shared" si="10"/>
        <v>Year</v>
      </c>
      <c r="O332" t="str">
        <f>IF(Table1[[#This Row],[Operation Season]]="","",RIGHT(Table1[[#This Row],[Operation Season]],LEN(Table1[[#This Row],[Operation Season]])-FIND("-",Table1[[#This Row],[Operation Season]])))</f>
        <v>round</v>
      </c>
      <c r="P332" s="4" t="str">
        <f t="shared" si="11"/>
        <v>round</v>
      </c>
      <c r="Q332" s="7" t="str">
        <f>IF(OR(P332="Mid November",P332="round",P332="",),"",Table1[[#This Row],[End Date]]-SystemData!$A$2+1)</f>
        <v/>
      </c>
      <c r="R332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FALSE</v>
      </c>
      <c r="S332" s="2" t="str">
        <f>IF(AllData!M334="","",AllData!M334)</f>
        <v>YR</v>
      </c>
      <c r="T332" s="2" t="str">
        <f>IF(AllData!N334="","",AllData!N334)</f>
        <v>Y</v>
      </c>
      <c r="U332" s="2" t="str">
        <f>IF(AllData!O334="","",AllData!O334)</f>
        <v>Y</v>
      </c>
      <c r="V332" s="2" t="str">
        <f>IF(AllData!P334="","",AllData!P334)</f>
        <v>N</v>
      </c>
      <c r="W332" s="2" t="str">
        <f>IF(AllData!Q334="","",AllData!Q334)</f>
        <v>Y</v>
      </c>
      <c r="X332" s="2">
        <f>IF(AllData!R334="","",AllData!R334)</f>
        <v>43.169690000000003</v>
      </c>
      <c r="Y332" s="2">
        <f>IF(AllData!S334="","",AllData!S334)</f>
        <v>-77.571920000000006</v>
      </c>
      <c r="Z332" s="2" t="str">
        <f>IF(AllData!T334="","",AllData!T334)</f>
        <v>POINT (-77.57192 43.16969)</v>
      </c>
      <c r="AA332" s="16"/>
    </row>
    <row r="333" spans="1:27" x14ac:dyDescent="0.25">
      <c r="A333" t="str">
        <f>IF(AllData!A333="","",AllData!A333)</f>
        <v>Monroe</v>
      </c>
      <c r="B333" t="str">
        <f>IF(AllData!B333="","",AllData!B333)</f>
        <v>Curbside Market-Plymouth Gardens</v>
      </c>
      <c r="C333" t="str">
        <f>IF(AllData!C333="","",AllData!C333)</f>
        <v>1400 S Plymouth Ave Rochester</v>
      </c>
      <c r="D333" t="str">
        <f>IF(AllData!D333="","",AllData!D333)</f>
        <v>1400 S Plymouth Ave.</v>
      </c>
      <c r="E333" t="str">
        <f>IF(AllData!E333="","",AllData!E333)</f>
        <v>Rochester</v>
      </c>
      <c r="F333" t="str">
        <f>IF(AllData!F333="","",AllData!F333)</f>
        <v>NY</v>
      </c>
      <c r="G333">
        <f>IF(AllData!G333="","",AllData!G333)</f>
        <v>14611</v>
      </c>
      <c r="H333" t="str">
        <f>IF(AllData!H333="","",AllData!H333)</f>
        <v>Camille Verbofsky</v>
      </c>
      <c r="I333">
        <f>IF(AllData!I333="","",AllData!I333)</f>
        <v>5854135077</v>
      </c>
      <c r="J333" t="str">
        <f>IF(AllData!J333="","",AllData!J333)</f>
        <v>http://www.foodlinkny.org</v>
      </c>
      <c r="K333" t="str">
        <f>IF(AllData!K333="","",AllData!K333)</f>
        <v>Fri 10:30am-11:45pm</v>
      </c>
      <c r="L333" t="str">
        <f>IF(AllData!L333="","",AllData!L333)</f>
        <v>Year-round</v>
      </c>
      <c r="M333" s="4" t="str">
        <f>IF(Table1[[#This Row],[Operation Season]]="","",LEFT(Table1[[#This Row],[Operation Season]],SEARCH("-",Table1[[#This Row],[Operation Season]])-1))</f>
        <v>Year</v>
      </c>
      <c r="N333" s="10" t="str">
        <f t="shared" si="10"/>
        <v>Year</v>
      </c>
      <c r="O333" t="str">
        <f>IF(Table1[[#This Row],[Operation Season]]="","",RIGHT(Table1[[#This Row],[Operation Season]],LEN(Table1[[#This Row],[Operation Season]])-FIND("-",Table1[[#This Row],[Operation Season]])))</f>
        <v>round</v>
      </c>
      <c r="P333" s="4" t="str">
        <f t="shared" si="11"/>
        <v>round</v>
      </c>
      <c r="Q333" s="7" t="str">
        <f>IF(OR(P333="Mid November",P333="round",P333="",),"",Table1[[#This Row],[End Date]]-SystemData!$A$2+1)</f>
        <v/>
      </c>
      <c r="R333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FALSE</v>
      </c>
      <c r="S333" s="2" t="str">
        <f>IF(AllData!M335="","",AllData!M335)</f>
        <v>YR</v>
      </c>
      <c r="T333" s="2" t="str">
        <f>IF(AllData!N335="","",AllData!N335)</f>
        <v>Y</v>
      </c>
      <c r="U333" s="2" t="str">
        <f>IF(AllData!O335="","",AllData!O335)</f>
        <v>Y</v>
      </c>
      <c r="V333" s="2" t="str">
        <f>IF(AllData!P335="","",AllData!P335)</f>
        <v>N</v>
      </c>
      <c r="W333" s="2" t="str">
        <f>IF(AllData!Q335="","",AllData!Q335)</f>
        <v>Y</v>
      </c>
      <c r="X333" s="2">
        <f>IF(AllData!R335="","",AllData!R335)</f>
        <v>43.115679999999998</v>
      </c>
      <c r="Y333" s="2">
        <f>IF(AllData!S335="","",AllData!S335)</f>
        <v>-77.613619999999997</v>
      </c>
      <c r="Z333" s="2" t="str">
        <f>IF(AllData!T335="","",AllData!T335)</f>
        <v>POINT (-77.61362 43.11568)</v>
      </c>
      <c r="AA333" s="16"/>
    </row>
    <row r="334" spans="1:27" x14ac:dyDescent="0.25">
      <c r="A334" t="str">
        <f>IF(AllData!A334="","",AllData!A334)</f>
        <v>Monroe</v>
      </c>
      <c r="B334" t="str">
        <f>IF(AllData!B334="","",AllData!B334)</f>
        <v>Curbside Market-RCSD School #33</v>
      </c>
      <c r="C334" t="str">
        <f>IF(AllData!C334="","",AllData!C334)</f>
        <v>500 Webster Ave Rochester</v>
      </c>
      <c r="D334" t="str">
        <f>IF(AllData!D334="","",AllData!D334)</f>
        <v>500 Webster Ave</v>
      </c>
      <c r="E334" t="str">
        <f>IF(AllData!E334="","",AllData!E334)</f>
        <v>Rochester</v>
      </c>
      <c r="F334" t="str">
        <f>IF(AllData!F334="","",AllData!F334)</f>
        <v>NY</v>
      </c>
      <c r="G334">
        <f>IF(AllData!G334="","",AllData!G334)</f>
        <v>14609</v>
      </c>
      <c r="H334" t="str">
        <f>IF(AllData!H334="","",AllData!H334)</f>
        <v>Camille Verbofsky</v>
      </c>
      <c r="I334">
        <f>IF(AllData!I334="","",AllData!I334)</f>
        <v>5854135077</v>
      </c>
      <c r="J334" t="str">
        <f>IF(AllData!J334="","",AllData!J334)</f>
        <v>http://www.foodlinkny.org</v>
      </c>
      <c r="K334" t="str">
        <f>IF(AllData!K334="","",AllData!K334)</f>
        <v>Sat 11am-12:30pm</v>
      </c>
      <c r="L334" t="str">
        <f>IF(AllData!L334="","",AllData!L334)</f>
        <v>Year-round</v>
      </c>
      <c r="M334" s="4" t="str">
        <f>IF(Table1[[#This Row],[Operation Season]]="","",LEFT(Table1[[#This Row],[Operation Season]],SEARCH("-",Table1[[#This Row],[Operation Season]])-1))</f>
        <v>Year</v>
      </c>
      <c r="N334" s="10" t="str">
        <f t="shared" si="10"/>
        <v>Year</v>
      </c>
      <c r="O334" t="str">
        <f>IF(Table1[[#This Row],[Operation Season]]="","",RIGHT(Table1[[#This Row],[Operation Season]],LEN(Table1[[#This Row],[Operation Season]])-FIND("-",Table1[[#This Row],[Operation Season]])))</f>
        <v>round</v>
      </c>
      <c r="P334" s="4" t="str">
        <f t="shared" si="11"/>
        <v>round</v>
      </c>
      <c r="Q334" s="7" t="str">
        <f>IF(OR(P334="Mid November",P334="round",P334="",),"",Table1[[#This Row],[End Date]]-SystemData!$A$2+1)</f>
        <v/>
      </c>
      <c r="R334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FALSE</v>
      </c>
      <c r="S334" s="2" t="str">
        <f>IF(AllData!M336="","",AllData!M336)</f>
        <v>YR</v>
      </c>
      <c r="T334" s="2" t="str">
        <f>IF(AllData!N336="","",AllData!N336)</f>
        <v>Y</v>
      </c>
      <c r="U334" s="2" t="str">
        <f>IF(AllData!O336="","",AllData!O336)</f>
        <v>Y</v>
      </c>
      <c r="V334" s="2" t="str">
        <f>IF(AllData!P336="","",AllData!P336)</f>
        <v>N</v>
      </c>
      <c r="W334" s="2" t="str">
        <f>IF(AllData!Q336="","",AllData!Q336)</f>
        <v>Y</v>
      </c>
      <c r="X334" s="2">
        <f>IF(AllData!R336="","",AllData!R336)</f>
        <v>43.065629999999999</v>
      </c>
      <c r="Y334" s="2">
        <f>IF(AllData!S336="","",AllData!S336)</f>
        <v>-77.648330000000001</v>
      </c>
      <c r="Z334" s="2" t="str">
        <f>IF(AllData!T336="","",AllData!T336)</f>
        <v>POINT (-77.64833 43.06563)</v>
      </c>
      <c r="AA334" s="16"/>
    </row>
    <row r="335" spans="1:27" x14ac:dyDescent="0.25">
      <c r="A335" t="str">
        <f>IF(AllData!A335="","",AllData!A335)</f>
        <v>Monroe</v>
      </c>
      <c r="B335" t="str">
        <f>IF(AllData!B335="","",AllData!B335)</f>
        <v>Curbside Market-Rochester Highlands</v>
      </c>
      <c r="C335" t="str">
        <f>IF(AllData!C335="","",AllData!C335)</f>
        <v>47 Green Knolls Dr, across from dog park</v>
      </c>
      <c r="D335" t="str">
        <f>IF(AllData!D335="","",AllData!D335)</f>
        <v>47 Green Knolls Dr</v>
      </c>
      <c r="E335" t="str">
        <f>IF(AllData!E335="","",AllData!E335)</f>
        <v>Rochester</v>
      </c>
      <c r="F335" t="str">
        <f>IF(AllData!F335="","",AllData!F335)</f>
        <v>NY</v>
      </c>
      <c r="G335">
        <f>IF(AllData!G335="","",AllData!G335)</f>
        <v>14620</v>
      </c>
      <c r="H335" t="str">
        <f>IF(AllData!H335="","",AllData!H335)</f>
        <v>Camille Verbofsky</v>
      </c>
      <c r="I335">
        <f>IF(AllData!I335="","",AllData!I335)</f>
        <v>5854135077</v>
      </c>
      <c r="J335" t="str">
        <f>IF(AllData!J335="","",AllData!J335)</f>
        <v>http://www.foodlinkny.org/CurbsideMarket</v>
      </c>
      <c r="K335" t="str">
        <f>IF(AllData!K335="","",AllData!K335)</f>
        <v>Mon 3:30pm-4:30pm</v>
      </c>
      <c r="L335" t="str">
        <f>IF(AllData!L335="","",AllData!L335)</f>
        <v>Year-round</v>
      </c>
      <c r="M335" s="4" t="str">
        <f>IF(Table1[[#This Row],[Operation Season]]="","",LEFT(Table1[[#This Row],[Operation Season]],SEARCH("-",Table1[[#This Row],[Operation Season]])-1))</f>
        <v>Year</v>
      </c>
      <c r="N335" s="10" t="str">
        <f t="shared" si="10"/>
        <v>Year</v>
      </c>
      <c r="O335" t="str">
        <f>IF(Table1[[#This Row],[Operation Season]]="","",RIGHT(Table1[[#This Row],[Operation Season]],LEN(Table1[[#This Row],[Operation Season]])-FIND("-",Table1[[#This Row],[Operation Season]])))</f>
        <v>round</v>
      </c>
      <c r="P335" s="4" t="str">
        <f t="shared" si="11"/>
        <v>round</v>
      </c>
      <c r="Q335" s="7" t="str">
        <f>IF(OR(P335="Mid November",P335="round",P335="",),"",Table1[[#This Row],[End Date]]-SystemData!$A$2+1)</f>
        <v/>
      </c>
      <c r="R335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FALSE</v>
      </c>
      <c r="S335" s="2" t="str">
        <f>IF(AllData!M337="","",AllData!M337)</f>
        <v>YR</v>
      </c>
      <c r="T335" s="2" t="str">
        <f>IF(AllData!N337="","",AllData!N337)</f>
        <v>Y</v>
      </c>
      <c r="U335" s="2" t="str">
        <f>IF(AllData!O337="","",AllData!O337)</f>
        <v>Y</v>
      </c>
      <c r="V335" s="2" t="str">
        <f>IF(AllData!P337="","",AllData!P337)</f>
        <v>N</v>
      </c>
      <c r="W335" s="2" t="str">
        <f>IF(AllData!Q337="","",AllData!Q337)</f>
        <v>Y</v>
      </c>
      <c r="X335" s="2">
        <f>IF(AllData!R337="","",AllData!R337)</f>
        <v>43.190399999999997</v>
      </c>
      <c r="Y335" s="2">
        <f>IF(AllData!S337="","",AllData!S337)</f>
        <v>-77.619429999999994</v>
      </c>
      <c r="Z335" s="2" t="str">
        <f>IF(AllData!T337="","",AllData!T337)</f>
        <v>POINT (-77.61943 43.1904)</v>
      </c>
      <c r="AA335" s="16"/>
    </row>
    <row r="336" spans="1:27" x14ac:dyDescent="0.25">
      <c r="A336" t="str">
        <f>IF(AllData!A336="","",AllData!A336)</f>
        <v>Monroe</v>
      </c>
      <c r="B336" t="str">
        <f>IF(AllData!B336="","",AllData!B336)</f>
        <v>Curbside Market-Rochester View Apartments</v>
      </c>
      <c r="C336" t="str">
        <f>IF(AllData!C336="","",AllData!C336)</f>
        <v>4365 W Henrietta Rd Henrietta</v>
      </c>
      <c r="D336" t="str">
        <f>IF(AllData!D336="","",AllData!D336)</f>
        <v>4365 W Henrietta Road</v>
      </c>
      <c r="E336" t="str">
        <f>IF(AllData!E336="","",AllData!E336)</f>
        <v>Henrietta</v>
      </c>
      <c r="F336" t="str">
        <f>IF(AllData!F336="","",AllData!F336)</f>
        <v>NY</v>
      </c>
      <c r="G336">
        <f>IF(AllData!G336="","",AllData!G336)</f>
        <v>14467</v>
      </c>
      <c r="H336" t="str">
        <f>IF(AllData!H336="","",AllData!H336)</f>
        <v>Camille Verbofsky</v>
      </c>
      <c r="I336">
        <f>IF(AllData!I336="","",AllData!I336)</f>
        <v>5854135077</v>
      </c>
      <c r="J336" t="str">
        <f>IF(AllData!J336="","",AllData!J336)</f>
        <v>http://www.foodlinkny.org</v>
      </c>
      <c r="K336" t="str">
        <f>IF(AllData!K336="","",AllData!K336)</f>
        <v>Wed 3pm-4pm</v>
      </c>
      <c r="L336" t="str">
        <f>IF(AllData!L336="","",AllData!L336)</f>
        <v>Year-round</v>
      </c>
      <c r="M336" s="4" t="str">
        <f>IF(Table1[[#This Row],[Operation Season]]="","",LEFT(Table1[[#This Row],[Operation Season]],SEARCH("-",Table1[[#This Row],[Operation Season]])-1))</f>
        <v>Year</v>
      </c>
      <c r="N336" s="10" t="str">
        <f t="shared" si="10"/>
        <v>Year</v>
      </c>
      <c r="O336" t="str">
        <f>IF(Table1[[#This Row],[Operation Season]]="","",RIGHT(Table1[[#This Row],[Operation Season]],LEN(Table1[[#This Row],[Operation Season]])-FIND("-",Table1[[#This Row],[Operation Season]])))</f>
        <v>round</v>
      </c>
      <c r="P336" s="4" t="str">
        <f t="shared" si="11"/>
        <v>round</v>
      </c>
      <c r="Q336" s="7" t="str">
        <f>IF(OR(P336="Mid November",P336="round",P336="",),"",Table1[[#This Row],[End Date]]-SystemData!$A$2+1)</f>
        <v/>
      </c>
      <c r="R336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FALSE</v>
      </c>
      <c r="S336" s="2" t="str">
        <f>IF(AllData!M338="","",AllData!M338)</f>
        <v>YR</v>
      </c>
      <c r="T336" s="2" t="str">
        <f>IF(AllData!N338="","",AllData!N338)</f>
        <v>Y</v>
      </c>
      <c r="U336" s="2" t="str">
        <f>IF(AllData!O338="","",AllData!O338)</f>
        <v>Y</v>
      </c>
      <c r="V336" s="2" t="str">
        <f>IF(AllData!P338="","",AllData!P338)</f>
        <v>N</v>
      </c>
      <c r="W336" s="2" t="str">
        <f>IF(AllData!Q338="","",AllData!Q338)</f>
        <v>Y</v>
      </c>
      <c r="X336" s="2">
        <f>IF(AllData!R338="","",AllData!R338)</f>
        <v>43.132866</v>
      </c>
      <c r="Y336" s="2">
        <f>IF(AllData!S338="","",AllData!S338)</f>
        <v>-77.651137000000006</v>
      </c>
      <c r="Z336" s="2" t="str">
        <f>IF(AllData!T338="","",AllData!T338)</f>
        <v>POINT (-77.651137 43.132866)</v>
      </c>
      <c r="AA336" s="16"/>
    </row>
    <row r="337" spans="1:27" x14ac:dyDescent="0.25">
      <c r="A337" t="str">
        <f>IF(AllData!A337="","",AllData!A337)</f>
        <v>Monroe</v>
      </c>
      <c r="B337" t="str">
        <f>IF(AllData!B337="","",AllData!B337)</f>
        <v>Curbside Market-Seneca Towers</v>
      </c>
      <c r="C337" t="str">
        <f>IF(AllData!C337="","",AllData!C337)</f>
        <v>200 Seth Green Dr Rochester</v>
      </c>
      <c r="D337" t="str">
        <f>IF(AllData!D337="","",AllData!D337)</f>
        <v>200 Seth Green St</v>
      </c>
      <c r="E337" t="str">
        <f>IF(AllData!E337="","",AllData!E337)</f>
        <v>Rochester</v>
      </c>
      <c r="F337" t="str">
        <f>IF(AllData!F337="","",AllData!F337)</f>
        <v>NY</v>
      </c>
      <c r="G337">
        <f>IF(AllData!G337="","",AllData!G337)</f>
        <v>14621</v>
      </c>
      <c r="H337" t="str">
        <f>IF(AllData!H337="","",AllData!H337)</f>
        <v>Camille Verbofsky</v>
      </c>
      <c r="I337">
        <f>IF(AllData!I337="","",AllData!I337)</f>
        <v>5854135077</v>
      </c>
      <c r="J337" t="str">
        <f>IF(AllData!J337="","",AllData!J337)</f>
        <v>http://www.foodlinkny.org</v>
      </c>
      <c r="K337" t="str">
        <f>IF(AllData!K337="","",AllData!K337)</f>
        <v>Tue 1:30pm-2:45pm</v>
      </c>
      <c r="L337" t="str">
        <f>IF(AllData!L337="","",AllData!L337)</f>
        <v>Year-round</v>
      </c>
      <c r="M337" s="4" t="str">
        <f>IF(Table1[[#This Row],[Operation Season]]="","",LEFT(Table1[[#This Row],[Operation Season]],SEARCH("-",Table1[[#This Row],[Operation Season]])-1))</f>
        <v>Year</v>
      </c>
      <c r="N337" s="10" t="str">
        <f t="shared" si="10"/>
        <v>Year</v>
      </c>
      <c r="O337" t="str">
        <f>IF(Table1[[#This Row],[Operation Season]]="","",RIGHT(Table1[[#This Row],[Operation Season]],LEN(Table1[[#This Row],[Operation Season]])-FIND("-",Table1[[#This Row],[Operation Season]])))</f>
        <v>round</v>
      </c>
      <c r="P337" s="4" t="str">
        <f t="shared" si="11"/>
        <v>round</v>
      </c>
      <c r="Q337" s="7" t="str">
        <f>IF(OR(P337="Mid November",P337="round",P337="",),"",Table1[[#This Row],[End Date]]-SystemData!$A$2+1)</f>
        <v/>
      </c>
      <c r="R337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FALSE</v>
      </c>
      <c r="S337" s="2" t="str">
        <f>IF(AllData!M339="","",AllData!M339)</f>
        <v>YR</v>
      </c>
      <c r="T337" s="2" t="str">
        <f>IF(AllData!N339="","",AllData!N339)</f>
        <v>Y</v>
      </c>
      <c r="U337" s="2" t="str">
        <f>IF(AllData!O339="","",AllData!O339)</f>
        <v>Y</v>
      </c>
      <c r="V337" s="2" t="str">
        <f>IF(AllData!P339="","",AllData!P339)</f>
        <v>N</v>
      </c>
      <c r="W337" s="2" t="str">
        <f>IF(AllData!Q339="","",AllData!Q339)</f>
        <v>Y</v>
      </c>
      <c r="X337" s="2">
        <f>IF(AllData!R339="","",AllData!R339)</f>
        <v>43.14573</v>
      </c>
      <c r="Y337" s="2">
        <f>IF(AllData!S339="","",AllData!S339)</f>
        <v>-77.610129999999998</v>
      </c>
      <c r="Z337" s="2" t="str">
        <f>IF(AllData!T339="","",AllData!T339)</f>
        <v>POINT (-77.61013 43.14573)</v>
      </c>
      <c r="AA337" s="16"/>
    </row>
    <row r="338" spans="1:27" x14ac:dyDescent="0.25">
      <c r="A338" t="str">
        <f>IF(AllData!A338="","",AllData!A338)</f>
        <v>Monroe</v>
      </c>
      <c r="B338" t="str">
        <f>IF(AllData!B338="","",AllData!B338)</f>
        <v>Curbside Market-Southwest Family YMCA</v>
      </c>
      <c r="C338" t="str">
        <f>IF(AllData!C338="","",AllData!C338)</f>
        <v>597 Thurston Rd Rochester</v>
      </c>
      <c r="D338" t="str">
        <f>IF(AllData!D338="","",AllData!D338)</f>
        <v>597 Thurston Rd</v>
      </c>
      <c r="E338" t="str">
        <f>IF(AllData!E338="","",AllData!E338)</f>
        <v>Rochester</v>
      </c>
      <c r="F338" t="str">
        <f>IF(AllData!F338="","",AllData!F338)</f>
        <v>NY</v>
      </c>
      <c r="G338">
        <f>IF(AllData!G338="","",AllData!G338)</f>
        <v>14619</v>
      </c>
      <c r="H338" t="str">
        <f>IF(AllData!H338="","",AllData!H338)</f>
        <v>Camille Verbofsky</v>
      </c>
      <c r="I338">
        <f>IF(AllData!I338="","",AllData!I338)</f>
        <v>5854135077</v>
      </c>
      <c r="J338" t="str">
        <f>IF(AllData!J338="","",AllData!J338)</f>
        <v>http://www.foodlinkny.org</v>
      </c>
      <c r="K338" t="str">
        <f>IF(AllData!K338="","",AllData!K338)</f>
        <v>Wed 10am-10:45am</v>
      </c>
      <c r="L338" t="str">
        <f>IF(AllData!L338="","",AllData!L338)</f>
        <v>Year-round</v>
      </c>
      <c r="M338" s="4" t="str">
        <f>IF(Table1[[#This Row],[Operation Season]]="","",LEFT(Table1[[#This Row],[Operation Season]],SEARCH("-",Table1[[#This Row],[Operation Season]])-1))</f>
        <v>Year</v>
      </c>
      <c r="N338" s="10" t="str">
        <f t="shared" si="10"/>
        <v>Year</v>
      </c>
      <c r="O338" t="str">
        <f>IF(Table1[[#This Row],[Operation Season]]="","",RIGHT(Table1[[#This Row],[Operation Season]],LEN(Table1[[#This Row],[Operation Season]])-FIND("-",Table1[[#This Row],[Operation Season]])))</f>
        <v>round</v>
      </c>
      <c r="P338" s="4" t="str">
        <f t="shared" si="11"/>
        <v>round</v>
      </c>
      <c r="Q338" s="7" t="str">
        <f>IF(OR(P338="Mid November",P338="round",P338="",),"",Table1[[#This Row],[End Date]]-SystemData!$A$2+1)</f>
        <v/>
      </c>
      <c r="R338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FALSE</v>
      </c>
      <c r="S338" s="2" t="str">
        <f>IF(AllData!M340="","",AllData!M340)</f>
        <v>YR</v>
      </c>
      <c r="T338" s="2" t="str">
        <f>IF(AllData!N340="","",AllData!N340)</f>
        <v>Y</v>
      </c>
      <c r="U338" s="2" t="str">
        <f>IF(AllData!O340="","",AllData!O340)</f>
        <v>Y</v>
      </c>
      <c r="V338" s="2" t="str">
        <f>IF(AllData!P340="","",AllData!P340)</f>
        <v>N</v>
      </c>
      <c r="W338" s="2" t="str">
        <f>IF(AllData!Q340="","",AllData!Q340)</f>
        <v>Y</v>
      </c>
      <c r="X338" s="2">
        <f>IF(AllData!R340="","",AllData!R340)</f>
        <v>43.160760000000003</v>
      </c>
      <c r="Y338" s="2">
        <f>IF(AllData!S340="","",AllData!S340)</f>
        <v>-77.55556</v>
      </c>
      <c r="Z338" s="2" t="str">
        <f>IF(AllData!T340="","",AllData!T340)</f>
        <v>POINT (-77.55556 43.16076)</v>
      </c>
      <c r="AA338" s="16"/>
    </row>
    <row r="339" spans="1:27" x14ac:dyDescent="0.25">
      <c r="A339" t="str">
        <f>IF(AllData!A339="","",AllData!A339)</f>
        <v>Monroe</v>
      </c>
      <c r="B339" t="str">
        <f>IF(AllData!B339="","",AllData!B339)</f>
        <v>Curbside Market-The Hamilton Apts</v>
      </c>
      <c r="C339" t="str">
        <f>IF(AllData!C339="","",AllData!C339)</f>
        <v>185 Mt. Hope Ave Rochester</v>
      </c>
      <c r="D339" t="str">
        <f>IF(AllData!D339="","",AllData!D339)</f>
        <v>185 Mount Hope Avenue</v>
      </c>
      <c r="E339" t="str">
        <f>IF(AllData!E339="","",AllData!E339)</f>
        <v>Rochester</v>
      </c>
      <c r="F339" t="str">
        <f>IF(AllData!F339="","",AllData!F339)</f>
        <v>NY</v>
      </c>
      <c r="G339">
        <f>IF(AllData!G339="","",AllData!G339)</f>
        <v>14620</v>
      </c>
      <c r="H339" t="str">
        <f>IF(AllData!H339="","",AllData!H339)</f>
        <v>Camille Verbofsky</v>
      </c>
      <c r="I339">
        <f>IF(AllData!I339="","",AllData!I339)</f>
        <v>5854135077</v>
      </c>
      <c r="J339" t="str">
        <f>IF(AllData!J339="","",AllData!J339)</f>
        <v>http://www.foodlinkny.org</v>
      </c>
      <c r="K339" t="str">
        <f>IF(AllData!K339="","",AllData!K339)</f>
        <v>Sat 2pm-3:30pm</v>
      </c>
      <c r="L339" t="str">
        <f>IF(AllData!L339="","",AllData!L339)</f>
        <v>Year-round</v>
      </c>
      <c r="M339" s="4" t="str">
        <f>IF(Table1[[#This Row],[Operation Season]]="","",LEFT(Table1[[#This Row],[Operation Season]],SEARCH("-",Table1[[#This Row],[Operation Season]])-1))</f>
        <v>Year</v>
      </c>
      <c r="N339" s="10" t="str">
        <f t="shared" si="10"/>
        <v>Year</v>
      </c>
      <c r="O339" t="str">
        <f>IF(Table1[[#This Row],[Operation Season]]="","",RIGHT(Table1[[#This Row],[Operation Season]],LEN(Table1[[#This Row],[Operation Season]])-FIND("-",Table1[[#This Row],[Operation Season]])))</f>
        <v>round</v>
      </c>
      <c r="P339" s="4" t="str">
        <f t="shared" si="11"/>
        <v>round</v>
      </c>
      <c r="Q339" s="7" t="str">
        <f>IF(OR(P339="Mid November",P339="round",P339="",),"",Table1[[#This Row],[End Date]]-SystemData!$A$2+1)</f>
        <v/>
      </c>
      <c r="R339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FALSE</v>
      </c>
      <c r="S339" s="2" t="str">
        <f>IF(AllData!M341="","",AllData!M341)</f>
        <v>YR</v>
      </c>
      <c r="T339" s="2" t="str">
        <f>IF(AllData!N341="","",AllData!N341)</f>
        <v>Y</v>
      </c>
      <c r="U339" s="2" t="str">
        <f>IF(AllData!O341="","",AllData!O341)</f>
        <v>Y</v>
      </c>
      <c r="V339" s="2" t="str">
        <f>IF(AllData!P341="","",AllData!P341)</f>
        <v>N</v>
      </c>
      <c r="W339" s="2" t="str">
        <f>IF(AllData!Q341="","",AllData!Q341)</f>
        <v>Y</v>
      </c>
      <c r="X339" s="2">
        <f>IF(AllData!R341="","",AllData!R341)</f>
        <v>43.160730000000001</v>
      </c>
      <c r="Y339" s="2">
        <f>IF(AllData!S341="","",AllData!S341)</f>
        <v>-77.608199999999997</v>
      </c>
      <c r="Z339" s="2" t="str">
        <f>IF(AllData!T341="","",AllData!T341)</f>
        <v>POINT (-77.6082 43.16073)</v>
      </c>
      <c r="AA339" s="16"/>
    </row>
    <row r="340" spans="1:27" x14ac:dyDescent="0.25">
      <c r="A340" t="str">
        <f>IF(AllData!A340="","",AllData!A340)</f>
        <v>Monroe</v>
      </c>
      <c r="B340" t="str">
        <f>IF(AllData!B340="","",AllData!B340)</f>
        <v>Curbside Market-Winton Gardens Towers</v>
      </c>
      <c r="C340" t="str">
        <f>IF(AllData!C340="","",AllData!C340)</f>
        <v>2052 E Main St Rochester, Parking lot off Cedarwood Terrace</v>
      </c>
      <c r="D340" t="str">
        <f>IF(AllData!D340="","",AllData!D340)</f>
        <v>2052 East Main St</v>
      </c>
      <c r="E340" t="str">
        <f>IF(AllData!E340="","",AllData!E340)</f>
        <v>Rochester</v>
      </c>
      <c r="F340" t="str">
        <f>IF(AllData!F340="","",AllData!F340)</f>
        <v>NY</v>
      </c>
      <c r="G340">
        <f>IF(AllData!G340="","",AllData!G340)</f>
        <v>14609</v>
      </c>
      <c r="H340" t="str">
        <f>IF(AllData!H340="","",AllData!H340)</f>
        <v>Camille Verbofsky</v>
      </c>
      <c r="I340">
        <f>IF(AllData!I340="","",AllData!I340)</f>
        <v>5854135077</v>
      </c>
      <c r="J340" t="str">
        <f>IF(AllData!J340="","",AllData!J340)</f>
        <v>http://www.foodlinkny.org</v>
      </c>
      <c r="K340" t="str">
        <f>IF(AllData!K340="","",AllData!K340)</f>
        <v>Mon 2pm-3pm</v>
      </c>
      <c r="L340" t="str">
        <f>IF(AllData!L340="","",AllData!L340)</f>
        <v>Year-round</v>
      </c>
      <c r="M340" s="4" t="str">
        <f>IF(Table1[[#This Row],[Operation Season]]="","",LEFT(Table1[[#This Row],[Operation Season]],SEARCH("-",Table1[[#This Row],[Operation Season]])-1))</f>
        <v>Year</v>
      </c>
      <c r="N340" s="10" t="str">
        <f t="shared" si="10"/>
        <v>Year</v>
      </c>
      <c r="O340" t="str">
        <f>IF(Table1[[#This Row],[Operation Season]]="","",RIGHT(Table1[[#This Row],[Operation Season]],LEN(Table1[[#This Row],[Operation Season]])-FIND("-",Table1[[#This Row],[Operation Season]])))</f>
        <v>round</v>
      </c>
      <c r="P340" s="4" t="str">
        <f t="shared" si="11"/>
        <v>round</v>
      </c>
      <c r="Q340" s="7" t="str">
        <f>IF(OR(P340="Mid November",P340="round",P340="",),"",Table1[[#This Row],[End Date]]-SystemData!$A$2+1)</f>
        <v/>
      </c>
      <c r="R340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FALSE</v>
      </c>
      <c r="S340" s="2" t="str">
        <f>IF(AllData!M342="","",AllData!M342)</f>
        <v>P/M</v>
      </c>
      <c r="T340" s="2" t="str">
        <f>IF(AllData!N342="","",AllData!N342)</f>
        <v>Y</v>
      </c>
      <c r="U340" s="2" t="str">
        <f>IF(AllData!O342="","",AllData!O342)</f>
        <v>Y</v>
      </c>
      <c r="V340" s="2" t="str">
        <f>IF(AllData!P342="","",AllData!P342)</f>
        <v>N</v>
      </c>
      <c r="W340" s="2" t="str">
        <f>IF(AllData!Q342="","",AllData!Q342)</f>
        <v>Y</v>
      </c>
      <c r="X340" s="2">
        <f>IF(AllData!R342="","",AllData!R342)</f>
        <v>43.211179999999999</v>
      </c>
      <c r="Y340" s="2">
        <f>IF(AllData!S342="","",AllData!S342)</f>
        <v>-77.581540000000004</v>
      </c>
      <c r="Z340" s="2" t="str">
        <f>IF(AllData!T342="","",AllData!T342)</f>
        <v>POINT (-77.58154 43.21118)</v>
      </c>
      <c r="AA340" s="16"/>
    </row>
    <row r="341" spans="1:27" x14ac:dyDescent="0.25">
      <c r="A341" t="str">
        <f>IF(AllData!A341="","",AllData!A341)</f>
        <v>Monroe</v>
      </c>
      <c r="B341" t="str">
        <f>IF(AllData!B341="","",AllData!B341)</f>
        <v>Curbside Market-YWCA Apartments</v>
      </c>
      <c r="C341" t="str">
        <f>IF(AllData!C341="","",AllData!C341)</f>
        <v>175 N. Clinton Ave Rochester</v>
      </c>
      <c r="D341" t="str">
        <f>IF(AllData!D341="","",AllData!D341)</f>
        <v>175 North Clinton Ave</v>
      </c>
      <c r="E341" t="str">
        <f>IF(AllData!E341="","",AllData!E341)</f>
        <v>Rochester</v>
      </c>
      <c r="F341" t="str">
        <f>IF(AllData!F341="","",AllData!F341)</f>
        <v>NY</v>
      </c>
      <c r="G341">
        <f>IF(AllData!G341="","",AllData!G341)</f>
        <v>14604</v>
      </c>
      <c r="H341" t="str">
        <f>IF(AllData!H341="","",AllData!H341)</f>
        <v>Camille Verbofsky</v>
      </c>
      <c r="I341">
        <f>IF(AllData!I341="","",AllData!I341)</f>
        <v>5854135077</v>
      </c>
      <c r="J341" t="str">
        <f>IF(AllData!J341="","",AllData!J341)</f>
        <v>http://www.foodlinkny.org</v>
      </c>
      <c r="K341" t="str">
        <f>IF(AllData!K341="","",AllData!K341)</f>
        <v>Thu 3pm-4pm</v>
      </c>
      <c r="L341" t="str">
        <f>IF(AllData!L341="","",AllData!L341)</f>
        <v>Year-round</v>
      </c>
      <c r="M341" s="4" t="str">
        <f>IF(Table1[[#This Row],[Operation Season]]="","",LEFT(Table1[[#This Row],[Operation Season]],SEARCH("-",Table1[[#This Row],[Operation Season]])-1))</f>
        <v>Year</v>
      </c>
      <c r="N341" s="10" t="str">
        <f t="shared" si="10"/>
        <v>Year</v>
      </c>
      <c r="O341" t="str">
        <f>IF(Table1[[#This Row],[Operation Season]]="","",RIGHT(Table1[[#This Row],[Operation Season]],LEN(Table1[[#This Row],[Operation Season]])-FIND("-",Table1[[#This Row],[Operation Season]])))</f>
        <v>round</v>
      </c>
      <c r="P341" s="4" t="str">
        <f t="shared" si="11"/>
        <v>round</v>
      </c>
      <c r="Q341" s="7" t="str">
        <f>IF(OR(P341="Mid November",P341="round",P341="",),"",Table1[[#This Row],[End Date]]-SystemData!$A$2+1)</f>
        <v/>
      </c>
      <c r="R341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FALSE</v>
      </c>
      <c r="S341" s="2" t="str">
        <f>IF(AllData!M343="","",AllData!M343)</f>
        <v>P/M/X</v>
      </c>
      <c r="T341" s="2" t="str">
        <f>IF(AllData!N343="","",AllData!N343)</f>
        <v>Y</v>
      </c>
      <c r="U341" s="2" t="str">
        <f>IF(AllData!O343="","",AllData!O343)</f>
        <v>N</v>
      </c>
      <c r="V341" s="2" t="str">
        <f>IF(AllData!P343="","",AllData!P343)</f>
        <v>N</v>
      </c>
      <c r="W341" s="2" t="str">
        <f>IF(AllData!Q343="","",AllData!Q343)</f>
        <v>Y</v>
      </c>
      <c r="X341" s="2">
        <f>IF(AllData!R343="","",AllData!R343)</f>
        <v>43.251939999999998</v>
      </c>
      <c r="Y341" s="2">
        <f>IF(AllData!S343="","",AllData!S343)</f>
        <v>-77.98451</v>
      </c>
      <c r="Z341" s="2" t="str">
        <f>IF(AllData!T343="","",AllData!T343)</f>
        <v>POINT (-77.98451 43.25194)</v>
      </c>
      <c r="AA341" s="16"/>
    </row>
    <row r="342" spans="1:27" hidden="1" x14ac:dyDescent="0.25">
      <c r="A342" t="str">
        <f>IF(AllData!A342="","",AllData!A342)</f>
        <v>Monroe</v>
      </c>
      <c r="B342" t="str">
        <f>IF(AllData!B342="","",AllData!B342)</f>
        <v>Irondequoit Farmers' Market</v>
      </c>
      <c r="C342" t="str">
        <f>IF(AllData!C342="","",AllData!C342)</f>
        <v>Town Hall Lawn  1280 Titus Ave. Rochester</v>
      </c>
      <c r="D342" t="str">
        <f>IF(AllData!D342="","",AllData!D342)</f>
        <v>1280 Titus Ave</v>
      </c>
      <c r="E342" t="str">
        <f>IF(AllData!E342="","",AllData!E342)</f>
        <v>Rochester</v>
      </c>
      <c r="F342" t="str">
        <f>IF(AllData!F342="","",AllData!F342)</f>
        <v>NY</v>
      </c>
      <c r="G342">
        <f>IF(AllData!G342="","",AllData!G342)</f>
        <v>14617</v>
      </c>
      <c r="H342" t="str">
        <f>IF(AllData!H342="","",AllData!H342)</f>
        <v>Katrina Hall</v>
      </c>
      <c r="I342">
        <f>IF(AllData!I342="","",AllData!I342)</f>
        <v>5853366073</v>
      </c>
      <c r="J342" t="str">
        <f>IF(AllData!J342="","",AllData!J342)</f>
        <v>http://www.irondequoit.org</v>
      </c>
      <c r="K342" t="str">
        <f>IF(AllData!K342="","",AllData!K342)</f>
        <v>Thursday 4pm-8pm</v>
      </c>
      <c r="L342" t="str">
        <f>IF(AllData!L342="","",AllData!L342)</f>
        <v>May 26-October 13</v>
      </c>
      <c r="M342" s="4" t="str">
        <f>IF(Table1[[#This Row],[Operation Season]]="","",LEFT(Table1[[#This Row],[Operation Season]],SEARCH("-",Table1[[#This Row],[Operation Season]])-1))</f>
        <v>May 26</v>
      </c>
      <c r="N342" s="10" t="str">
        <f t="shared" si="10"/>
        <v>05/26/2022</v>
      </c>
      <c r="O342" t="str">
        <f>IF(Table1[[#This Row],[Operation Season]]="","",RIGHT(Table1[[#This Row],[Operation Season]],LEN(Table1[[#This Row],[Operation Season]])-FIND("-",Table1[[#This Row],[Operation Season]])))</f>
        <v>October 13</v>
      </c>
      <c r="P342" s="4" t="str">
        <f t="shared" si="11"/>
        <v>10/13/2022</v>
      </c>
      <c r="Q342" s="7">
        <f ca="1">IF(OR(P342="Mid November",P342="round",P342="",),"",Table1[[#This Row],[End Date]]-SystemData!$A$2+1)</f>
        <v>-69.851523726851156</v>
      </c>
      <c r="R342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342" s="2" t="str">
        <f>IF(AllData!M344="","",AllData!M344)</f>
        <v>M</v>
      </c>
      <c r="T342" s="2" t="str">
        <f>IF(AllData!N344="","",AllData!N344)</f>
        <v>Y</v>
      </c>
      <c r="U342" s="2" t="str">
        <f>IF(AllData!O344="","",AllData!O344)</f>
        <v>Y</v>
      </c>
      <c r="V342" s="2" t="str">
        <f>IF(AllData!P344="","",AllData!P344)</f>
        <v>Y</v>
      </c>
      <c r="W342" s="2" t="str">
        <f>IF(AllData!Q344="","",AllData!Q344)</f>
        <v>Y</v>
      </c>
      <c r="X342" s="2">
        <f>IF(AllData!R344="","",AllData!R344)</f>
        <v>43.151009999999999</v>
      </c>
      <c r="Y342" s="2">
        <f>IF(AllData!S344="","",AllData!S344)</f>
        <v>-77.576030000000003</v>
      </c>
      <c r="Z342" s="2" t="str">
        <f>IF(AllData!T344="","",AllData!T344)</f>
        <v>POINT (-77.57603 43.15101)</v>
      </c>
      <c r="AA342" s="16"/>
    </row>
    <row r="343" spans="1:27" x14ac:dyDescent="0.25">
      <c r="A343" t="str">
        <f>IF(AllData!A343="","",AllData!A343)</f>
        <v>Monroe</v>
      </c>
      <c r="B343" t="str">
        <f>IF(AllData!B343="","",AllData!B343)</f>
        <v>Kirby's Farm Market</v>
      </c>
      <c r="C343" t="str">
        <f>IF(AllData!C343="","",AllData!C343)</f>
        <v>9739 Ridge Rd Brockport</v>
      </c>
      <c r="D343" t="str">
        <f>IF(AllData!D343="","",AllData!D343)</f>
        <v>9739 Ridge Rd</v>
      </c>
      <c r="E343" t="str">
        <f>IF(AllData!E343="","",AllData!E343)</f>
        <v>Brockport</v>
      </c>
      <c r="F343" t="str">
        <f>IF(AllData!F343="","",AllData!F343)</f>
        <v>NY</v>
      </c>
      <c r="G343">
        <f>IF(AllData!G343="","",AllData!G343)</f>
        <v>14420</v>
      </c>
      <c r="H343" t="str">
        <f>IF(AllData!H343="","",AllData!H343)</f>
        <v>Linda Kirby</v>
      </c>
      <c r="I343">
        <f>IF(AllData!I343="","",AllData!I343)</f>
        <v>5852819077</v>
      </c>
      <c r="J343" t="str">
        <f>IF(AllData!J343="","",AllData!J343)</f>
        <v>http://www.kirbysfm.com</v>
      </c>
      <c r="K343" t="str">
        <f>IF(AllData!K343="","",AllData!K343)</f>
        <v>Mon-Sat 10am-6pm, Sun 10am-5pm</v>
      </c>
      <c r="L343" t="str">
        <f>IF(AllData!L343="","",AllData!L343)</f>
        <v>May 1-December 24</v>
      </c>
      <c r="M343" s="4" t="str">
        <f>IF(Table1[[#This Row],[Operation Season]]="","",LEFT(Table1[[#This Row],[Operation Season]],SEARCH("-",Table1[[#This Row],[Operation Season]])-1))</f>
        <v>May 1</v>
      </c>
      <c r="N343" s="10" t="str">
        <f t="shared" si="10"/>
        <v>05/01/2022</v>
      </c>
      <c r="O343" t="str">
        <f>IF(Table1[[#This Row],[Operation Season]]="","",RIGHT(Table1[[#This Row],[Operation Season]],LEN(Table1[[#This Row],[Operation Season]])-FIND("-",Table1[[#This Row],[Operation Season]])))</f>
        <v>December 24</v>
      </c>
      <c r="P343" s="4" t="str">
        <f t="shared" si="11"/>
        <v>12/24/2022</v>
      </c>
      <c r="Q343" s="7">
        <f ca="1">IF(OR(P343="Mid November",P343="round",P343="",),"",Table1[[#This Row],[End Date]]-SystemData!$A$2+1)</f>
        <v>2.1484762731488445</v>
      </c>
      <c r="R343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FALSE</v>
      </c>
      <c r="S343" s="2" t="str">
        <f>IF(AllData!M345="","",AllData!M345)</f>
        <v>M</v>
      </c>
      <c r="T343" s="2" t="str">
        <f>IF(AllData!N345="","",AllData!N345)</f>
        <v>N</v>
      </c>
      <c r="U343" s="2" t="str">
        <f>IF(AllData!O345="","",AllData!O345)</f>
        <v>N</v>
      </c>
      <c r="V343" s="2" t="str">
        <f>IF(AllData!P345="","",AllData!P345)</f>
        <v>N</v>
      </c>
      <c r="W343" s="2" t="str">
        <f>IF(AllData!Q345="","",AllData!Q345)</f>
        <v>Y</v>
      </c>
      <c r="X343" s="2">
        <f>IF(AllData!R345="","",AllData!R345)</f>
        <v>43.126480000000001</v>
      </c>
      <c r="Y343" s="2">
        <f>IF(AllData!S345="","",AllData!S345)</f>
        <v>-77.789689999999993</v>
      </c>
      <c r="Z343" s="2" t="str">
        <f>IF(AllData!T345="","",AllData!T345)</f>
        <v>POINT (-77.78969 43.12648)</v>
      </c>
      <c r="AA343" s="16"/>
    </row>
    <row r="344" spans="1:27" hidden="1" x14ac:dyDescent="0.25">
      <c r="A344" t="str">
        <f>IF(AllData!A344="","",AllData!A344)</f>
        <v>Monroe</v>
      </c>
      <c r="B344" t="str">
        <f>IF(AllData!B344="","",AllData!B344)</f>
        <v>Neighborhood of the Arts Farmers' Market</v>
      </c>
      <c r="C344" t="str">
        <f>IF(AllData!C344="","",AllData!C344)</f>
        <v>1050 East Ave Rochester</v>
      </c>
      <c r="D344" t="str">
        <f>IF(AllData!D344="","",AllData!D344)</f>
        <v>1050 East Ave</v>
      </c>
      <c r="E344" t="str">
        <f>IF(AllData!E344="","",AllData!E344)</f>
        <v>Rochester</v>
      </c>
      <c r="F344" t="str">
        <f>IF(AllData!F344="","",AllData!F344)</f>
        <v>NY</v>
      </c>
      <c r="G344">
        <f>IF(AllData!G344="","",AllData!G344)</f>
        <v>14607</v>
      </c>
      <c r="H344" t="str">
        <f>IF(AllData!H344="","",AllData!H344)</f>
        <v>Chad Flint</v>
      </c>
      <c r="I344">
        <f>IF(AllData!I344="","",AllData!I344)</f>
        <v>5852592968</v>
      </c>
      <c r="J344" t="str">
        <f>IF(AllData!J344="","",AllData!J344)</f>
        <v>http://www.notafarmmarket.org</v>
      </c>
      <c r="K344" t="str">
        <f>IF(AllData!K344="","",AllData!K344)</f>
        <v>Thu 4pm-7pm</v>
      </c>
      <c r="L344" t="str">
        <f>IF(AllData!L344="","",AllData!L344)</f>
        <v>June 13-August 29</v>
      </c>
      <c r="M344" s="4" t="str">
        <f>IF(Table1[[#This Row],[Operation Season]]="","",LEFT(Table1[[#This Row],[Operation Season]],SEARCH("-",Table1[[#This Row],[Operation Season]])-1))</f>
        <v>June 13</v>
      </c>
      <c r="N344" s="10" t="str">
        <f t="shared" si="10"/>
        <v>06/13/2022</v>
      </c>
      <c r="O344" t="str">
        <f>IF(Table1[[#This Row],[Operation Season]]="","",RIGHT(Table1[[#This Row],[Operation Season]],LEN(Table1[[#This Row],[Operation Season]])-FIND("-",Table1[[#This Row],[Operation Season]])))</f>
        <v>August 29</v>
      </c>
      <c r="P344" s="4" t="str">
        <f t="shared" si="11"/>
        <v>08/29/2022</v>
      </c>
      <c r="Q344" s="7">
        <f ca="1">IF(OR(P344="Mid November",P344="round",P344="",),"",Table1[[#This Row],[End Date]]-SystemData!$A$2+1)</f>
        <v>-114.85152372685116</v>
      </c>
      <c r="R344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344" s="2" t="str">
        <f>IF(AllData!M346="","",AllData!M346)</f>
        <v>YR</v>
      </c>
      <c r="T344" s="2" t="str">
        <f>IF(AllData!N346="","",AllData!N346)</f>
        <v>N</v>
      </c>
      <c r="U344" s="2" t="str">
        <f>IF(AllData!O346="","",AllData!O346)</f>
        <v>Y</v>
      </c>
      <c r="V344" s="2" t="str">
        <f>IF(AllData!P346="","",AllData!P346)</f>
        <v>N</v>
      </c>
      <c r="W344" s="2" t="str">
        <f>IF(AllData!Q346="","",AllData!Q346)</f>
        <v>Y</v>
      </c>
      <c r="X344" s="2">
        <f>IF(AllData!R346="","",AllData!R346)</f>
        <v>43.298110000000001</v>
      </c>
      <c r="Y344" s="2">
        <f>IF(AllData!S346="","",AllData!S346)</f>
        <v>-77.995480000000001</v>
      </c>
      <c r="Z344" s="2" t="str">
        <f>IF(AllData!T346="","",AllData!T346)</f>
        <v>POINT (-77.99548 43.29811)</v>
      </c>
      <c r="AA344" s="16"/>
    </row>
    <row r="345" spans="1:27" hidden="1" x14ac:dyDescent="0.25">
      <c r="A345" t="str">
        <f>IF(AllData!A345="","",AllData!A345)</f>
        <v>Monroe</v>
      </c>
      <c r="B345" t="str">
        <f>IF(AllData!B345="","",AllData!B345)</f>
        <v>North Chili Farmers' Market</v>
      </c>
      <c r="C345" t="str">
        <f>IF(AllData!C345="","",AllData!C345)</f>
        <v>Methodist Church  2200 Westside Drive</v>
      </c>
      <c r="D345" t="str">
        <f>IF(AllData!D345="","",AllData!D345)</f>
        <v>2200 Westside Dr</v>
      </c>
      <c r="E345" t="str">
        <f>IF(AllData!E345="","",AllData!E345)</f>
        <v>North Chili</v>
      </c>
      <c r="F345" t="str">
        <f>IF(AllData!F345="","",AllData!F345)</f>
        <v>NY</v>
      </c>
      <c r="G345">
        <f>IF(AllData!G345="","",AllData!G345)</f>
        <v>14514</v>
      </c>
      <c r="H345" t="str">
        <f>IF(AllData!H345="","",AllData!H345)</f>
        <v>John Standinger</v>
      </c>
      <c r="I345">
        <f>IF(AllData!I345="","",AllData!I345)</f>
        <v>5852816538</v>
      </c>
      <c r="J345" t="str">
        <f>IF(AllData!J345="","",AllData!J345)</f>
        <v>http://www.umcofnorthchili.org</v>
      </c>
      <c r="K345" t="str">
        <f>IF(AllData!K345="","",AllData!K345)</f>
        <v>Sat  8am-1pm</v>
      </c>
      <c r="L345" t="str">
        <f>IF(AllData!L345="","",AllData!L345)</f>
        <v>June 18-October 29</v>
      </c>
      <c r="M345" s="4" t="str">
        <f>IF(Table1[[#This Row],[Operation Season]]="","",LEFT(Table1[[#This Row],[Operation Season]],SEARCH("-",Table1[[#This Row],[Operation Season]])-1))</f>
        <v>June 18</v>
      </c>
      <c r="N345" s="10" t="str">
        <f t="shared" si="10"/>
        <v>06/18/2022</v>
      </c>
      <c r="O345" t="str">
        <f>IF(Table1[[#This Row],[Operation Season]]="","",RIGHT(Table1[[#This Row],[Operation Season]],LEN(Table1[[#This Row],[Operation Season]])-FIND("-",Table1[[#This Row],[Operation Season]])))</f>
        <v>October 29</v>
      </c>
      <c r="P345" s="4" t="str">
        <f t="shared" si="11"/>
        <v>10/29/2022</v>
      </c>
      <c r="Q345" s="7">
        <f ca="1">IF(OR(P345="Mid November",P345="round",P345="",),"",Table1[[#This Row],[End Date]]-SystemData!$A$2+1)</f>
        <v>-53.851523726851156</v>
      </c>
      <c r="R345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345" s="2" t="str">
        <f>IF(AllData!M347="","",AllData!M347)</f>
        <v>YR</v>
      </c>
      <c r="T345" s="2" t="str">
        <f>IF(AllData!N347="","",AllData!N347)</f>
        <v>Y</v>
      </c>
      <c r="U345" s="2" t="str">
        <f>IF(AllData!O347="","",AllData!O347)</f>
        <v>Y</v>
      </c>
      <c r="V345" s="2" t="str">
        <f>IF(AllData!P347="","",AllData!P347)</f>
        <v>Y</v>
      </c>
      <c r="W345" s="2" t="str">
        <f>IF(AllData!Q347="","",AllData!Q347)</f>
        <v>Y</v>
      </c>
      <c r="X345" s="2">
        <f>IF(AllData!R347="","",AllData!R347)</f>
        <v>43.165700000000001</v>
      </c>
      <c r="Y345" s="2">
        <f>IF(AllData!S347="","",AllData!S347)</f>
        <v>-77.590159999999997</v>
      </c>
      <c r="Z345" s="2" t="str">
        <f>IF(AllData!T347="","",AllData!T347)</f>
        <v>POINT (-77.59016 43.1657)</v>
      </c>
      <c r="AA345" s="16"/>
    </row>
    <row r="346" spans="1:27" x14ac:dyDescent="0.25">
      <c r="A346" t="str">
        <f>IF(AllData!A346="","",AllData!A346)</f>
        <v>Monroe</v>
      </c>
      <c r="B346" t="str">
        <f>IF(AllData!B346="","",AllData!B346)</f>
        <v>Partyka Farms Farm Stand</v>
      </c>
      <c r="C346" t="str">
        <f>IF(AllData!C346="","",AllData!C346)</f>
        <v>1420 County Line Rd. Kendall</v>
      </c>
      <c r="D346" t="str">
        <f>IF(AllData!D346="","",AllData!D346)</f>
        <v>1420 County Line Rd.</v>
      </c>
      <c r="E346" t="str">
        <f>IF(AllData!E346="","",AllData!E346)</f>
        <v>Kendall</v>
      </c>
      <c r="F346" t="str">
        <f>IF(AllData!F346="","",AllData!F346)</f>
        <v>NY</v>
      </c>
      <c r="G346">
        <f>IF(AllData!G346="","",AllData!G346)</f>
        <v>14470</v>
      </c>
      <c r="H346" t="str">
        <f>IF(AllData!H346="","",AllData!H346)</f>
        <v>Lora Partyka</v>
      </c>
      <c r="I346">
        <f>IF(AllData!I346="","",AllData!I346)</f>
        <v>5857520258</v>
      </c>
      <c r="J346" t="str">
        <f>IF(AllData!J346="","",AllData!J346)</f>
        <v>http://www.partykafarms.com</v>
      </c>
      <c r="K346" t="str">
        <f>IF(AllData!K346="","",AllData!K346)</f>
        <v>Daily  9am-7pm</v>
      </c>
      <c r="L346" t="str">
        <f>IF(AllData!L346="","",AllData!L346)</f>
        <v>Year-round</v>
      </c>
      <c r="M346" s="4" t="str">
        <f>IF(Table1[[#This Row],[Operation Season]]="","",LEFT(Table1[[#This Row],[Operation Season]],SEARCH("-",Table1[[#This Row],[Operation Season]])-1))</f>
        <v>Year</v>
      </c>
      <c r="N346" s="10" t="str">
        <f t="shared" si="10"/>
        <v>Year</v>
      </c>
      <c r="O346" t="str">
        <f>IF(Table1[[#This Row],[Operation Season]]="","",RIGHT(Table1[[#This Row],[Operation Season]],LEN(Table1[[#This Row],[Operation Season]])-FIND("-",Table1[[#This Row],[Operation Season]])))</f>
        <v>round</v>
      </c>
      <c r="P346" s="4" t="str">
        <f t="shared" si="11"/>
        <v>round</v>
      </c>
      <c r="Q346" s="7" t="str">
        <f>IF(OR(P346="Mid November",P346="round",P346="",),"",Table1[[#This Row],[End Date]]-SystemData!$A$2+1)</f>
        <v/>
      </c>
      <c r="R346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FALSE</v>
      </c>
      <c r="S346" s="2" t="str">
        <f>IF(AllData!M350="","",AllData!M350)</f>
        <v>M/X/W/P</v>
      </c>
      <c r="T346" s="2" t="str">
        <f>IF(AllData!N350="","",AllData!N350)</f>
        <v>Y</v>
      </c>
      <c r="U346" s="2" t="str">
        <f>IF(AllData!O350="","",AllData!O350)</f>
        <v>Y</v>
      </c>
      <c r="V346" s="2" t="str">
        <f>IF(AllData!P350="","",AllData!P350)</f>
        <v>Y</v>
      </c>
      <c r="W346" s="2" t="str">
        <f>IF(AllData!Q350="","",AllData!Q350)</f>
        <v>Y</v>
      </c>
      <c r="X346" s="2">
        <f>IF(AllData!R350="","",AllData!R350)</f>
        <v>43.1464</v>
      </c>
      <c r="Y346" s="2">
        <f>IF(AllData!S350="","",AllData!S350)</f>
        <v>-77.608819999999994</v>
      </c>
      <c r="Z346" s="2" t="str">
        <f>IF(AllData!T350="","",AllData!T350)</f>
        <v>POINT (-77.60882 43.1464)</v>
      </c>
      <c r="AA346" s="16"/>
    </row>
    <row r="347" spans="1:27" x14ac:dyDescent="0.25">
      <c r="A347" t="str">
        <f>IF(AllData!A347="","",AllData!A347)</f>
        <v>Monroe</v>
      </c>
      <c r="B347" t="str">
        <f>IF(AllData!B347="","",AllData!B347)</f>
        <v>Rochester Public Market -Thursday</v>
      </c>
      <c r="C347" t="str">
        <f>IF(AllData!C347="","",AllData!C347)</f>
        <v>280 N. Union St. off East Main St.</v>
      </c>
      <c r="D347" t="str">
        <f>IF(AllData!D347="","",AllData!D347)</f>
        <v>280 North Union St.</v>
      </c>
      <c r="E347" t="str">
        <f>IF(AllData!E347="","",AllData!E347)</f>
        <v>Rochester</v>
      </c>
      <c r="F347" t="str">
        <f>IF(AllData!F347="","",AllData!F347)</f>
        <v>NY</v>
      </c>
      <c r="G347">
        <f>IF(AllData!G347="","",AllData!G347)</f>
        <v>14609</v>
      </c>
      <c r="H347" t="str">
        <f>IF(AllData!H347="","",AllData!H347)</f>
        <v>Cindy De Coste</v>
      </c>
      <c r="I347">
        <f>IF(AllData!I347="","",AllData!I347)</f>
        <v>5854286907</v>
      </c>
      <c r="J347" t="str">
        <f>IF(AllData!J347="","",AllData!J347)</f>
        <v>http://www.cityofrochester.gov/publicmarket</v>
      </c>
      <c r="K347" t="str">
        <f>IF(AllData!K347="","",AllData!K347)</f>
        <v>Thu 6am-1pm</v>
      </c>
      <c r="L347" t="str">
        <f>IF(AllData!L347="","",AllData!L347)</f>
        <v>Year-round</v>
      </c>
      <c r="M347" s="4" t="str">
        <f>IF(Table1[[#This Row],[Operation Season]]="","",LEFT(Table1[[#This Row],[Operation Season]],SEARCH("-",Table1[[#This Row],[Operation Season]])-1))</f>
        <v>Year</v>
      </c>
      <c r="N347" s="10" t="str">
        <f t="shared" si="10"/>
        <v>Year</v>
      </c>
      <c r="O347" t="str">
        <f>IF(Table1[[#This Row],[Operation Season]]="","",RIGHT(Table1[[#This Row],[Operation Season]],LEN(Table1[[#This Row],[Operation Season]])-FIND("-",Table1[[#This Row],[Operation Season]])))</f>
        <v>round</v>
      </c>
      <c r="P347" s="4" t="str">
        <f t="shared" si="11"/>
        <v>round</v>
      </c>
      <c r="Q347" s="7" t="str">
        <f>IF(OR(P347="Mid November",P347="round",P347="",),"",Table1[[#This Row],[End Date]]-SystemData!$A$2+1)</f>
        <v/>
      </c>
      <c r="R347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FALSE</v>
      </c>
      <c r="S347" s="2" t="str">
        <f>IF(AllData!M351="","",AllData!M351)</f>
        <v>M/X/W/P</v>
      </c>
      <c r="T347" s="2" t="str">
        <f>IF(AllData!N351="","",AllData!N351)</f>
        <v>Y</v>
      </c>
      <c r="U347" s="2" t="str">
        <f>IF(AllData!O351="","",AllData!O351)</f>
        <v>Y</v>
      </c>
      <c r="V347" s="2" t="str">
        <f>IF(AllData!P351="","",AllData!P351)</f>
        <v>Y</v>
      </c>
      <c r="W347" s="2" t="str">
        <f>IF(AllData!Q351="","",AllData!Q351)</f>
        <v>Y</v>
      </c>
      <c r="X347" s="2">
        <f>IF(AllData!R351="","",AllData!R351)</f>
        <v>43.1464</v>
      </c>
      <c r="Y347" s="2">
        <f>IF(AllData!S351="","",AllData!S351)</f>
        <v>-77.608819999999994</v>
      </c>
      <c r="Z347" s="2" t="str">
        <f>IF(AllData!T351="","",AllData!T351)</f>
        <v>POINT (-77.60882 43.1464)</v>
      </c>
      <c r="AA347" s="16"/>
    </row>
    <row r="348" spans="1:27" x14ac:dyDescent="0.25">
      <c r="A348" t="str">
        <f>IF(AllData!A348="","",AllData!A348)</f>
        <v>Monroe</v>
      </c>
      <c r="B348" t="str">
        <f>IF(AllData!B348="","",AllData!B348)</f>
        <v>Rochester Public Market -Tuesday</v>
      </c>
      <c r="C348" t="str">
        <f>IF(AllData!C348="","",AllData!C348)</f>
        <v>280 N. Union St. off East Main St.</v>
      </c>
      <c r="D348" t="str">
        <f>IF(AllData!D348="","",AllData!D348)</f>
        <v>280 North Union St.</v>
      </c>
      <c r="E348" t="str">
        <f>IF(AllData!E348="","",AllData!E348)</f>
        <v>Rochester</v>
      </c>
      <c r="F348" t="str">
        <f>IF(AllData!F348="","",AllData!F348)</f>
        <v>NY</v>
      </c>
      <c r="G348">
        <f>IF(AllData!G348="","",AllData!G348)</f>
        <v>14609</v>
      </c>
      <c r="H348" t="str">
        <f>IF(AllData!H348="","",AllData!H348)</f>
        <v>Cindy De Coste</v>
      </c>
      <c r="I348">
        <f>IF(AllData!I348="","",AllData!I348)</f>
        <v>5854286907</v>
      </c>
      <c r="J348" t="str">
        <f>IF(AllData!J348="","",AllData!J348)</f>
        <v>http://www.cityofrochester.gov/publicmarket</v>
      </c>
      <c r="K348" t="str">
        <f>IF(AllData!K348="","",AllData!K348)</f>
        <v>Tue 6am-1pm</v>
      </c>
      <c r="L348" t="str">
        <f>IF(AllData!L348="","",AllData!L348)</f>
        <v>Year-round</v>
      </c>
      <c r="M348" s="4" t="str">
        <f>IF(Table1[[#This Row],[Operation Season]]="","",LEFT(Table1[[#This Row],[Operation Season]],SEARCH("-",Table1[[#This Row],[Operation Season]])-1))</f>
        <v>Year</v>
      </c>
      <c r="N348" s="10" t="str">
        <f t="shared" si="10"/>
        <v>Year</v>
      </c>
      <c r="O348" t="str">
        <f>IF(Table1[[#This Row],[Operation Season]]="","",RIGHT(Table1[[#This Row],[Operation Season]],LEN(Table1[[#This Row],[Operation Season]])-FIND("-",Table1[[#This Row],[Operation Season]])))</f>
        <v>round</v>
      </c>
      <c r="P348" s="4" t="str">
        <f t="shared" si="11"/>
        <v>round</v>
      </c>
      <c r="Q348" s="7" t="str">
        <f>IF(OR(P348="Mid November",P348="round",P348="",),"",Table1[[#This Row],[End Date]]-SystemData!$A$2+1)</f>
        <v/>
      </c>
      <c r="R348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FALSE</v>
      </c>
      <c r="S348" s="2" t="str">
        <f>IF(AllData!M352="","",AllData!M352)</f>
        <v>M</v>
      </c>
      <c r="T348" s="2" t="str">
        <f>IF(AllData!N352="","",AllData!N352)</f>
        <v>Y</v>
      </c>
      <c r="U348" s="2" t="str">
        <f>IF(AllData!O352="","",AllData!O352)</f>
        <v>N</v>
      </c>
      <c r="V348" s="2" t="str">
        <f>IF(AllData!P352="","",AllData!P352)</f>
        <v>N</v>
      </c>
      <c r="W348" s="2" t="str">
        <f>IF(AllData!Q352="","",AllData!Q352)</f>
        <v>Y</v>
      </c>
      <c r="X348" s="2">
        <f>IF(AllData!R352="","",AllData!R352)</f>
        <v>43.206769999999999</v>
      </c>
      <c r="Y348" s="2">
        <f>IF(AllData!S352="","",AllData!S352)</f>
        <v>-77.694059999999993</v>
      </c>
      <c r="Z348" s="2" t="str">
        <f>IF(AllData!T352="","",AllData!T352)</f>
        <v>POINT (-77.69406 43.20677)</v>
      </c>
      <c r="AA348" s="16"/>
    </row>
    <row r="349" spans="1:27" x14ac:dyDescent="0.25">
      <c r="A349" t="str">
        <f>IF(AllData!A349="","",AllData!A349)</f>
        <v>Monroe</v>
      </c>
      <c r="B349" t="str">
        <f>IF(AllData!B349="","",AllData!B349)</f>
        <v>Rochester Public Market-Saturday</v>
      </c>
      <c r="C349" t="str">
        <f>IF(AllData!C349="","",AllData!C349)</f>
        <v>280 N. Union St. off East Main St.</v>
      </c>
      <c r="D349" t="str">
        <f>IF(AllData!D349="","",AllData!D349)</f>
        <v>280 North Union St.</v>
      </c>
      <c r="E349" t="str">
        <f>IF(AllData!E349="","",AllData!E349)</f>
        <v>Rochester</v>
      </c>
      <c r="F349" t="str">
        <f>IF(AllData!F349="","",AllData!F349)</f>
        <v>NY</v>
      </c>
      <c r="G349">
        <f>IF(AllData!G349="","",AllData!G349)</f>
        <v>14609</v>
      </c>
      <c r="H349" t="str">
        <f>IF(AllData!H349="","",AllData!H349)</f>
        <v>Cindy De Coste</v>
      </c>
      <c r="I349">
        <f>IF(AllData!I349="","",AllData!I349)</f>
        <v>5854286907</v>
      </c>
      <c r="J349" t="str">
        <f>IF(AllData!J349="","",AllData!J349)</f>
        <v>http://www.cityofrochester.gov/publicmarket</v>
      </c>
      <c r="K349" t="str">
        <f>IF(AllData!K349="","",AllData!K349)</f>
        <v>Sat 5am-3pm</v>
      </c>
      <c r="L349" t="str">
        <f>IF(AllData!L349="","",AllData!L349)</f>
        <v>Year-round</v>
      </c>
      <c r="M349" s="4" t="str">
        <f>IF(Table1[[#This Row],[Operation Season]]="","",LEFT(Table1[[#This Row],[Operation Season]],SEARCH("-",Table1[[#This Row],[Operation Season]])-1))</f>
        <v>Year</v>
      </c>
      <c r="N349" s="10" t="str">
        <f t="shared" si="10"/>
        <v>Year</v>
      </c>
      <c r="O349" t="str">
        <f>IF(Table1[[#This Row],[Operation Season]]="","",RIGHT(Table1[[#This Row],[Operation Season]],LEN(Table1[[#This Row],[Operation Season]])-FIND("-",Table1[[#This Row],[Operation Season]])))</f>
        <v>round</v>
      </c>
      <c r="P349" s="4" t="str">
        <f t="shared" si="11"/>
        <v>round</v>
      </c>
      <c r="Q349" s="7" t="str">
        <f>IF(OR(P349="Mid November",P349="round",P349="",),"",Table1[[#This Row],[End Date]]-SystemData!$A$2+1)</f>
        <v/>
      </c>
      <c r="R349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FALSE</v>
      </c>
      <c r="S349" s="2" t="str">
        <f>IF(AllData!M353="","",AllData!M353)</f>
        <v>P/M</v>
      </c>
      <c r="T349" s="2" t="str">
        <f>IF(AllData!N353="","",AllData!N353)</f>
        <v>Y</v>
      </c>
      <c r="U349" s="2" t="str">
        <f>IF(AllData!O353="","",AllData!O353)</f>
        <v>N</v>
      </c>
      <c r="V349" s="2" t="str">
        <f>IF(AllData!P353="","",AllData!P353)</f>
        <v>N</v>
      </c>
      <c r="W349" s="2" t="str">
        <f>IF(AllData!Q353="","",AllData!Q353)</f>
        <v>Y</v>
      </c>
      <c r="X349" s="2">
        <f>IF(AllData!R353="","",AllData!R353)</f>
        <v>43.099919999999997</v>
      </c>
      <c r="Y349" s="2">
        <f>IF(AllData!S353="","",AllData!S353)</f>
        <v>-77.442139999999995</v>
      </c>
      <c r="Z349" s="2" t="str">
        <f>IF(AllData!T353="","",AllData!T353)</f>
        <v>POINT (-77.44214 43.09992)</v>
      </c>
      <c r="AA349" s="16"/>
    </row>
    <row r="350" spans="1:27" hidden="1" x14ac:dyDescent="0.25">
      <c r="A350" t="str">
        <f>IF(AllData!A350="","",AllData!A350)</f>
        <v>Monroe</v>
      </c>
      <c r="B350" t="str">
        <f>IF(AllData!B350="","",AllData!B350)</f>
        <v>South Wedge Farmers' Market</v>
      </c>
      <c r="C350" t="str">
        <f>IF(AllData!C350="","",AllData!C350)</f>
        <v>357 Gregory St Rochester</v>
      </c>
      <c r="D350" t="str">
        <f>IF(AllData!D350="","",AllData!D350)</f>
        <v>151 Mt. Hope Ave</v>
      </c>
      <c r="E350" t="str">
        <f>IF(AllData!E350="","",AllData!E350)</f>
        <v>Rochester</v>
      </c>
      <c r="F350" t="str">
        <f>IF(AllData!F350="","",AllData!F350)</f>
        <v>NY</v>
      </c>
      <c r="G350">
        <f>IF(AllData!G350="","",AllData!G350)</f>
        <v>14620</v>
      </c>
      <c r="H350" t="str">
        <f>IF(AllData!H350="","",AllData!H350)</f>
        <v>Glynis Valenti</v>
      </c>
      <c r="I350">
        <f>IF(AllData!I350="","",AllData!I350)</f>
        <v>5852561740</v>
      </c>
      <c r="J350" t="str">
        <f>IF(AllData!J350="","",AllData!J350)</f>
        <v>http://www.swfm.org</v>
      </c>
      <c r="K350" t="str">
        <f>IF(AllData!K350="","",AllData!K350)</f>
        <v>Thu 4pm-7pm</v>
      </c>
      <c r="L350" t="str">
        <f>IF(AllData!L350="","",AllData!L350)</f>
        <v>June 16-September 22</v>
      </c>
      <c r="M350" s="4" t="str">
        <f>IF(Table1[[#This Row],[Operation Season]]="","",LEFT(Table1[[#This Row],[Operation Season]],SEARCH("-",Table1[[#This Row],[Operation Season]])-1))</f>
        <v>June 16</v>
      </c>
      <c r="N350" s="10" t="str">
        <f t="shared" si="10"/>
        <v>06/16/2022</v>
      </c>
      <c r="O350" t="str">
        <f>IF(Table1[[#This Row],[Operation Season]]="","",RIGHT(Table1[[#This Row],[Operation Season]],LEN(Table1[[#This Row],[Operation Season]])-FIND("-",Table1[[#This Row],[Operation Season]])))</f>
        <v>September 22</v>
      </c>
      <c r="P350" s="4" t="str">
        <f t="shared" si="11"/>
        <v>09/22/2022</v>
      </c>
      <c r="Q350" s="7">
        <f ca="1">IF(OR(P350="Mid November",P350="round",P350="",),"",Table1[[#This Row],[End Date]]-SystemData!$A$2+1)</f>
        <v>-90.851523726851156</v>
      </c>
      <c r="R350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350" s="2" t="str">
        <f>IF(AllData!M354="","",AllData!M354)</f>
        <v>M</v>
      </c>
      <c r="T350" s="2" t="str">
        <f>IF(AllData!N354="","",AllData!N354)</f>
        <v>Y</v>
      </c>
      <c r="U350" s="2" t="str">
        <f>IF(AllData!O354="","",AllData!O354)</f>
        <v>N</v>
      </c>
      <c r="V350" s="2" t="str">
        <f>IF(AllData!P354="","",AllData!P354)</f>
        <v>N</v>
      </c>
      <c r="W350" s="2" t="str">
        <f>IF(AllData!Q354="","",AllData!Q354)</f>
        <v>Y</v>
      </c>
      <c r="X350" s="2">
        <f>IF(AllData!R354="","",AllData!R354)</f>
        <v>43.20964</v>
      </c>
      <c r="Y350" s="2">
        <f>IF(AllData!S354="","",AllData!S354)</f>
        <v>-77.454160000000002</v>
      </c>
      <c r="Z350" s="2" t="str">
        <f>IF(AllData!T354="","",AllData!T354)</f>
        <v>POINT (-77.45416 43.20964)</v>
      </c>
      <c r="AA350" s="16"/>
    </row>
    <row r="351" spans="1:27" x14ac:dyDescent="0.25">
      <c r="A351" t="str">
        <f>IF(AllData!A351="","",AllData!A351)</f>
        <v>Monroe</v>
      </c>
      <c r="B351" t="str">
        <f>IF(AllData!B351="","",AllData!B351)</f>
        <v>South Wedge Farmers' Market</v>
      </c>
      <c r="C351" t="str">
        <f>IF(AllData!C351="","",AllData!C351)</f>
        <v>357 Gregory St Rochester</v>
      </c>
      <c r="D351" t="str">
        <f>IF(AllData!D351="","",AllData!D351)</f>
        <v>151 Mt. Hope Ave</v>
      </c>
      <c r="E351" t="str">
        <f>IF(AllData!E351="","",AllData!E351)</f>
        <v>Rochester</v>
      </c>
      <c r="F351" t="str">
        <f>IF(AllData!F351="","",AllData!F351)</f>
        <v>NY</v>
      </c>
      <c r="G351">
        <f>IF(AllData!G351="","",AllData!G351)</f>
        <v>14620</v>
      </c>
      <c r="H351" t="str">
        <f>IF(AllData!H351="","",AllData!H351)</f>
        <v>Glynis Valenti</v>
      </c>
      <c r="I351">
        <f>IF(AllData!I351="","",AllData!I351)</f>
        <v>5852561740</v>
      </c>
      <c r="J351" t="str">
        <f>IF(AllData!J351="","",AllData!J351)</f>
        <v>http://www.swfm.org</v>
      </c>
      <c r="K351" t="str">
        <f>IF(AllData!K351="","",AllData!K351)</f>
        <v>Thu 4pm-7pm</v>
      </c>
      <c r="L351" t="str">
        <f>IF(AllData!L351="","",AllData!L351)</f>
        <v>October 20-May 4, 2023</v>
      </c>
      <c r="M351" s="4" t="str">
        <f>IF(Table1[[#This Row],[Operation Season]]="","",LEFT(Table1[[#This Row],[Operation Season]],SEARCH("-",Table1[[#This Row],[Operation Season]])-1))</f>
        <v>October 20</v>
      </c>
      <c r="N351" s="10" t="str">
        <f t="shared" si="10"/>
        <v>10/20/2022</v>
      </c>
      <c r="O351" t="str">
        <f>IF(Table1[[#This Row],[Operation Season]]="","",RIGHT(Table1[[#This Row],[Operation Season]],LEN(Table1[[#This Row],[Operation Season]])-FIND("-",Table1[[#This Row],[Operation Season]])))</f>
        <v>May 4, 2023</v>
      </c>
      <c r="P351" s="4" t="str">
        <f t="shared" si="11"/>
        <v>05/04/2023</v>
      </c>
      <c r="Q351" s="7">
        <f ca="1">IF(OR(P351="Mid November",P351="round",P351="",),"",Table1[[#This Row],[End Date]]-SystemData!$A$2+1)</f>
        <v>133.14847627314884</v>
      </c>
      <c r="R351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FALSE</v>
      </c>
      <c r="S351" s="2" t="str">
        <f>IF(AllData!M356="","",AllData!M356)</f>
        <v>M</v>
      </c>
      <c r="T351" s="2" t="str">
        <f>IF(AllData!N356="","",AllData!N356)</f>
        <v>Y</v>
      </c>
      <c r="U351" s="2" t="str">
        <f>IF(AllData!O356="","",AllData!O356)</f>
        <v>N</v>
      </c>
      <c r="V351" s="2" t="str">
        <f>IF(AllData!P356="","",AllData!P356)</f>
        <v>N</v>
      </c>
      <c r="W351" s="2" t="str">
        <f>IF(AllData!Q356="","",AllData!Q356)</f>
        <v>Y</v>
      </c>
      <c r="X351" s="2">
        <f>IF(AllData!R356="","",AllData!R356)</f>
        <v>42.902929999999998</v>
      </c>
      <c r="Y351" s="2">
        <f>IF(AllData!S356="","",AllData!S356)</f>
        <v>-74.393060000000006</v>
      </c>
      <c r="Z351" s="2" t="str">
        <f>IF(AllData!T356="","",AllData!T356)</f>
        <v>POINT (-74.39306 42.90293)</v>
      </c>
      <c r="AA351" s="16"/>
    </row>
    <row r="352" spans="1:27" hidden="1" x14ac:dyDescent="0.25">
      <c r="A352" t="str">
        <f>IF(AllData!A352="","",AllData!A352)</f>
        <v>Monroe</v>
      </c>
      <c r="B352" t="str">
        <f>IF(AllData!B352="","",AllData!B352)</f>
        <v>The Mall at Greece Ridge Sat Farmers' Market</v>
      </c>
      <c r="C352" t="str">
        <f>IF(AllData!C352="","",AllData!C352)</f>
        <v>271 Greece Ridge Center Drive  Rochester</v>
      </c>
      <c r="D352" t="str">
        <f>IF(AllData!D352="","",AllData!D352)</f>
        <v>271 Greece Ridge Center Drive</v>
      </c>
      <c r="E352" t="str">
        <f>IF(AllData!E352="","",AllData!E352)</f>
        <v>Rochester</v>
      </c>
      <c r="F352" t="str">
        <f>IF(AllData!F352="","",AllData!F352)</f>
        <v>NY</v>
      </c>
      <c r="G352">
        <f>IF(AllData!G352="","",AllData!G352)</f>
        <v>14626</v>
      </c>
      <c r="H352" t="str">
        <f>IF(AllData!H352="","",AllData!H352)</f>
        <v>Melanie Fazio</v>
      </c>
      <c r="I352">
        <f>IF(AllData!I352="","",AllData!I352)</f>
        <v>5852251140</v>
      </c>
      <c r="J352" t="str">
        <f>IF(AllData!J352="","",AllData!J352)</f>
        <v>http://www.themallatgreeceridge.com</v>
      </c>
      <c r="K352" t="str">
        <f>IF(AllData!K352="","",AllData!K352)</f>
        <v>Thu/ Sat 8am-2pm</v>
      </c>
      <c r="L352" t="str">
        <f>IF(AllData!L352="","",AllData!L352)</f>
        <v>June 4-October 29</v>
      </c>
      <c r="M352" s="4" t="str">
        <f>IF(Table1[[#This Row],[Operation Season]]="","",LEFT(Table1[[#This Row],[Operation Season]],SEARCH("-",Table1[[#This Row],[Operation Season]])-1))</f>
        <v>June 4</v>
      </c>
      <c r="N352" s="10" t="str">
        <f t="shared" si="10"/>
        <v>06/04/2022</v>
      </c>
      <c r="O352" t="str">
        <f>IF(Table1[[#This Row],[Operation Season]]="","",RIGHT(Table1[[#This Row],[Operation Season]],LEN(Table1[[#This Row],[Operation Season]])-FIND("-",Table1[[#This Row],[Operation Season]])))</f>
        <v>October 29</v>
      </c>
      <c r="P352" s="4" t="str">
        <f t="shared" si="11"/>
        <v>10/29/2022</v>
      </c>
      <c r="Q352" s="7">
        <f ca="1">IF(OR(P352="Mid November",P352="round",P352="",),"",Table1[[#This Row],[End Date]]-SystemData!$A$2+1)</f>
        <v>-53.851523726851156</v>
      </c>
      <c r="R352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352" s="2" t="str">
        <f>IF(AllData!M357="","",AllData!M357)</f>
        <v>M</v>
      </c>
      <c r="T352" s="2" t="str">
        <f>IF(AllData!N357="","",AllData!N357)</f>
        <v>Y</v>
      </c>
      <c r="U352" s="2" t="str">
        <f>IF(AllData!O357="","",AllData!O357)</f>
        <v>N</v>
      </c>
      <c r="V352" s="2" t="str">
        <f>IF(AllData!P357="","",AllData!P357)</f>
        <v>N</v>
      </c>
      <c r="W352" s="2" t="str">
        <f>IF(AllData!Q357="","",AllData!Q357)</f>
        <v>Y</v>
      </c>
      <c r="X352" s="2">
        <f>IF(AllData!R357="","",AllData!R357)</f>
        <v>42.902929999999998</v>
      </c>
      <c r="Y352" s="2">
        <f>IF(AllData!S357="","",AllData!S357)</f>
        <v>-74.393060000000006</v>
      </c>
      <c r="Z352" s="2" t="str">
        <f>IF(AllData!T357="","",AllData!T357)</f>
        <v>POINT (-74.39306 42.90293)</v>
      </c>
      <c r="AA352" s="16"/>
    </row>
    <row r="353" spans="1:27" hidden="1" x14ac:dyDescent="0.25">
      <c r="A353" t="str">
        <f>IF(AllData!A353="","",AllData!A353)</f>
        <v>Monroe</v>
      </c>
      <c r="B353" t="str">
        <f>IF(AllData!B353="","",AllData!B353)</f>
        <v>Village of Fairport Farmers' Market</v>
      </c>
      <c r="C353" t="str">
        <f>IF(AllData!C353="","",AllData!C353)</f>
        <v>58 S Main St parking lot, behind Bank of America</v>
      </c>
      <c r="D353" t="str">
        <f>IF(AllData!D353="","",AllData!D353)</f>
        <v>58 South Main St</v>
      </c>
      <c r="E353" t="str">
        <f>IF(AllData!E353="","",AllData!E353)</f>
        <v>Fairport</v>
      </c>
      <c r="F353" t="str">
        <f>IF(AllData!F353="","",AllData!F353)</f>
        <v>NY</v>
      </c>
      <c r="G353">
        <f>IF(AllData!G353="","",AllData!G353)</f>
        <v>14450</v>
      </c>
      <c r="H353" t="str">
        <f>IF(AllData!H353="","",AllData!H353)</f>
        <v>Bryan White</v>
      </c>
      <c r="I353">
        <f>IF(AllData!I353="","",AllData!I353)</f>
        <v>5854213201</v>
      </c>
      <c r="J353" t="str">
        <f>IF(AllData!J353="","",AllData!J353)</f>
        <v/>
      </c>
      <c r="K353" t="str">
        <f>IF(AllData!K353="","",AllData!K353)</f>
        <v>Sat 7am-12pm</v>
      </c>
      <c r="L353" t="str">
        <f>IF(AllData!L353="","",AllData!L353)</f>
        <v>May 7-November 20</v>
      </c>
      <c r="M353" s="4" t="str">
        <f>IF(Table1[[#This Row],[Operation Season]]="","",LEFT(Table1[[#This Row],[Operation Season]],SEARCH("-",Table1[[#This Row],[Operation Season]])-1))</f>
        <v>May 7</v>
      </c>
      <c r="N353" s="10" t="str">
        <f t="shared" si="10"/>
        <v>05/07/2022</v>
      </c>
      <c r="O353" t="str">
        <f>IF(Table1[[#This Row],[Operation Season]]="","",RIGHT(Table1[[#This Row],[Operation Season]],LEN(Table1[[#This Row],[Operation Season]])-FIND("-",Table1[[#This Row],[Operation Season]])))</f>
        <v>November 20</v>
      </c>
      <c r="P353" s="4" t="str">
        <f t="shared" si="11"/>
        <v>11/20/2022</v>
      </c>
      <c r="Q353" s="7">
        <f ca="1">IF(OR(P353="Mid November",P353="round",P353="",),"",Table1[[#This Row],[End Date]]-SystemData!$A$2+1)</f>
        <v>-31.851523726851156</v>
      </c>
      <c r="R353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353" s="2" t="str">
        <f>IF(AllData!M358="","",AllData!M358)</f>
        <v>P/M</v>
      </c>
      <c r="T353" s="2" t="str">
        <f>IF(AllData!N358="","",AllData!N358)</f>
        <v>Y</v>
      </c>
      <c r="U353" s="2" t="str">
        <f>IF(AllData!O358="","",AllData!O358)</f>
        <v>N</v>
      </c>
      <c r="V353" s="2" t="str">
        <f>IF(AllData!P358="","",AllData!P358)</f>
        <v>N</v>
      </c>
      <c r="W353" s="2" t="str">
        <f>IF(AllData!Q358="","",AllData!Q358)</f>
        <v>Y</v>
      </c>
      <c r="X353" s="2">
        <f>IF(AllData!R358="","",AllData!R358)</f>
        <v>42.905149999999999</v>
      </c>
      <c r="Y353" s="2">
        <f>IF(AllData!S358="","",AllData!S358)</f>
        <v>-74.572220000000002</v>
      </c>
      <c r="Z353" s="2" t="str">
        <f>IF(AllData!T358="","",AllData!T358)</f>
        <v>POINT (-74.57222 42.90515)</v>
      </c>
      <c r="AA353" s="16"/>
    </row>
    <row r="354" spans="1:27" hidden="1" x14ac:dyDescent="0.25">
      <c r="A354" t="str">
        <f>IF(AllData!A354="","",AllData!A354)</f>
        <v>Monroe</v>
      </c>
      <c r="B354" t="str">
        <f>IF(AllData!B354="","",AllData!B354)</f>
        <v>Webster's Joe Obbie Farmers' Market</v>
      </c>
      <c r="C354" t="str">
        <f>IF(AllData!C354="","",AllData!C354)</f>
        <v>Webster Town Center 1028 Ridge Rd</v>
      </c>
      <c r="D354" t="str">
        <f>IF(AllData!D354="","",AllData!D354)</f>
        <v>1028 Ridge Road</v>
      </c>
      <c r="E354" t="str">
        <f>IF(AllData!E354="","",AllData!E354)</f>
        <v>Webster</v>
      </c>
      <c r="F354" t="str">
        <f>IF(AllData!F354="","",AllData!F354)</f>
        <v>NY</v>
      </c>
      <c r="G354">
        <f>IF(AllData!G354="","",AllData!G354)</f>
        <v>14580</v>
      </c>
      <c r="H354" t="str">
        <f>IF(AllData!H354="","",AllData!H354)</f>
        <v>Jason Bliek</v>
      </c>
      <c r="I354">
        <f>IF(AllData!I354="","",AllData!I354)</f>
        <v>5852611533</v>
      </c>
      <c r="J354" t="str">
        <f>IF(AllData!J354="","",AllData!J354)</f>
        <v>http://www.webstersjoeobbiefarmersmarketinc.org</v>
      </c>
      <c r="K354" t="str">
        <f>IF(AllData!K354="","",AllData!K354)</f>
        <v>Sat 8:30-1pm</v>
      </c>
      <c r="L354" t="str">
        <f>IF(AllData!L354="","",AllData!L354)</f>
        <v>June 11-October 29</v>
      </c>
      <c r="M354" s="4" t="str">
        <f>IF(Table1[[#This Row],[Operation Season]]="","",LEFT(Table1[[#This Row],[Operation Season]],SEARCH("-",Table1[[#This Row],[Operation Season]])-1))</f>
        <v>June 11</v>
      </c>
      <c r="N354" s="10" t="str">
        <f t="shared" si="10"/>
        <v>06/11/2022</v>
      </c>
      <c r="O354" t="str">
        <f>IF(Table1[[#This Row],[Operation Season]]="","",RIGHT(Table1[[#This Row],[Operation Season]],LEN(Table1[[#This Row],[Operation Season]])-FIND("-",Table1[[#This Row],[Operation Season]])))</f>
        <v>October 29</v>
      </c>
      <c r="P354" s="4" t="str">
        <f t="shared" si="11"/>
        <v>10/29/2022</v>
      </c>
      <c r="Q354" s="7">
        <f ca="1">IF(OR(P354="Mid November",P354="round",P354="",),"",Table1[[#This Row],[End Date]]-SystemData!$A$2+1)</f>
        <v>-53.851523726851156</v>
      </c>
      <c r="R354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354" s="2" t="str">
        <f>IF(AllData!M359="","",AllData!M359)</f>
        <v>X/W/P</v>
      </c>
      <c r="T354" s="2" t="str">
        <f>IF(AllData!N359="","",AllData!N359)</f>
        <v>N</v>
      </c>
      <c r="U354" s="2" t="str">
        <f>IF(AllData!O359="","",AllData!O359)</f>
        <v>N</v>
      </c>
      <c r="V354" s="2" t="str">
        <f>IF(AllData!P359="","",AllData!P359)</f>
        <v>N</v>
      </c>
      <c r="W354" s="2" t="str">
        <f>IF(AllData!Q359="","",AllData!Q359)</f>
        <v>Y</v>
      </c>
      <c r="X354" s="2">
        <f>IF(AllData!R359="","",AllData!R359)</f>
        <v>42.905180000000001</v>
      </c>
      <c r="Y354" s="2">
        <f>IF(AllData!S359="","",AllData!S359)</f>
        <v>-74.580309999999997</v>
      </c>
      <c r="Z354" s="2" t="str">
        <f>IF(AllData!T359="","",AllData!T359)</f>
        <v>POINT (-74.58031 42.90518)</v>
      </c>
      <c r="AA354" s="18"/>
    </row>
    <row r="355" spans="1:27" hidden="1" x14ac:dyDescent="0.25">
      <c r="A355" t="str">
        <f>IF(AllData!A355="","",AllData!A355)</f>
        <v>Monroe</v>
      </c>
      <c r="B355" t="str">
        <f>IF(AllData!B355="","",AllData!B355)</f>
        <v>Westside Farmers' Market</v>
      </c>
      <c r="C355" t="str">
        <f>IF(AllData!C355="","",AllData!C355)</f>
        <v>St. Monica's Church parking lot, 831 Genesee St. Rochester</v>
      </c>
      <c r="D355" t="str">
        <f>IF(AllData!D355="","",AllData!D355)</f>
        <v>831 Genesee St</v>
      </c>
      <c r="E355" t="str">
        <f>IF(AllData!E355="","",AllData!E355)</f>
        <v>Rochester</v>
      </c>
      <c r="F355" t="str">
        <f>IF(AllData!F355="","",AllData!F355)</f>
        <v>NY</v>
      </c>
      <c r="G355">
        <f>IF(AllData!G355="","",AllData!G355)</f>
        <v>14611</v>
      </c>
      <c r="H355" t="str">
        <f>IF(AllData!H355="","",AllData!H355)</f>
        <v>Jackie Farrell</v>
      </c>
      <c r="I355">
        <f>IF(AllData!I355="","",AllData!I355)</f>
        <v>5854368999</v>
      </c>
      <c r="J355" t="str">
        <f>IF(AllData!J355="","",AllData!J355)</f>
        <v>http://www.westsidemarketrochester.com</v>
      </c>
      <c r="K355" t="str">
        <f>IF(AllData!K355="","",AllData!K355)</f>
        <v>Tue 4pm-7pm</v>
      </c>
      <c r="L355" t="str">
        <f>IF(AllData!L355="","",AllData!L355)</f>
        <v>June 7-October 11</v>
      </c>
      <c r="M355" s="4" t="str">
        <f>IF(Table1[[#This Row],[Operation Season]]="","",LEFT(Table1[[#This Row],[Operation Season]],SEARCH("-",Table1[[#This Row],[Operation Season]])-1))</f>
        <v>June 7</v>
      </c>
      <c r="N355" s="10" t="str">
        <f t="shared" si="10"/>
        <v>06/07/2022</v>
      </c>
      <c r="O355" t="str">
        <f>IF(Table1[[#This Row],[Operation Season]]="","",RIGHT(Table1[[#This Row],[Operation Season]],LEN(Table1[[#This Row],[Operation Season]])-FIND("-",Table1[[#This Row],[Operation Season]])))</f>
        <v>October 11</v>
      </c>
      <c r="P355" s="4" t="str">
        <f t="shared" si="11"/>
        <v>10/11/2022</v>
      </c>
      <c r="Q355" s="7">
        <f ca="1">IF(OR(P355="Mid November",P355="round",P355="",),"",Table1[[#This Row],[End Date]]-SystemData!$A$2+1)</f>
        <v>-71.851523726851156</v>
      </c>
      <c r="R355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355" s="2" t="str">
        <f>IF(AllData!M360="","",AllData!M360)</f>
        <v>M</v>
      </c>
      <c r="T355" s="2" t="str">
        <f>IF(AllData!N360="","",AllData!N360)</f>
        <v>Y</v>
      </c>
      <c r="U355" s="2" t="str">
        <f>IF(AllData!O360="","",AllData!O360)</f>
        <v>N</v>
      </c>
      <c r="V355" s="2" t="str">
        <f>IF(AllData!P360="","",AllData!P360)</f>
        <v>N</v>
      </c>
      <c r="W355" s="2" t="str">
        <f>IF(AllData!Q360="","",AllData!Q360)</f>
        <v>Y</v>
      </c>
      <c r="X355" s="2">
        <f>IF(AllData!R360="","",AllData!R360)</f>
        <v>42.914940000000001</v>
      </c>
      <c r="Y355" s="2">
        <f>IF(AllData!S360="","",AllData!S360)</f>
        <v>-74.62885</v>
      </c>
      <c r="Z355" s="2" t="str">
        <f>IF(AllData!T360="","",AllData!T360)</f>
        <v>POINT (-74.62885 42.91494)</v>
      </c>
      <c r="AA355" s="16"/>
    </row>
    <row r="356" spans="1:27" hidden="1" x14ac:dyDescent="0.25">
      <c r="A356" t="str">
        <f>IF(AllData!A356="","",AllData!A356)</f>
        <v>Montgomery</v>
      </c>
      <c r="B356" t="str">
        <f>IF(AllData!B356="","",AllData!B356)</f>
        <v>Bellinger's Orchard Farm Stand</v>
      </c>
      <c r="C356" t="str">
        <f>IF(AllData!C356="","",AllData!C356)</f>
        <v>685 Argersinger Rd Fultonville</v>
      </c>
      <c r="D356" t="str">
        <f>IF(AllData!D356="","",AllData!D356)</f>
        <v>685 Argersinger Rd</v>
      </c>
      <c r="E356" t="str">
        <f>IF(AllData!E356="","",AllData!E356)</f>
        <v>Fultonille</v>
      </c>
      <c r="F356" t="str">
        <f>IF(AllData!F356="","",AllData!F356)</f>
        <v>NY</v>
      </c>
      <c r="G356">
        <f>IF(AllData!G356="","",AllData!G356)</f>
        <v>12072</v>
      </c>
      <c r="H356" t="str">
        <f>IF(AllData!H356="","",AllData!H356)</f>
        <v>Linda Coyne</v>
      </c>
      <c r="I356">
        <f>IF(AllData!I356="","",AllData!I356)</f>
        <v>5189228555</v>
      </c>
      <c r="J356" t="str">
        <f>IF(AllData!J356="","",AllData!J356)</f>
        <v>http://www.bellingersorchard.com</v>
      </c>
      <c r="K356" t="str">
        <f>IF(AllData!K356="","",AllData!K356)</f>
        <v>June/July Daily 8am-3pm</v>
      </c>
      <c r="L356" t="str">
        <f>IF(AllData!L356="","",AllData!L356)</f>
        <v>June 28-July 15</v>
      </c>
      <c r="M356" s="4" t="str">
        <f>IF(Table1[[#This Row],[Operation Season]]="","",LEFT(Table1[[#This Row],[Operation Season]],SEARCH("-",Table1[[#This Row],[Operation Season]])-1))</f>
        <v>June 28</v>
      </c>
      <c r="N356" s="10" t="str">
        <f t="shared" si="10"/>
        <v>06/28/2022</v>
      </c>
      <c r="O356" t="str">
        <f>IF(Table1[[#This Row],[Operation Season]]="","",RIGHT(Table1[[#This Row],[Operation Season]],LEN(Table1[[#This Row],[Operation Season]])-FIND("-",Table1[[#This Row],[Operation Season]])))</f>
        <v>July 15</v>
      </c>
      <c r="P356" s="4" t="str">
        <f t="shared" si="11"/>
        <v>07/15/2022</v>
      </c>
      <c r="Q356" s="7">
        <f ca="1">IF(OR(P356="Mid November",P356="round",P356="",),"",Table1[[#This Row],[End Date]]-SystemData!$A$2+1)</f>
        <v>-159.85152372685116</v>
      </c>
      <c r="R356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356" s="2" t="str">
        <f>IF(AllData!M361="","",AllData!M361)</f>
        <v>YR</v>
      </c>
      <c r="T356" s="2" t="str">
        <f>IF(AllData!N361="","",AllData!N361)</f>
        <v>Y</v>
      </c>
      <c r="U356" s="2" t="str">
        <f>IF(AllData!O361="","",AllData!O361)</f>
        <v>N</v>
      </c>
      <c r="V356" s="2" t="str">
        <f>IF(AllData!P361="","",AllData!P361)</f>
        <v>N</v>
      </c>
      <c r="W356" s="2" t="str">
        <f>IF(AllData!Q361="","",AllData!Q361)</f>
        <v>Y</v>
      </c>
      <c r="X356" s="2">
        <f>IF(AllData!R361="","",AllData!R361)</f>
        <v>43.00497</v>
      </c>
      <c r="Y356" s="2">
        <f>IF(AllData!S361="","",AllData!S361)</f>
        <v>-74.722329999999999</v>
      </c>
      <c r="Z356" s="2" t="str">
        <f>IF(AllData!T361="","",AllData!T361)</f>
        <v>POINT (-74.72233 43.00497)</v>
      </c>
      <c r="AA356" s="16"/>
    </row>
    <row r="357" spans="1:27" hidden="1" x14ac:dyDescent="0.25">
      <c r="A357" t="str">
        <f>IF(AllData!A357="","",AllData!A357)</f>
        <v>Montgomery</v>
      </c>
      <c r="B357" t="str">
        <f>IF(AllData!B357="","",AllData!B357)</f>
        <v>Bellinger's Orchard Farm Stand</v>
      </c>
      <c r="C357" t="str">
        <f>IF(AllData!C357="","",AllData!C357)</f>
        <v>685 Argersinger Rd Fultonville</v>
      </c>
      <c r="D357" t="str">
        <f>IF(AllData!D357="","",AllData!D357)</f>
        <v>685 Argersinger Rd</v>
      </c>
      <c r="E357" t="str">
        <f>IF(AllData!E357="","",AllData!E357)</f>
        <v>Fultonille</v>
      </c>
      <c r="F357" t="str">
        <f>IF(AllData!F357="","",AllData!F357)</f>
        <v>NY</v>
      </c>
      <c r="G357">
        <f>IF(AllData!G357="","",AllData!G357)</f>
        <v>12072</v>
      </c>
      <c r="H357" t="str">
        <f>IF(AllData!H357="","",AllData!H357)</f>
        <v>Linda Coyne</v>
      </c>
      <c r="I357">
        <f>IF(AllData!I357="","",AllData!I357)</f>
        <v>5189228555</v>
      </c>
      <c r="J357" t="str">
        <f>IF(AllData!J357="","",AllData!J357)</f>
        <v>http://www.bellingersorchard.com</v>
      </c>
      <c r="K357" t="str">
        <f>IF(AllData!K357="","",AllData!K357)</f>
        <v>Sep-Nov Wed-Mon 9am-5pm</v>
      </c>
      <c r="L357" t="str">
        <f>IF(AllData!L357="","",AllData!L357)</f>
        <v>September 1-November 23</v>
      </c>
      <c r="M357" s="4" t="str">
        <f>IF(Table1[[#This Row],[Operation Season]]="","",LEFT(Table1[[#This Row],[Operation Season]],SEARCH("-",Table1[[#This Row],[Operation Season]])-1))</f>
        <v>September 1</v>
      </c>
      <c r="N357" s="10" t="str">
        <f t="shared" si="10"/>
        <v>09/01/2022</v>
      </c>
      <c r="O357" t="str">
        <f>IF(Table1[[#This Row],[Operation Season]]="","",RIGHT(Table1[[#This Row],[Operation Season]],LEN(Table1[[#This Row],[Operation Season]])-FIND("-",Table1[[#This Row],[Operation Season]])))</f>
        <v>November 23</v>
      </c>
      <c r="P357" s="4" t="str">
        <f t="shared" si="11"/>
        <v>11/23/2022</v>
      </c>
      <c r="Q357" s="7">
        <f ca="1">IF(OR(P357="Mid November",P357="round",P357="",),"",Table1[[#This Row],[End Date]]-SystemData!$A$2+1)</f>
        <v>-28.851523726851156</v>
      </c>
      <c r="R357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357" s="2" t="str">
        <f>IF(AllData!M362="","",AllData!M362)</f>
        <v>M</v>
      </c>
      <c r="T357" s="2" t="str">
        <f>IF(AllData!N362="","",AllData!N362)</f>
        <v>Y</v>
      </c>
      <c r="U357" s="2" t="str">
        <f>IF(AllData!O362="","",AllData!O362)</f>
        <v>N</v>
      </c>
      <c r="V357" s="2" t="str">
        <f>IF(AllData!P362="","",AllData!P362)</f>
        <v>N</v>
      </c>
      <c r="W357" s="2" t="str">
        <f>IF(AllData!Q362="","",AllData!Q362)</f>
        <v>Y</v>
      </c>
      <c r="X357" s="2">
        <f>IF(AllData!R362="","",AllData!R362)</f>
        <v>42.931600000000003</v>
      </c>
      <c r="Y357" s="2">
        <f>IF(AllData!S362="","",AllData!S362)</f>
        <v>-74.62182</v>
      </c>
      <c r="Z357" s="2" t="str">
        <f>IF(AllData!T362="","",AllData!T362)</f>
        <v>POINT (-74.62182 42.9316)</v>
      </c>
      <c r="AA357" s="16"/>
    </row>
    <row r="358" spans="1:27" hidden="1" x14ac:dyDescent="0.25">
      <c r="A358" t="str">
        <f>IF(AllData!A358="","",AllData!A358)</f>
        <v>Montgomery</v>
      </c>
      <c r="B358" t="str">
        <f>IF(AllData!B358="","",AllData!B358)</f>
        <v>Canajoharie Farmers' Market</v>
      </c>
      <c r="C358" t="str">
        <f>IF(AllData!C358="","",AllData!C358)</f>
        <v>24 Church St Wagner Square Pkg lot</v>
      </c>
      <c r="D358" t="str">
        <f>IF(AllData!D358="","",AllData!D358)</f>
        <v>24 Church Street</v>
      </c>
      <c r="E358" t="str">
        <f>IF(AllData!E358="","",AllData!E358)</f>
        <v>Canajoharie</v>
      </c>
      <c r="F358" t="str">
        <f>IF(AllData!F358="","",AllData!F358)</f>
        <v>NY</v>
      </c>
      <c r="G358">
        <f>IF(AllData!G358="","",AllData!G358)</f>
        <v>13317</v>
      </c>
      <c r="H358" t="str">
        <f>IF(AllData!H358="","",AllData!H358)</f>
        <v>Janet L. Stanley</v>
      </c>
      <c r="I358">
        <f>IF(AllData!I358="","",AllData!I358)</f>
        <v>5186730292</v>
      </c>
      <c r="J358" t="str">
        <f>IF(AllData!J358="","",AllData!J358)</f>
        <v/>
      </c>
      <c r="K358" t="str">
        <f>IF(AllData!K358="","",AllData!K358)</f>
        <v>Sun 11am-2pm</v>
      </c>
      <c r="L358" t="str">
        <f>IF(AllData!L358="","",AllData!L358)</f>
        <v>May 15-October 30</v>
      </c>
      <c r="M358" s="4" t="str">
        <f>IF(Table1[[#This Row],[Operation Season]]="","",LEFT(Table1[[#This Row],[Operation Season]],SEARCH("-",Table1[[#This Row],[Operation Season]])-1))</f>
        <v>May 15</v>
      </c>
      <c r="N358" s="10" t="str">
        <f t="shared" si="10"/>
        <v>05/15/2022</v>
      </c>
      <c r="O358" t="str">
        <f>IF(Table1[[#This Row],[Operation Season]]="","",RIGHT(Table1[[#This Row],[Operation Season]],LEN(Table1[[#This Row],[Operation Season]])-FIND("-",Table1[[#This Row],[Operation Season]])))</f>
        <v>October 30</v>
      </c>
      <c r="P358" s="4" t="str">
        <f t="shared" si="11"/>
        <v>10/30/2022</v>
      </c>
      <c r="Q358" s="7">
        <f ca="1">IF(OR(P358="Mid November",P358="round",P358="",),"",Table1[[#This Row],[End Date]]-SystemData!$A$2+1)</f>
        <v>-52.851523726851156</v>
      </c>
      <c r="R358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358" s="2" t="str">
        <f>IF(AllData!M363="","",AllData!M363)</f>
        <v>YR</v>
      </c>
      <c r="T358" s="2" t="str">
        <f>IF(AllData!N363="","",AllData!N363)</f>
        <v>Y</v>
      </c>
      <c r="U358" s="2" t="str">
        <f>IF(AllData!O363="","",AllData!O363)</f>
        <v>Y</v>
      </c>
      <c r="V358" s="2" t="str">
        <f>IF(AllData!P363="","",AllData!P363)</f>
        <v>N</v>
      </c>
      <c r="W358" s="2" t="str">
        <f>IF(AllData!Q363="","",AllData!Q363)</f>
        <v>Y</v>
      </c>
      <c r="X358" s="2">
        <f>IF(AllData!R363="","",AllData!R363)</f>
        <v>42.956270000000004</v>
      </c>
      <c r="Y358" s="2">
        <f>IF(AllData!S363="","",AllData!S363)</f>
        <v>-74.368409999999997</v>
      </c>
      <c r="Z358" s="2" t="str">
        <f>IF(AllData!T363="","",AllData!T363)</f>
        <v>POINT (-74.36841 42.95627)</v>
      </c>
      <c r="AA358" s="16"/>
    </row>
    <row r="359" spans="1:27" x14ac:dyDescent="0.25">
      <c r="A359" t="str">
        <f>IF(AllData!A359="","",AllData!A359)</f>
        <v>Montgomery</v>
      </c>
      <c r="B359" t="str">
        <f>IF(AllData!B359="","",AllData!B359)</f>
        <v>Canajoharie WINTER Farmers Market</v>
      </c>
      <c r="C359" t="str">
        <f>IF(AllData!C359="","",AllData!C359)</f>
        <v>Moose Lodge 205 Erie Blvd.</v>
      </c>
      <c r="D359" t="str">
        <f>IF(AllData!D359="","",AllData!D359)</f>
        <v>205 Erie Blvd.</v>
      </c>
      <c r="E359" t="str">
        <f>IF(AllData!E359="","",AllData!E359)</f>
        <v>canajoharie</v>
      </c>
      <c r="F359" t="str">
        <f>IF(AllData!F359="","",AllData!F359)</f>
        <v>NY</v>
      </c>
      <c r="G359">
        <f>IF(AllData!G359="","",AllData!G359)</f>
        <v>13317</v>
      </c>
      <c r="H359" t="str">
        <f>IF(AllData!H359="","",AllData!H359)</f>
        <v>Janet L. Stanley</v>
      </c>
      <c r="I359">
        <f>IF(AllData!I359="","",AllData!I359)</f>
        <v>5186730292</v>
      </c>
      <c r="J359" t="str">
        <f>IF(AllData!J359="","",AllData!J359)</f>
        <v/>
      </c>
      <c r="K359" t="str">
        <f>IF(AllData!K359="","",AllData!K359)</f>
        <v>2nd Sunday 10a-12p</v>
      </c>
      <c r="L359" t="str">
        <f>IF(AllData!L359="","",AllData!L359)</f>
        <v>Nov 13, 2022-April 9, 2023</v>
      </c>
      <c r="M359" s="4" t="str">
        <f>IF(Table1[[#This Row],[Operation Season]]="","",LEFT(Table1[[#This Row],[Operation Season]],SEARCH("-",Table1[[#This Row],[Operation Season]])-1))</f>
        <v>Nov 13, 2022</v>
      </c>
      <c r="N359" s="10" t="str">
        <f t="shared" si="10"/>
        <v>11/13/2022</v>
      </c>
      <c r="O359" t="str">
        <f>IF(Table1[[#This Row],[Operation Season]]="","",RIGHT(Table1[[#This Row],[Operation Season]],LEN(Table1[[#This Row],[Operation Season]])-FIND("-",Table1[[#This Row],[Operation Season]])))</f>
        <v>April 9, 2023</v>
      </c>
      <c r="P359" s="4" t="str">
        <f t="shared" si="11"/>
        <v>04/09/2023</v>
      </c>
      <c r="Q359" s="7">
        <f ca="1">IF(OR(P359="Mid November",P359="round",P359="",),"",Table1[[#This Row],[End Date]]-SystemData!$A$2+1)</f>
        <v>108.14847627314884</v>
      </c>
      <c r="R359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FALSE</v>
      </c>
      <c r="S359" s="2" t="str">
        <f>IF(AllData!M364="","",AllData!M364)</f>
        <v>M</v>
      </c>
      <c r="T359" s="2" t="str">
        <f>IF(AllData!N364="","",AllData!N364)</f>
        <v>Y</v>
      </c>
      <c r="U359" s="2" t="str">
        <f>IF(AllData!O364="","",AllData!O364)</f>
        <v>N</v>
      </c>
      <c r="V359" s="2" t="str">
        <f>IF(AllData!P364="","",AllData!P364)</f>
        <v>N</v>
      </c>
      <c r="W359" s="2" t="str">
        <f>IF(AllData!Q364="","",AllData!Q364)</f>
        <v>Y</v>
      </c>
      <c r="X359" s="2">
        <f>IF(AllData!R364="","",AllData!R364)</f>
        <v>42.931550000000001</v>
      </c>
      <c r="Y359" s="2">
        <f>IF(AllData!S364="","",AllData!S364)</f>
        <v>-74.287809999999993</v>
      </c>
      <c r="Z359" s="2" t="str">
        <f>IF(AllData!T364="","",AllData!T364)</f>
        <v>POINT (-74.28781 42.93155)</v>
      </c>
      <c r="AA359" s="16"/>
    </row>
    <row r="360" spans="1:27" hidden="1" x14ac:dyDescent="0.25">
      <c r="A360" t="str">
        <f>IF(AllData!A360="","",AllData!A360)</f>
        <v>Montgomery</v>
      </c>
      <c r="B360" t="str">
        <f>IF(AllData!B360="","",AllData!B360)</f>
        <v>Clancy Farms Farm Stand</v>
      </c>
      <c r="C360" t="str">
        <f>IF(AllData!C360="","",AllData!C360)</f>
        <v>265 Heiser Rd.  Fort Plain</v>
      </c>
      <c r="D360" t="str">
        <f>IF(AllData!D360="","",AllData!D360)</f>
        <v>265 Heiser Road</v>
      </c>
      <c r="E360" t="str">
        <f>IF(AllData!E360="","",AllData!E360)</f>
        <v>Fort Plain</v>
      </c>
      <c r="F360" t="str">
        <f>IF(AllData!F360="","",AllData!F360)</f>
        <v>NY</v>
      </c>
      <c r="G360">
        <f>IF(AllData!G360="","",AllData!G360)</f>
        <v>13339</v>
      </c>
      <c r="H360" t="str">
        <f>IF(AllData!H360="","",AllData!H360)</f>
        <v>David Clancy</v>
      </c>
      <c r="I360">
        <f>IF(AllData!I360="","",AllData!I360)</f>
        <v>5189934806</v>
      </c>
      <c r="J360" t="str">
        <f>IF(AllData!J360="","",AllData!J360)</f>
        <v>https://www.facebook.com/clancyfarm/</v>
      </c>
      <c r="K360" t="str">
        <f>IF(AllData!K360="","",AllData!K360)</f>
        <v>Tues-Fri 10am-4pm, Sat 1pm-5pm</v>
      </c>
      <c r="L360" t="str">
        <f>IF(AllData!L360="","",AllData!L360)</f>
        <v>June 24-October 14</v>
      </c>
      <c r="M360" s="4" t="str">
        <f>IF(Table1[[#This Row],[Operation Season]]="","",LEFT(Table1[[#This Row],[Operation Season]],SEARCH("-",Table1[[#This Row],[Operation Season]])-1))</f>
        <v>June 24</v>
      </c>
      <c r="N360" s="10" t="str">
        <f t="shared" si="10"/>
        <v>06/24/2022</v>
      </c>
      <c r="O360" t="str">
        <f>IF(Table1[[#This Row],[Operation Season]]="","",RIGHT(Table1[[#This Row],[Operation Season]],LEN(Table1[[#This Row],[Operation Season]])-FIND("-",Table1[[#This Row],[Operation Season]])))</f>
        <v>October 14</v>
      </c>
      <c r="P360" s="4" t="str">
        <f t="shared" si="11"/>
        <v>10/14/2022</v>
      </c>
      <c r="Q360" s="7">
        <f ca="1">IF(OR(P360="Mid November",P360="round",P360="",),"",Table1[[#This Row],[End Date]]-SystemData!$A$2+1)</f>
        <v>-68.851523726851156</v>
      </c>
      <c r="R360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360" s="2" t="str">
        <f>IF(AllData!M365="","",AllData!M365)</f>
        <v>M</v>
      </c>
      <c r="T360" s="2" t="str">
        <f>IF(AllData!N365="","",AllData!N365)</f>
        <v>Y</v>
      </c>
      <c r="U360" s="2" t="str">
        <f>IF(AllData!O365="","",AllData!O365)</f>
        <v>N</v>
      </c>
      <c r="V360" s="2" t="str">
        <f>IF(AllData!P365="","",AllData!P365)</f>
        <v>N</v>
      </c>
      <c r="W360" s="2" t="str">
        <f>IF(AllData!Q365="","",AllData!Q365)</f>
        <v>Y</v>
      </c>
      <c r="X360" s="2">
        <f>IF(AllData!R365="","",AllData!R365)</f>
        <v>40.709220000000002</v>
      </c>
      <c r="Y360" s="2">
        <f>IF(AllData!S365="","",AllData!S365)</f>
        <v>-73.721599999999995</v>
      </c>
      <c r="Z360" s="2" t="str">
        <f>IF(AllData!T365="","",AllData!T365)</f>
        <v>POINT (-73.7216 40.70922)</v>
      </c>
      <c r="AA360" s="16"/>
    </row>
    <row r="361" spans="1:27" x14ac:dyDescent="0.25">
      <c r="A361" t="str">
        <f>IF(AllData!A361="","",AllData!A361)</f>
        <v>Montgomery</v>
      </c>
      <c r="B361" t="str">
        <f>IF(AllData!B361="","",AllData!B361)</f>
        <v>Damin Farm Stand</v>
      </c>
      <c r="C361" t="str">
        <f>IF(AllData!C361="","",AllData!C361)</f>
        <v>8075 State Highway 5  St. Johnsville</v>
      </c>
      <c r="D361" t="str">
        <f>IF(AllData!D361="","",AllData!D361)</f>
        <v>8075 State Highway 5</v>
      </c>
      <c r="E361" t="str">
        <f>IF(AllData!E361="","",AllData!E361)</f>
        <v>St. Johnsville</v>
      </c>
      <c r="F361" t="str">
        <f>IF(AllData!F361="","",AllData!F361)</f>
        <v>NY</v>
      </c>
      <c r="G361">
        <f>IF(AllData!G361="","",AllData!G361)</f>
        <v>13452</v>
      </c>
      <c r="H361" t="str">
        <f>IF(AllData!H361="","",AllData!H361)</f>
        <v>Barb Damin</v>
      </c>
      <c r="I361">
        <f>IF(AllData!I361="","",AllData!I361)</f>
        <v>5185682643</v>
      </c>
      <c r="J361" t="str">
        <f>IF(AllData!J361="","",AllData!J361)</f>
        <v/>
      </c>
      <c r="K361" t="str">
        <f>IF(AllData!K361="","",AllData!K361)</f>
        <v>Daily 9am-6pm</v>
      </c>
      <c r="L361" t="str">
        <f>IF(AllData!L361="","",AllData!L361)</f>
        <v>Year-round</v>
      </c>
      <c r="M361" s="4" t="str">
        <f>IF(Table1[[#This Row],[Operation Season]]="","",LEFT(Table1[[#This Row],[Operation Season]],SEARCH("-",Table1[[#This Row],[Operation Season]])-1))</f>
        <v>Year</v>
      </c>
      <c r="N361" s="10" t="str">
        <f t="shared" si="10"/>
        <v>Year</v>
      </c>
      <c r="O361" t="str">
        <f>IF(Table1[[#This Row],[Operation Season]]="","",RIGHT(Table1[[#This Row],[Operation Season]],LEN(Table1[[#This Row],[Operation Season]])-FIND("-",Table1[[#This Row],[Operation Season]])))</f>
        <v>round</v>
      </c>
      <c r="P361" s="4" t="str">
        <f t="shared" si="11"/>
        <v>round</v>
      </c>
      <c r="Q361" s="7" t="str">
        <f>IF(OR(P361="Mid November",P361="round",P361="",),"",Table1[[#This Row],[End Date]]-SystemData!$A$2+1)</f>
        <v/>
      </c>
      <c r="R361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FALSE</v>
      </c>
      <c r="S361" s="2" t="str">
        <f>IF(AllData!M366="","",AllData!M366)</f>
        <v>M</v>
      </c>
      <c r="T361" s="2" t="str">
        <f>IF(AllData!N366="","",AllData!N366)</f>
        <v>Y</v>
      </c>
      <c r="U361" s="2" t="str">
        <f>IF(AllData!O366="","",AllData!O366)</f>
        <v>Y</v>
      </c>
      <c r="V361" s="2" t="str">
        <f>IF(AllData!P366="","",AllData!P366)</f>
        <v>N</v>
      </c>
      <c r="W361" s="2" t="str">
        <f>IF(AllData!Q366="","",AllData!Q366)</f>
        <v>Y</v>
      </c>
      <c r="X361" s="2">
        <f>IF(AllData!R366="","",AllData!R366)</f>
        <v>40.773989999999998</v>
      </c>
      <c r="Y361" s="2">
        <f>IF(AllData!S366="","",AllData!S366)</f>
        <v>-73.528639999999996</v>
      </c>
      <c r="Z361" s="2" t="str">
        <f>IF(AllData!T366="","",AllData!T366)</f>
        <v>POINT (-73.52864 40.77399)</v>
      </c>
      <c r="AA361" s="16"/>
    </row>
    <row r="362" spans="1:27" hidden="1" x14ac:dyDescent="0.25">
      <c r="A362" t="str">
        <f>IF(AllData!A362="","",AllData!A362)</f>
        <v>Montgomery</v>
      </c>
      <c r="B362" t="str">
        <f>IF(AllData!B362="","",AllData!B362)</f>
        <v>Fort Plain Farmers' Market</v>
      </c>
      <c r="C362" t="str">
        <f>IF(AllData!C362="","",AllData!C362)</f>
        <v>Parking lot on 12 Willet St</v>
      </c>
      <c r="D362" t="str">
        <f>IF(AllData!D362="","",AllData!D362)</f>
        <v>12 Willet Street</v>
      </c>
      <c r="E362" t="str">
        <f>IF(AllData!E362="","",AllData!E362)</f>
        <v>Fort Plain</v>
      </c>
      <c r="F362" t="str">
        <f>IF(AllData!F362="","",AllData!F362)</f>
        <v>NY</v>
      </c>
      <c r="G362">
        <f>IF(AllData!G362="","",AllData!G362)</f>
        <v>13339</v>
      </c>
      <c r="H362" t="str">
        <f>IF(AllData!H362="","",AllData!H362)</f>
        <v>Kristy Downes</v>
      </c>
      <c r="I362">
        <f>IF(AllData!I362="","",AllData!I362)</f>
        <v>5189934271</v>
      </c>
      <c r="J362" t="str">
        <f>IF(AllData!J362="","",AllData!J362)</f>
        <v>http://www.villageoffortplain.com</v>
      </c>
      <c r="K362" t="str">
        <f>IF(AllData!K362="","",AllData!K362)</f>
        <v>Thu-Sat 10am-3pm</v>
      </c>
      <c r="L362" t="str">
        <f>IF(AllData!L362="","",AllData!L362)</f>
        <v>August 4-October 15</v>
      </c>
      <c r="M362" s="4" t="str">
        <f>IF(Table1[[#This Row],[Operation Season]]="","",LEFT(Table1[[#This Row],[Operation Season]],SEARCH("-",Table1[[#This Row],[Operation Season]])-1))</f>
        <v>August 4</v>
      </c>
      <c r="N362" s="10" t="str">
        <f t="shared" si="10"/>
        <v>08/04/2022</v>
      </c>
      <c r="O362" t="str">
        <f>IF(Table1[[#This Row],[Operation Season]]="","",RIGHT(Table1[[#This Row],[Operation Season]],LEN(Table1[[#This Row],[Operation Season]])-FIND("-",Table1[[#This Row],[Operation Season]])))</f>
        <v>October 15</v>
      </c>
      <c r="P362" s="4" t="str">
        <f t="shared" si="11"/>
        <v>10/15/2022</v>
      </c>
      <c r="Q362" s="7">
        <f ca="1">IF(OR(P362="Mid November",P362="round",P362="",),"",Table1[[#This Row],[End Date]]-SystemData!$A$2+1)</f>
        <v>-67.851523726851156</v>
      </c>
      <c r="R362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362" s="2" t="str">
        <f>IF(AllData!M367="","",AllData!M367)</f>
        <v>M</v>
      </c>
      <c r="T362" s="2" t="str">
        <f>IF(AllData!N367="","",AllData!N367)</f>
        <v>Y</v>
      </c>
      <c r="U362" s="2" t="str">
        <f>IF(AllData!O367="","",AllData!O367)</f>
        <v>Y</v>
      </c>
      <c r="V362" s="2" t="str">
        <f>IF(AllData!P367="","",AllData!P367)</f>
        <v>N</v>
      </c>
      <c r="W362" s="2" t="str">
        <f>IF(AllData!Q367="","",AllData!Q367)</f>
        <v>Y</v>
      </c>
      <c r="X362" s="2">
        <f>IF(AllData!R367="","",AllData!R367)</f>
        <v>40.619109999999999</v>
      </c>
      <c r="Y362" s="2">
        <f>IF(AllData!S367="","",AllData!S367)</f>
        <v>-73.736750000000001</v>
      </c>
      <c r="Z362" s="2" t="str">
        <f>IF(AllData!T367="","",AllData!T367)</f>
        <v>POINT (-73.73675 40.61911)</v>
      </c>
      <c r="AA362" s="16"/>
    </row>
    <row r="363" spans="1:27" x14ac:dyDescent="0.25">
      <c r="A363" t="str">
        <f>IF(AllData!A363="","",AllData!A363)</f>
        <v>Montgomery</v>
      </c>
      <c r="B363" t="str">
        <f>IF(AllData!B363="","",AllData!B363)</f>
        <v>Haven of Hope Farm Stand</v>
      </c>
      <c r="C363" t="str">
        <f>IF(AllData!C363="","",AllData!C363)</f>
        <v>19 Cemetery St. Fonda</v>
      </c>
      <c r="D363" t="str">
        <f>IF(AllData!D363="","",AllData!D363)</f>
        <v>19 Cemetery Street</v>
      </c>
      <c r="E363" t="str">
        <f>IF(AllData!E363="","",AllData!E363)</f>
        <v>Fonda</v>
      </c>
      <c r="F363" t="str">
        <f>IF(AllData!F363="","",AllData!F363)</f>
        <v>NY</v>
      </c>
      <c r="G363">
        <f>IF(AllData!G363="","",AllData!G363)</f>
        <v>12068</v>
      </c>
      <c r="H363" t="str">
        <f>IF(AllData!H363="","",AllData!H363)</f>
        <v>Pat Brooking</v>
      </c>
      <c r="I363">
        <f>IF(AllData!I363="","",AllData!I363)</f>
        <v>5185223342</v>
      </c>
      <c r="J363" t="str">
        <f>IF(AllData!J363="","",AllData!J363)</f>
        <v>http://www.havenofhopefarm.org</v>
      </c>
      <c r="K363" t="str">
        <f>IF(AllData!K363="","",AllData!K363)</f>
        <v>Thu-Sat 9am-4pm, Sun 12pm-2pm</v>
      </c>
      <c r="L363" t="str">
        <f>IF(AllData!L363="","",AllData!L363)</f>
        <v>Year-round</v>
      </c>
      <c r="M363" s="4" t="str">
        <f>IF(Table1[[#This Row],[Operation Season]]="","",LEFT(Table1[[#This Row],[Operation Season]],SEARCH("-",Table1[[#This Row],[Operation Season]])-1))</f>
        <v>Year</v>
      </c>
      <c r="N363" s="10" t="str">
        <f t="shared" si="10"/>
        <v>Year</v>
      </c>
      <c r="O363" t="str">
        <f>IF(Table1[[#This Row],[Operation Season]]="","",RIGHT(Table1[[#This Row],[Operation Season]],LEN(Table1[[#This Row],[Operation Season]])-FIND("-",Table1[[#This Row],[Operation Season]])))</f>
        <v>round</v>
      </c>
      <c r="P363" s="4" t="str">
        <f t="shared" si="11"/>
        <v>round</v>
      </c>
      <c r="Q363" s="7" t="str">
        <f>IF(OR(P363="Mid November",P363="round",P363="",),"",Table1[[#This Row],[End Date]]-SystemData!$A$2+1)</f>
        <v/>
      </c>
      <c r="R363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FALSE</v>
      </c>
      <c r="S363" s="2" t="str">
        <f>IF(AllData!M368="","",AllData!M368)</f>
        <v>M</v>
      </c>
      <c r="T363" s="2" t="str">
        <f>IF(AllData!N368="","",AllData!N368)</f>
        <v>Y</v>
      </c>
      <c r="U363" s="2" t="str">
        <f>IF(AllData!O368="","",AllData!O368)</f>
        <v>Y</v>
      </c>
      <c r="V363" s="2" t="str">
        <f>IF(AllData!P368="","",AllData!P368)</f>
        <v>N</v>
      </c>
      <c r="W363" s="2" t="str">
        <f>IF(AllData!Q368="","",AllData!Q368)</f>
        <v>Y</v>
      </c>
      <c r="X363" s="2">
        <f>IF(AllData!R368="","",AllData!R368)</f>
        <v>40.653950000000002</v>
      </c>
      <c r="Y363" s="2">
        <f>IF(AllData!S368="","",AllData!S368)</f>
        <v>-73.587440000000001</v>
      </c>
      <c r="Z363" s="2" t="str">
        <f>IF(AllData!T368="","",AllData!T368)</f>
        <v>POINT (-73.58744 40.65395)</v>
      </c>
      <c r="AA363" s="16"/>
    </row>
    <row r="364" spans="1:27" hidden="1" x14ac:dyDescent="0.25">
      <c r="A364" t="str">
        <f>IF(AllData!A364="","",AllData!A364)</f>
        <v>Montgomery</v>
      </c>
      <c r="B364" t="str">
        <f>IF(AllData!B364="","",AllData!B364)</f>
        <v>Karen's Produce Farm Stand</v>
      </c>
      <c r="C364" t="str">
        <f>IF(AllData!C364="","",AllData!C364)</f>
        <v>2311 State Hwy 5S Amsterdam</v>
      </c>
      <c r="D364" t="str">
        <f>IF(AllData!D364="","",AllData!D364)</f>
        <v>2311 State Hwy 5S</v>
      </c>
      <c r="E364" t="str">
        <f>IF(AllData!E364="","",AllData!E364)</f>
        <v>Amsterdam</v>
      </c>
      <c r="F364" t="str">
        <f>IF(AllData!F364="","",AllData!F364)</f>
        <v>NY</v>
      </c>
      <c r="G364">
        <f>IF(AllData!G364="","",AllData!G364)</f>
        <v>12010</v>
      </c>
      <c r="H364" t="str">
        <f>IF(AllData!H364="","",AllData!H364)</f>
        <v>Deanna Nelson</v>
      </c>
      <c r="I364">
        <f>IF(AllData!I364="","",AllData!I364)</f>
        <v>5188297397</v>
      </c>
      <c r="J364" t="str">
        <f>IF(AllData!J364="","",AllData!J364)</f>
        <v/>
      </c>
      <c r="K364" t="str">
        <f>IF(AllData!K364="","",AllData!K364)</f>
        <v>Tue-Sun 10am-9pm, Mon 2pm-9pm</v>
      </c>
      <c r="L364" t="str">
        <f>IF(AllData!L364="","",AllData!L364)</f>
        <v>June 10-October 15</v>
      </c>
      <c r="M364" s="4" t="str">
        <f>IF(Table1[[#This Row],[Operation Season]]="","",LEFT(Table1[[#This Row],[Operation Season]],SEARCH("-",Table1[[#This Row],[Operation Season]])-1))</f>
        <v>June 10</v>
      </c>
      <c r="N364" s="10" t="str">
        <f t="shared" si="10"/>
        <v>06/10/2022</v>
      </c>
      <c r="O364" t="str">
        <f>IF(Table1[[#This Row],[Operation Season]]="","",RIGHT(Table1[[#This Row],[Operation Season]],LEN(Table1[[#This Row],[Operation Season]])-FIND("-",Table1[[#This Row],[Operation Season]])))</f>
        <v>October 15</v>
      </c>
      <c r="P364" s="4" t="str">
        <f t="shared" si="11"/>
        <v>10/15/2022</v>
      </c>
      <c r="Q364" s="7">
        <f ca="1">IF(OR(P364="Mid November",P364="round",P364="",),"",Table1[[#This Row],[End Date]]-SystemData!$A$2+1)</f>
        <v>-67.851523726851156</v>
      </c>
      <c r="R364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364" s="2" t="str">
        <f>IF(AllData!M369="","",AllData!M369)</f>
        <v>M</v>
      </c>
      <c r="T364" s="2" t="str">
        <f>IF(AllData!N369="","",AllData!N369)</f>
        <v>Y</v>
      </c>
      <c r="U364" s="2" t="str">
        <f>IF(AllData!O369="","",AllData!O369)</f>
        <v>Y</v>
      </c>
      <c r="V364" s="2" t="str">
        <f>IF(AllData!P369="","",AllData!P369)</f>
        <v>N</v>
      </c>
      <c r="W364" s="2" t="str">
        <f>IF(AllData!Q369="","",AllData!Q369)</f>
        <v>Y</v>
      </c>
      <c r="X364" s="2">
        <f>IF(AllData!R369="","",AllData!R369)</f>
        <v>40.645980000000002</v>
      </c>
      <c r="Y364" s="2">
        <f>IF(AllData!S369="","",AllData!S369)</f>
        <v>-73.691109999999995</v>
      </c>
      <c r="Z364" s="2" t="str">
        <f>IF(AllData!T369="","",AllData!T369)</f>
        <v>POINT (-73.69111 40.64598)</v>
      </c>
      <c r="AA364" s="16"/>
    </row>
    <row r="365" spans="1:27" hidden="1" x14ac:dyDescent="0.25">
      <c r="A365" t="str">
        <f>IF(AllData!A365="","",AllData!A365)</f>
        <v>Nassau</v>
      </c>
      <c r="B365" t="str">
        <f>IF(AllData!B365="","",AllData!B365)</f>
        <v>Belmont Park Farm Stand at Anna House</v>
      </c>
      <c r="C365" t="str">
        <f>IF(AllData!C365="","",AllData!C365)</f>
        <v>2150 Hempstead Tpke Elmont, Gate 6 driveway</v>
      </c>
      <c r="D365" t="str">
        <f>IF(AllData!D365="","",AllData!D365)</f>
        <v>2150 Hempstead Turnpike</v>
      </c>
      <c r="E365" t="str">
        <f>IF(AllData!E365="","",AllData!E365)</f>
        <v>Elmont</v>
      </c>
      <c r="F365" t="str">
        <f>IF(AllData!F365="","",AllData!F365)</f>
        <v>NY</v>
      </c>
      <c r="G365">
        <f>IF(AllData!G365="","",AllData!G365)</f>
        <v>11003</v>
      </c>
      <c r="H365" t="str">
        <f>IF(AllData!H365="","",AllData!H365)</f>
        <v>Eleanor Poppe</v>
      </c>
      <c r="I365">
        <f>IF(AllData!I365="","",AllData!I365)</f>
        <v>5162165196</v>
      </c>
      <c r="J365" t="str">
        <f>IF(AllData!J365="","",AllData!J365)</f>
        <v>http://www.rtcany.org</v>
      </c>
      <c r="K365" t="str">
        <f>IF(AllData!K365="","",AllData!K365)</f>
        <v>Tue 10am-2pm</v>
      </c>
      <c r="L365" t="str">
        <f>IF(AllData!L365="","",AllData!L365)</f>
        <v>July 5-October 25</v>
      </c>
      <c r="M365" s="4" t="str">
        <f>IF(Table1[[#This Row],[Operation Season]]="","",LEFT(Table1[[#This Row],[Operation Season]],SEARCH("-",Table1[[#This Row],[Operation Season]])-1))</f>
        <v>July 5</v>
      </c>
      <c r="N365" s="10" t="str">
        <f t="shared" si="10"/>
        <v>07/05/2022</v>
      </c>
      <c r="O365" t="str">
        <f>IF(Table1[[#This Row],[Operation Season]]="","",RIGHT(Table1[[#This Row],[Operation Season]],LEN(Table1[[#This Row],[Operation Season]])-FIND("-",Table1[[#This Row],[Operation Season]])))</f>
        <v>October 25</v>
      </c>
      <c r="P365" s="4" t="str">
        <f t="shared" si="11"/>
        <v>10/25/2022</v>
      </c>
      <c r="Q365" s="7">
        <f ca="1">IF(OR(P365="Mid November",P365="round",P365="",),"",Table1[[#This Row],[End Date]]-SystemData!$A$2+1)</f>
        <v>-57.851523726851156</v>
      </c>
      <c r="R365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365" s="2" t="str">
        <f>IF(AllData!M370="","",AllData!M370)</f>
        <v>M</v>
      </c>
      <c r="T365" s="2" t="str">
        <f>IF(AllData!N370="","",AllData!N370)</f>
        <v>Y</v>
      </c>
      <c r="U365" s="2" t="str">
        <f>IF(AllData!O370="","",AllData!O370)</f>
        <v>Y</v>
      </c>
      <c r="V365" s="2" t="str">
        <f>IF(AllData!P370="","",AllData!P370)</f>
        <v>N</v>
      </c>
      <c r="W365" s="2" t="str">
        <f>IF(AllData!Q370="","",AllData!Q370)</f>
        <v>Y</v>
      </c>
      <c r="X365" s="2">
        <f>IF(AllData!R370="","",AllData!R370)</f>
        <v>40.702820000000003</v>
      </c>
      <c r="Y365" s="2">
        <f>IF(AllData!S370="","",AllData!S370)</f>
        <v>-73.619230000000002</v>
      </c>
      <c r="Z365" s="2" t="str">
        <f>IF(AllData!T370="","",AllData!T370)</f>
        <v>POINT (-73.61923 40.70282)</v>
      </c>
      <c r="AA365" s="16"/>
    </row>
    <row r="366" spans="1:27" hidden="1" x14ac:dyDescent="0.25">
      <c r="A366" t="str">
        <f>IF(AllData!A366="","",AllData!A366)</f>
        <v>Nassau</v>
      </c>
      <c r="B366" t="str">
        <f>IF(AllData!B366="","",AllData!B366)</f>
        <v>Broadway Commons Farm Stand</v>
      </c>
      <c r="C366" t="str">
        <f>IF(AllData!C366="","",AllData!C366)</f>
        <v>Broadway Commons , 358 North Broadway Hicksville</v>
      </c>
      <c r="D366" t="str">
        <f>IF(AllData!D366="","",AllData!D366)</f>
        <v>358 North Broadway</v>
      </c>
      <c r="E366" t="str">
        <f>IF(AllData!E366="","",AllData!E366)</f>
        <v>Hicksville</v>
      </c>
      <c r="F366" t="str">
        <f>IF(AllData!F366="","",AllData!F366)</f>
        <v>NY</v>
      </c>
      <c r="G366">
        <f>IF(AllData!G366="","",AllData!G366)</f>
        <v>11801</v>
      </c>
      <c r="H366" t="str">
        <f>IF(AllData!H366="","",AllData!H366)</f>
        <v>Gregory Sandor</v>
      </c>
      <c r="I366">
        <f>IF(AllData!I366="","",AllData!I366)</f>
        <v>5168322591</v>
      </c>
      <c r="J366" t="str">
        <f>IF(AllData!J366="","",AllData!J366)</f>
        <v>http://www.ccenassau.org</v>
      </c>
      <c r="K366" t="str">
        <f>IF(AllData!K366="","",AllData!K366)</f>
        <v>Wed 10am-1pm</v>
      </c>
      <c r="L366" t="str">
        <f>IF(AllData!L366="","",AllData!L366)</f>
        <v>June 22-November 30</v>
      </c>
      <c r="M366" s="4" t="str">
        <f>IF(Table1[[#This Row],[Operation Season]]="","",LEFT(Table1[[#This Row],[Operation Season]],SEARCH("-",Table1[[#This Row],[Operation Season]])-1))</f>
        <v>June 22</v>
      </c>
      <c r="N366" s="10" t="str">
        <f t="shared" si="10"/>
        <v>06/22/2022</v>
      </c>
      <c r="O366" t="str">
        <f>IF(Table1[[#This Row],[Operation Season]]="","",RIGHT(Table1[[#This Row],[Operation Season]],LEN(Table1[[#This Row],[Operation Season]])-FIND("-",Table1[[#This Row],[Operation Season]])))</f>
        <v>November 30</v>
      </c>
      <c r="P366" s="4" t="str">
        <f t="shared" si="11"/>
        <v>11/30/2022</v>
      </c>
      <c r="Q366" s="7">
        <f ca="1">IF(OR(P366="Mid November",P366="round",P366="",),"",Table1[[#This Row],[End Date]]-SystemData!$A$2+1)</f>
        <v>-21.851523726851156</v>
      </c>
      <c r="R366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366" s="2" t="str">
        <f>IF(AllData!M371="","",AllData!M371)</f>
        <v>M</v>
      </c>
      <c r="T366" s="2" t="str">
        <f>IF(AllData!N371="","",AllData!N371)</f>
        <v>Y</v>
      </c>
      <c r="U366" s="2" t="str">
        <f>IF(AllData!O371="","",AllData!O371)</f>
        <v>Y</v>
      </c>
      <c r="V366" s="2" t="str">
        <f>IF(AllData!P371="","",AllData!P371)</f>
        <v>N</v>
      </c>
      <c r="W366" s="2" t="str">
        <f>IF(AllData!Q371="","",AllData!Q371)</f>
        <v>Y</v>
      </c>
      <c r="X366" s="2">
        <f>IF(AllData!R371="","",AllData!R371)</f>
        <v>40.7622</v>
      </c>
      <c r="Y366" s="2">
        <f>IF(AllData!S371="","",AllData!S371)</f>
        <v>-73.567670000000007</v>
      </c>
      <c r="Z366" s="2" t="str">
        <f>IF(AllData!T371="","",AllData!T371)</f>
        <v>POINT (-73.56767 40.7622)</v>
      </c>
      <c r="AA366" s="16"/>
    </row>
    <row r="367" spans="1:27" hidden="1" x14ac:dyDescent="0.25">
      <c r="A367" t="str">
        <f>IF(AllData!A367="","",AllData!A367)</f>
        <v>Nassau</v>
      </c>
      <c r="B367" t="str">
        <f>IF(AllData!B367="","",AllData!B367)</f>
        <v>CCE Nassau MM-5 Towns Community Center</v>
      </c>
      <c r="C367" t="str">
        <f>IF(AllData!C367="","",AllData!C367)</f>
        <v>5 Towns Community Center, 270 Lawrence Ave</v>
      </c>
      <c r="D367" t="str">
        <f>IF(AllData!D367="","",AllData!D367)</f>
        <v>270 Lawrence Avenue</v>
      </c>
      <c r="E367" t="str">
        <f>IF(AllData!E367="","",AllData!E367)</f>
        <v>Lawrence</v>
      </c>
      <c r="F367" t="str">
        <f>IF(AllData!F367="","",AllData!F367)</f>
        <v>NY</v>
      </c>
      <c r="G367">
        <f>IF(AllData!G367="","",AllData!G367)</f>
        <v>11559</v>
      </c>
      <c r="H367" t="str">
        <f>IF(AllData!H367="","",AllData!H367)</f>
        <v>Gregory Sandor</v>
      </c>
      <c r="I367">
        <f>IF(AllData!I367="","",AllData!I367)</f>
        <v>5168322591</v>
      </c>
      <c r="J367" t="str">
        <f>IF(AllData!J367="","",AllData!J367)</f>
        <v>http://www.ccenassau.org</v>
      </c>
      <c r="K367" t="str">
        <f>IF(AllData!K367="","",AllData!K367)</f>
        <v>Tue 1pm-2:30pm</v>
      </c>
      <c r="L367" t="str">
        <f>IF(AllData!L367="","",AllData!L367)</f>
        <v>June 21-November 30</v>
      </c>
      <c r="M367" s="4" t="str">
        <f>IF(Table1[[#This Row],[Operation Season]]="","",LEFT(Table1[[#This Row],[Operation Season]],SEARCH("-",Table1[[#This Row],[Operation Season]])-1))</f>
        <v>June 21</v>
      </c>
      <c r="N367" s="10" t="str">
        <f t="shared" si="10"/>
        <v>06/21/2022</v>
      </c>
      <c r="O367" t="str">
        <f>IF(Table1[[#This Row],[Operation Season]]="","",RIGHT(Table1[[#This Row],[Operation Season]],LEN(Table1[[#This Row],[Operation Season]])-FIND("-",Table1[[#This Row],[Operation Season]])))</f>
        <v>November 30</v>
      </c>
      <c r="P367" s="4" t="str">
        <f t="shared" si="11"/>
        <v>11/30/2022</v>
      </c>
      <c r="Q367" s="7">
        <f ca="1">IF(OR(P367="Mid November",P367="round",P367="",),"",Table1[[#This Row],[End Date]]-SystemData!$A$2+1)</f>
        <v>-21.851523726851156</v>
      </c>
      <c r="R367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367" s="2" t="str">
        <f>IF(AllData!M372="","",AllData!M372)</f>
        <v>M</v>
      </c>
      <c r="T367" s="2" t="str">
        <f>IF(AllData!N372="","",AllData!N372)</f>
        <v>Y</v>
      </c>
      <c r="U367" s="2" t="str">
        <f>IF(AllData!O372="","",AllData!O372)</f>
        <v>N</v>
      </c>
      <c r="V367" s="2" t="str">
        <f>IF(AllData!P372="","",AllData!P372)</f>
        <v>N</v>
      </c>
      <c r="W367" s="2" t="str">
        <f>IF(AllData!Q372="","",AllData!Q372)</f>
        <v>Y</v>
      </c>
      <c r="X367" s="2">
        <f>IF(AllData!R372="","",AllData!R372)</f>
        <v>40.731659999999998</v>
      </c>
      <c r="Y367" s="2">
        <f>IF(AllData!S372="","",AllData!S372)</f>
        <v>-73.445660000000004</v>
      </c>
      <c r="Z367" s="2" t="str">
        <f>IF(AllData!T372="","",AllData!T372)</f>
        <v>POINT (-73.44566 40.73166)</v>
      </c>
      <c r="AA367" s="16"/>
    </row>
    <row r="368" spans="1:27" hidden="1" x14ac:dyDescent="0.25">
      <c r="A368" t="str">
        <f>IF(AllData!A368="","",AllData!A368)</f>
        <v>Nassau</v>
      </c>
      <c r="B368" t="str">
        <f>IF(AllData!B368="","",AllData!B368)</f>
        <v>CCE Nassau MM-Freeport Family Health</v>
      </c>
      <c r="C368" t="str">
        <f>IF(AllData!C368="","",AllData!C368)</f>
        <v>Freeport Family Health Center, 101 South Bergen Place Freeport</v>
      </c>
      <c r="D368" t="str">
        <f>IF(AllData!D368="","",AllData!D368)</f>
        <v>101 South Bergen Place</v>
      </c>
      <c r="E368" t="str">
        <f>IF(AllData!E368="","",AllData!E368)</f>
        <v>Freeport</v>
      </c>
      <c r="F368" t="str">
        <f>IF(AllData!F368="","",AllData!F368)</f>
        <v>NY</v>
      </c>
      <c r="G368">
        <f>IF(AllData!G368="","",AllData!G368)</f>
        <v>11520</v>
      </c>
      <c r="H368" t="str">
        <f>IF(AllData!H368="","",AllData!H368)</f>
        <v>Gregory Sandor</v>
      </c>
      <c r="I368">
        <f>IF(AllData!I368="","",AllData!I368)</f>
        <v>5168322591</v>
      </c>
      <c r="J368" t="str">
        <f>IF(AllData!J368="","",AllData!J368)</f>
        <v>http://www.ccenassau.org</v>
      </c>
      <c r="K368" t="str">
        <f>IF(AllData!K368="","",AllData!K368)</f>
        <v>Thu 10:30am-12:00pm</v>
      </c>
      <c r="L368" t="str">
        <f>IF(AllData!L368="","",AllData!L368)</f>
        <v>June 16-November 30</v>
      </c>
      <c r="M368" s="4" t="str">
        <f>IF(Table1[[#This Row],[Operation Season]]="","",LEFT(Table1[[#This Row],[Operation Season]],SEARCH("-",Table1[[#This Row],[Operation Season]])-1))</f>
        <v>June 16</v>
      </c>
      <c r="N368" s="10" t="str">
        <f t="shared" si="10"/>
        <v>06/16/2022</v>
      </c>
      <c r="O368" t="str">
        <f>IF(Table1[[#This Row],[Operation Season]]="","",RIGHT(Table1[[#This Row],[Operation Season]],LEN(Table1[[#This Row],[Operation Season]])-FIND("-",Table1[[#This Row],[Operation Season]])))</f>
        <v>November 30</v>
      </c>
      <c r="P368" s="4" t="str">
        <f t="shared" si="11"/>
        <v>11/30/2022</v>
      </c>
      <c r="Q368" s="7">
        <f ca="1">IF(OR(P368="Mid November",P368="round",P368="",),"",Table1[[#This Row],[End Date]]-SystemData!$A$2+1)</f>
        <v>-21.851523726851156</v>
      </c>
      <c r="R368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368" s="2" t="str">
        <f>IF(AllData!M373="","",AllData!M373)</f>
        <v>P/M</v>
      </c>
      <c r="T368" s="2" t="str">
        <f>IF(AllData!N373="","",AllData!N373)</f>
        <v>Y</v>
      </c>
      <c r="U368" s="2" t="str">
        <f>IF(AllData!O373="","",AllData!O373)</f>
        <v>N</v>
      </c>
      <c r="V368" s="2" t="str">
        <f>IF(AllData!P373="","",AllData!P373)</f>
        <v>N</v>
      </c>
      <c r="W368" s="2" t="str">
        <f>IF(AllData!Q373="","",AllData!Q373)</f>
        <v>Y</v>
      </c>
      <c r="X368" s="2">
        <f>IF(AllData!R373="","",AllData!R373)</f>
        <v>40.680660000000003</v>
      </c>
      <c r="Y368" s="2">
        <f>IF(AllData!S373="","",AllData!S373)</f>
        <v>-73.663759999999996</v>
      </c>
      <c r="Z368" s="2" t="str">
        <f>IF(AllData!T373="","",AllData!T373)</f>
        <v>POINT (-73.66376 40.68066)</v>
      </c>
      <c r="AA368" s="16"/>
    </row>
    <row r="369" spans="1:27" hidden="1" x14ac:dyDescent="0.25">
      <c r="A369" t="str">
        <f>IF(AllData!A369="","",AllData!A369)</f>
        <v>Nassau</v>
      </c>
      <c r="B369" t="str">
        <f>IF(AllData!B369="","",AllData!B369)</f>
        <v>CCE Nassau MM-Grant Park</v>
      </c>
      <c r="C369" t="str">
        <f>IF(AllData!C369="","",AllData!C369)</f>
        <v>Grant Park 1625 Broadway Hewlett</v>
      </c>
      <c r="D369" t="str">
        <f>IF(AllData!D369="","",AllData!D369)</f>
        <v>1625 Broadway</v>
      </c>
      <c r="E369" t="str">
        <f>IF(AllData!E369="","",AllData!E369)</f>
        <v>Hewlett</v>
      </c>
      <c r="F369" t="str">
        <f>IF(AllData!F369="","",AllData!F369)</f>
        <v>NY</v>
      </c>
      <c r="G369">
        <f>IF(AllData!G369="","",AllData!G369)</f>
        <v>11557</v>
      </c>
      <c r="H369" t="str">
        <f>IF(AllData!H369="","",AllData!H369)</f>
        <v>Gregory Sandor</v>
      </c>
      <c r="I369">
        <f>IF(AllData!I369="","",AllData!I369)</f>
        <v>5168322591</v>
      </c>
      <c r="J369" t="str">
        <f>IF(AllData!J369="","",AllData!J369)</f>
        <v>http://www.ccenassau.org</v>
      </c>
      <c r="K369" t="str">
        <f>IF(AllData!K369="","",AllData!K369)</f>
        <v>Tue 10:30am-12:00pm</v>
      </c>
      <c r="L369" t="str">
        <f>IF(AllData!L369="","",AllData!L369)</f>
        <v>June 21-November 30</v>
      </c>
      <c r="M369" s="4" t="str">
        <f>IF(Table1[[#This Row],[Operation Season]]="","",LEFT(Table1[[#This Row],[Operation Season]],SEARCH("-",Table1[[#This Row],[Operation Season]])-1))</f>
        <v>June 21</v>
      </c>
      <c r="N369" s="10" t="str">
        <f t="shared" si="10"/>
        <v>06/21/2022</v>
      </c>
      <c r="O369" t="str">
        <f>IF(Table1[[#This Row],[Operation Season]]="","",RIGHT(Table1[[#This Row],[Operation Season]],LEN(Table1[[#This Row],[Operation Season]])-FIND("-",Table1[[#This Row],[Operation Season]])))</f>
        <v>November 30</v>
      </c>
      <c r="P369" s="4" t="str">
        <f t="shared" si="11"/>
        <v>11/30/2022</v>
      </c>
      <c r="Q369" s="7">
        <f ca="1">IF(OR(P369="Mid November",P369="round",P369="",),"",Table1[[#This Row],[End Date]]-SystemData!$A$2+1)</f>
        <v>-21.851523726851156</v>
      </c>
      <c r="R369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369" s="2" t="str">
        <f>IF(AllData!M374="","",AllData!M374)</f>
        <v>M</v>
      </c>
      <c r="T369" s="2" t="str">
        <f>IF(AllData!N374="","",AllData!N374)</f>
        <v>Y</v>
      </c>
      <c r="U369" s="2" t="str">
        <f>IF(AllData!O374="","",AllData!O374)</f>
        <v>N</v>
      </c>
      <c r="V369" s="2" t="str">
        <f>IF(AllData!P374="","",AllData!P374)</f>
        <v>N</v>
      </c>
      <c r="W369" s="2" t="str">
        <f>IF(AllData!Q374="","",AllData!Q374)</f>
        <v>Y</v>
      </c>
      <c r="X369" s="2">
        <f>IF(AllData!R374="","",AllData!R374)</f>
        <v>40.858890000000002</v>
      </c>
      <c r="Y369" s="2">
        <f>IF(AllData!S374="","",AllData!S374)</f>
        <v>-73.643280000000004</v>
      </c>
      <c r="Z369" s="2" t="str">
        <f>IF(AllData!T374="","",AllData!T374)</f>
        <v>POINT (-73.64328 40.85889)</v>
      </c>
      <c r="AA369" s="16"/>
    </row>
    <row r="370" spans="1:27" hidden="1" x14ac:dyDescent="0.25">
      <c r="A370" t="str">
        <f>IF(AllData!A370="","",AllData!A370)</f>
        <v>Nassau</v>
      </c>
      <c r="B370" t="str">
        <f>IF(AllData!B370="","",AllData!B370)</f>
        <v>CCE Nassau MM-Our Lady of Loretto</v>
      </c>
      <c r="C370" t="str">
        <f>IF(AllData!C370="","",AllData!C370)</f>
        <v>Our Lady of Loretto Church, 104 Greenwich St Hempstead</v>
      </c>
      <c r="D370" t="str">
        <f>IF(AllData!D370="","",AllData!D370)</f>
        <v>104 Greenwich Street</v>
      </c>
      <c r="E370" t="str">
        <f>IF(AllData!E370="","",AllData!E370)</f>
        <v>Hempstead</v>
      </c>
      <c r="F370" t="str">
        <f>IF(AllData!F370="","",AllData!F370)</f>
        <v>NY</v>
      </c>
      <c r="G370">
        <f>IF(AllData!G370="","",AllData!G370)</f>
        <v>11550</v>
      </c>
      <c r="H370" t="str">
        <f>IF(AllData!H370="","",AllData!H370)</f>
        <v>Gregory Sandor</v>
      </c>
      <c r="I370">
        <f>IF(AllData!I370="","",AllData!I370)</f>
        <v>5168322591</v>
      </c>
      <c r="J370" t="str">
        <f>IF(AllData!J370="","",AllData!J370)</f>
        <v>http://www.ccenassau.org</v>
      </c>
      <c r="K370" t="str">
        <f>IF(AllData!K370="","",AllData!K370)</f>
        <v>Thu 1:00pm-2:30pm</v>
      </c>
      <c r="L370" t="str">
        <f>IF(AllData!L370="","",AllData!L370)</f>
        <v>June 23-November 30</v>
      </c>
      <c r="M370" s="4" t="str">
        <f>IF(Table1[[#This Row],[Operation Season]]="","",LEFT(Table1[[#This Row],[Operation Season]],SEARCH("-",Table1[[#This Row],[Operation Season]])-1))</f>
        <v>June 23</v>
      </c>
      <c r="N370" s="10" t="str">
        <f t="shared" si="10"/>
        <v>06/23/2022</v>
      </c>
      <c r="O370" t="str">
        <f>IF(Table1[[#This Row],[Operation Season]]="","",RIGHT(Table1[[#This Row],[Operation Season]],LEN(Table1[[#This Row],[Operation Season]])-FIND("-",Table1[[#This Row],[Operation Season]])))</f>
        <v>November 30</v>
      </c>
      <c r="P370" s="4" t="str">
        <f t="shared" si="11"/>
        <v>11/30/2022</v>
      </c>
      <c r="Q370" s="7">
        <f ca="1">IF(OR(P370="Mid November",P370="round",P370="",),"",Table1[[#This Row],[End Date]]-SystemData!$A$2+1)</f>
        <v>-21.851523726851156</v>
      </c>
      <c r="R370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370" s="2" t="str">
        <f>IF(AllData!M375="","",AllData!M375)</f>
        <v>X/W/P</v>
      </c>
      <c r="T370" s="2" t="str">
        <f>IF(AllData!N375="","",AllData!N375)</f>
        <v>N</v>
      </c>
      <c r="U370" s="2" t="str">
        <f>IF(AllData!O375="","",AllData!O375)</f>
        <v>N</v>
      </c>
      <c r="V370" s="2" t="str">
        <f>IF(AllData!P375="","",AllData!P375)</f>
        <v>N</v>
      </c>
      <c r="W370" s="2" t="str">
        <f>IF(AllData!Q375="","",AllData!Q375)</f>
        <v>Y</v>
      </c>
      <c r="X370" s="2">
        <f>IF(AllData!R375="","",AllData!R375)</f>
        <v>40.8643</v>
      </c>
      <c r="Y370" s="2">
        <f>IF(AllData!S375="","",AllData!S375)</f>
        <v>-73.632329999999996</v>
      </c>
      <c r="Z370" s="2" t="str">
        <f>IF(AllData!T375="","",AllData!T375)</f>
        <v>POINT (-73.63233 40.8643)</v>
      </c>
      <c r="AA370" s="16"/>
    </row>
    <row r="371" spans="1:27" hidden="1" x14ac:dyDescent="0.25">
      <c r="A371" t="str">
        <f>IF(AllData!A371="","",AllData!A371)</f>
        <v>Nassau</v>
      </c>
      <c r="B371" t="str">
        <f>IF(AllData!B371="","",AllData!B371)</f>
        <v>Community Connections Farmers' Market</v>
      </c>
      <c r="C371" t="str">
        <f>IF(AllData!C371="","",AllData!C371)</f>
        <v>First Baptist Church parking lot, 212 Garden St Westbury</v>
      </c>
      <c r="D371" t="str">
        <f>IF(AllData!D371="","",AllData!D371)</f>
        <v>212 Garden St</v>
      </c>
      <c r="E371" t="str">
        <f>IF(AllData!E371="","",AllData!E371)</f>
        <v>Westbury</v>
      </c>
      <c r="F371" t="str">
        <f>IF(AllData!F371="","",AllData!F371)</f>
        <v>NY</v>
      </c>
      <c r="G371">
        <f>IF(AllData!G371="","",AllData!G371)</f>
        <v>11590</v>
      </c>
      <c r="H371" t="str">
        <f>IF(AllData!H371="","",AllData!H371)</f>
        <v>Traci Caines</v>
      </c>
      <c r="I371">
        <f>IF(AllData!I371="","",AllData!I371)</f>
        <v>5169840230</v>
      </c>
      <c r="J371" t="str">
        <f>IF(AllData!J371="","",AllData!J371)</f>
        <v/>
      </c>
      <c r="K371" t="str">
        <f>IF(AllData!K371="","",AllData!K371)</f>
        <v>Sat 11am-3pm</v>
      </c>
      <c r="L371" t="str">
        <f>IF(AllData!L371="","",AllData!L371)</f>
        <v>July 16-October 29</v>
      </c>
      <c r="M371" s="4" t="str">
        <f>IF(Table1[[#This Row],[Operation Season]]="","",LEFT(Table1[[#This Row],[Operation Season]],SEARCH("-",Table1[[#This Row],[Operation Season]])-1))</f>
        <v>July 16</v>
      </c>
      <c r="N371" s="10" t="str">
        <f t="shared" si="10"/>
        <v>07/16/2022</v>
      </c>
      <c r="O371" t="str">
        <f>IF(Table1[[#This Row],[Operation Season]]="","",RIGHT(Table1[[#This Row],[Operation Season]],LEN(Table1[[#This Row],[Operation Season]])-FIND("-",Table1[[#This Row],[Operation Season]])))</f>
        <v>October 29</v>
      </c>
      <c r="P371" s="4" t="str">
        <f t="shared" si="11"/>
        <v>10/29/2022</v>
      </c>
      <c r="Q371" s="7">
        <f ca="1">IF(OR(P371="Mid November",P371="round",P371="",),"",Table1[[#This Row],[End Date]]-SystemData!$A$2+1)</f>
        <v>-53.851523726851156</v>
      </c>
      <c r="R371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371" s="2" t="str">
        <f>IF(AllData!M376="","",AllData!M376)</f>
        <v>M</v>
      </c>
      <c r="T371" s="2" t="str">
        <f>IF(AllData!N376="","",AllData!N376)</f>
        <v>Y</v>
      </c>
      <c r="U371" s="2" t="str">
        <f>IF(AllData!O376="","",AllData!O376)</f>
        <v>N</v>
      </c>
      <c r="V371" s="2" t="str">
        <f>IF(AllData!P376="","",AllData!P376)</f>
        <v>N</v>
      </c>
      <c r="W371" s="2" t="str">
        <f>IF(AllData!Q376="","",AllData!Q376)</f>
        <v>Y</v>
      </c>
      <c r="X371" s="2">
        <f>IF(AllData!R376="","",AllData!R376)</f>
        <v>40.700920000000004</v>
      </c>
      <c r="Y371" s="2">
        <f>IF(AllData!S376="","",AllData!S376)</f>
        <v>-73.56747</v>
      </c>
      <c r="Z371" s="2" t="str">
        <f>IF(AllData!T376="","",AllData!T376)</f>
        <v>POINT (-73.56747 40.70092)</v>
      </c>
      <c r="AA371" s="16"/>
    </row>
    <row r="372" spans="1:27" hidden="1" x14ac:dyDescent="0.25">
      <c r="A372" t="str">
        <f>IF(AllData!A372="","",AllData!A372)</f>
        <v>Nassau</v>
      </c>
      <c r="B372" t="str">
        <f>IF(AllData!B372="","",AllData!B372)</f>
        <v>Country Fresh Farmingdale Farmers' Market</v>
      </c>
      <c r="C372" t="str">
        <f>IF(AllData!C372="","",AllData!C372)</f>
        <v>Village Green 361 Main St</v>
      </c>
      <c r="D372" t="str">
        <f>IF(AllData!D372="","",AllData!D372)</f>
        <v>361 Main St</v>
      </c>
      <c r="E372" t="str">
        <f>IF(AllData!E372="","",AllData!E372)</f>
        <v>Farmingdale</v>
      </c>
      <c r="F372" t="str">
        <f>IF(AllData!F372="","",AllData!F372)</f>
        <v>NY</v>
      </c>
      <c r="G372">
        <f>IF(AllData!G372="","",AllData!G372)</f>
        <v>11735</v>
      </c>
      <c r="H372" t="str">
        <f>IF(AllData!H372="","",AllData!H372)</f>
        <v>Mary Schneider</v>
      </c>
      <c r="I372">
        <f>IF(AllData!I372="","",AllData!I372)</f>
        <v>6316735844</v>
      </c>
      <c r="J372" t="str">
        <f>IF(AllData!J372="","",AllData!J372)</f>
        <v/>
      </c>
      <c r="K372" t="str">
        <f>IF(AllData!K372="","",AllData!K372)</f>
        <v>Sun 10am-2pm</v>
      </c>
      <c r="L372" t="str">
        <f>IF(AllData!L372="","",AllData!L372)</f>
        <v>June 5-November 20</v>
      </c>
      <c r="M372" s="4" t="str">
        <f>IF(Table1[[#This Row],[Operation Season]]="","",LEFT(Table1[[#This Row],[Operation Season]],SEARCH("-",Table1[[#This Row],[Operation Season]])-1))</f>
        <v>June 5</v>
      </c>
      <c r="N372" s="10" t="str">
        <f t="shared" si="10"/>
        <v>06/05/2022</v>
      </c>
      <c r="O372" t="str">
        <f>IF(Table1[[#This Row],[Operation Season]]="","",RIGHT(Table1[[#This Row],[Operation Season]],LEN(Table1[[#This Row],[Operation Season]])-FIND("-",Table1[[#This Row],[Operation Season]])))</f>
        <v>November 20</v>
      </c>
      <c r="P372" s="4" t="str">
        <f t="shared" si="11"/>
        <v>11/20/2022</v>
      </c>
      <c r="Q372" s="7">
        <f ca="1">IF(OR(P372="Mid November",P372="round",P372="",),"",Table1[[#This Row],[End Date]]-SystemData!$A$2+1)</f>
        <v>-31.851523726851156</v>
      </c>
      <c r="R372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372" s="2" t="str">
        <f>IF(AllData!M377="","",AllData!M377)</f>
        <v>M</v>
      </c>
      <c r="T372" s="2" t="str">
        <f>IF(AllData!N377="","",AllData!N377)</f>
        <v>Y</v>
      </c>
      <c r="U372" s="2" t="str">
        <f>IF(AllData!O377="","",AllData!O377)</f>
        <v>N</v>
      </c>
      <c r="V372" s="2" t="str">
        <f>IF(AllData!P377="","",AllData!P377)</f>
        <v>N</v>
      </c>
      <c r="W372" s="2" t="str">
        <f>IF(AllData!Q377="","",AllData!Q377)</f>
        <v>Y</v>
      </c>
      <c r="X372" s="2">
        <f>IF(AllData!R377="","",AllData!R377)</f>
        <v>40.736870000000003</v>
      </c>
      <c r="Y372" s="2">
        <f>IF(AllData!S377="","",AllData!S377)</f>
        <v>-73.583010000000002</v>
      </c>
      <c r="Z372" s="2" t="str">
        <f>IF(AllData!T377="","",AllData!T377)</f>
        <v>POINT (-73.58301 40.73687)</v>
      </c>
      <c r="AA372" s="16"/>
    </row>
    <row r="373" spans="1:27" hidden="1" x14ac:dyDescent="0.25">
      <c r="A373" t="str">
        <f>IF(AllData!A373="","",AllData!A373)</f>
        <v>Nassau</v>
      </c>
      <c r="B373" t="str">
        <f>IF(AllData!B373="","",AllData!B373)</f>
        <v>Crossroads Farm Farm Stand</v>
      </c>
      <c r="C373" t="str">
        <f>IF(AllData!C373="","",AllData!C373)</f>
        <v>480 Hempstead Ave Malverne</v>
      </c>
      <c r="D373" t="str">
        <f>IF(AllData!D373="","",AllData!D373)</f>
        <v>480 Hempstead Ave</v>
      </c>
      <c r="E373" t="str">
        <f>IF(AllData!E373="","",AllData!E373)</f>
        <v>Malverne</v>
      </c>
      <c r="F373" t="str">
        <f>IF(AllData!F373="","",AllData!F373)</f>
        <v>NY</v>
      </c>
      <c r="G373">
        <f>IF(AllData!G373="","",AllData!G373)</f>
        <v>11565</v>
      </c>
      <c r="H373" t="str">
        <f>IF(AllData!H373="","",AllData!H373)</f>
        <v>Nella Stranieri</v>
      </c>
      <c r="I373">
        <f>IF(AllData!I373="","",AllData!I373)</f>
        <v>5168817900</v>
      </c>
      <c r="J373" t="str">
        <f>IF(AllData!J373="","",AllData!J373)</f>
        <v>http://www.xroadsfarmliny.com</v>
      </c>
      <c r="K373" t="str">
        <f>IF(AllData!K373="","",AllData!K373)</f>
        <v>Fri 3pm-6pm, Sat-Sun 9am-3pm, Sat only in Nov</v>
      </c>
      <c r="L373" t="str">
        <f>IF(AllData!L373="","",AllData!L373)</f>
        <v>May 1-November 30</v>
      </c>
      <c r="M373" s="4" t="str">
        <f>IF(Table1[[#This Row],[Operation Season]]="","",LEFT(Table1[[#This Row],[Operation Season]],SEARCH("-",Table1[[#This Row],[Operation Season]])-1))</f>
        <v>May 1</v>
      </c>
      <c r="N373" s="10" t="str">
        <f t="shared" si="10"/>
        <v>05/01/2022</v>
      </c>
      <c r="O373" t="str">
        <f>IF(Table1[[#This Row],[Operation Season]]="","",RIGHT(Table1[[#This Row],[Operation Season]],LEN(Table1[[#This Row],[Operation Season]])-FIND("-",Table1[[#This Row],[Operation Season]])))</f>
        <v>November 30</v>
      </c>
      <c r="P373" s="4" t="str">
        <f t="shared" si="11"/>
        <v>11/30/2022</v>
      </c>
      <c r="Q373" s="7">
        <f ca="1">IF(OR(P373="Mid November",P373="round",P373="",),"",Table1[[#This Row],[End Date]]-SystemData!$A$2+1)</f>
        <v>-21.851523726851156</v>
      </c>
      <c r="R373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373" s="2" t="str">
        <f>IF(AllData!M378="","",AllData!M378)</f>
        <v>M</v>
      </c>
      <c r="T373" s="2" t="str">
        <f>IF(AllData!N378="","",AllData!N378)</f>
        <v>Y</v>
      </c>
      <c r="U373" s="2" t="str">
        <f>IF(AllData!O378="","",AllData!O378)</f>
        <v>Y</v>
      </c>
      <c r="V373" s="2" t="str">
        <f>IF(AllData!P378="","",AllData!P378)</f>
        <v>N</v>
      </c>
      <c r="W373" s="2" t="str">
        <f>IF(AllData!Q378="","",AllData!Q378)</f>
        <v>Y</v>
      </c>
      <c r="X373" s="2">
        <f>IF(AllData!R378="","",AllData!R378)</f>
        <v>40.711480000000002</v>
      </c>
      <c r="Y373" s="2">
        <f>IF(AllData!S378="","",AllData!S378)</f>
        <v>-73.628510000000006</v>
      </c>
      <c r="Z373" s="2" t="str">
        <f>IF(AllData!T378="","",AllData!T378)</f>
        <v>POINT (-73.62851 40.71148)</v>
      </c>
      <c r="AA373" s="16"/>
    </row>
    <row r="374" spans="1:27" hidden="1" x14ac:dyDescent="0.25">
      <c r="A374" t="str">
        <f>IF(AllData!A374="","",AllData!A374)</f>
        <v>Nassau</v>
      </c>
      <c r="B374" t="str">
        <f>IF(AllData!B374="","",AllData!B374)</f>
        <v>Deep Roots Farmers' Market</v>
      </c>
      <c r="C374" t="str">
        <f>IF(AllData!C374="","",AllData!C374)</f>
        <v>100 Garvies Point Rd Glen Cove</v>
      </c>
      <c r="D374" t="str">
        <f>IF(AllData!D374="","",AllData!D374)</f>
        <v>100 Garvies Point Rd</v>
      </c>
      <c r="E374" t="str">
        <f>IF(AllData!E374="","",AllData!E374)</f>
        <v>Glen Cove</v>
      </c>
      <c r="F374" t="str">
        <f>IF(AllData!F374="","",AllData!F374)</f>
        <v>NY</v>
      </c>
      <c r="G374">
        <f>IF(AllData!G374="","",AllData!G374)</f>
        <v>11542</v>
      </c>
      <c r="H374" t="str">
        <f>IF(AllData!H374="","",AllData!H374)</f>
        <v>Amy Peters</v>
      </c>
      <c r="I374">
        <f>IF(AllData!I374="","",AllData!I374)</f>
        <v>5163185487</v>
      </c>
      <c r="J374" t="str">
        <f>IF(AllData!J374="","",AllData!J374)</f>
        <v/>
      </c>
      <c r="K374" t="str">
        <f>IF(AllData!K374="","",AllData!K374)</f>
        <v>Sat 9am-1pm</v>
      </c>
      <c r="L374" t="str">
        <f>IF(AllData!L374="","",AllData!L374)</f>
        <v>June 4-November 19</v>
      </c>
      <c r="M374" s="4" t="str">
        <f>IF(Table1[[#This Row],[Operation Season]]="","",LEFT(Table1[[#This Row],[Operation Season]],SEARCH("-",Table1[[#This Row],[Operation Season]])-1))</f>
        <v>June 4</v>
      </c>
      <c r="N374" s="10" t="str">
        <f t="shared" si="10"/>
        <v>06/04/2022</v>
      </c>
      <c r="O374" t="str">
        <f>IF(Table1[[#This Row],[Operation Season]]="","",RIGHT(Table1[[#This Row],[Operation Season]],LEN(Table1[[#This Row],[Operation Season]])-FIND("-",Table1[[#This Row],[Operation Season]])))</f>
        <v>November 19</v>
      </c>
      <c r="P374" s="4" t="str">
        <f t="shared" si="11"/>
        <v>11/19/2022</v>
      </c>
      <c r="Q374" s="7">
        <f ca="1">IF(OR(P374="Mid November",P374="round",P374="",),"",Table1[[#This Row],[End Date]]-SystemData!$A$2+1)</f>
        <v>-32.851523726851156</v>
      </c>
      <c r="R374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374" s="2" t="str">
        <f>IF(AllData!M379="","",AllData!M379)</f>
        <v>P/M</v>
      </c>
      <c r="T374" s="2" t="str">
        <f>IF(AllData!N379="","",AllData!N379)</f>
        <v>Y</v>
      </c>
      <c r="U374" s="2" t="str">
        <f>IF(AllData!O379="","",AllData!O379)</f>
        <v>N</v>
      </c>
      <c r="V374" s="2" t="str">
        <f>IF(AllData!P379="","",AllData!P379)</f>
        <v>N</v>
      </c>
      <c r="W374" s="2" t="str">
        <f>IF(AllData!Q379="","",AllData!Q379)</f>
        <v>Y</v>
      </c>
      <c r="X374" s="2">
        <f>IF(AllData!R379="","",AllData!R379)</f>
        <v>40.58943</v>
      </c>
      <c r="Y374" s="2">
        <f>IF(AllData!S379="","",AllData!S379)</f>
        <v>-73.66592</v>
      </c>
      <c r="Z374" s="2" t="str">
        <f>IF(AllData!T379="","",AllData!T379)</f>
        <v>POINT (-73.66592 40.58943)</v>
      </c>
      <c r="AA374" s="16"/>
    </row>
    <row r="375" spans="1:27" hidden="1" x14ac:dyDescent="0.25">
      <c r="A375" t="str">
        <f>IF(AllData!A375="","",AllData!A375)</f>
        <v>Nassau</v>
      </c>
      <c r="B375" t="str">
        <f>IF(AllData!B375="","",AllData!B375)</f>
        <v>Deep Roots WINTER Farmers Market</v>
      </c>
      <c r="C375" t="str">
        <f>IF(AllData!C375="","",AllData!C375)</f>
        <v>100 Village Square Glen Cove, at Bridge St</v>
      </c>
      <c r="D375" t="str">
        <f>IF(AllData!D375="","",AllData!D375)</f>
        <v>100 Village Square,</v>
      </c>
      <c r="E375" t="str">
        <f>IF(AllData!E375="","",AllData!E375)</f>
        <v>Glen Cove</v>
      </c>
      <c r="F375" t="str">
        <f>IF(AllData!F375="","",AllData!F375)</f>
        <v>NY</v>
      </c>
      <c r="G375">
        <f>IF(AllData!G375="","",AllData!G375)</f>
        <v>11542</v>
      </c>
      <c r="H375" t="str">
        <f>IF(AllData!H375="","",AllData!H375)</f>
        <v>Amy Peters</v>
      </c>
      <c r="I375">
        <f>IF(AllData!I375="","",AllData!I375)</f>
        <v>5163185487</v>
      </c>
      <c r="J375" t="str">
        <f>IF(AllData!J375="","",AllData!J375)</f>
        <v>https://www.facebook.com/seaclifffarmersmarket/</v>
      </c>
      <c r="K375" t="str">
        <f>IF(AllData!K375="","",AllData!K375)</f>
        <v>Saturdays 10-2 PM</v>
      </c>
      <c r="L375" t="str">
        <f>IF(AllData!L375="","",AllData!L375)</f>
        <v>December 4-April 30, 2022</v>
      </c>
      <c r="M375" s="4" t="str">
        <f>IF(Table1[[#This Row],[Operation Season]]="","",LEFT(Table1[[#This Row],[Operation Season]],SEARCH("-",Table1[[#This Row],[Operation Season]])-1))</f>
        <v>December 4</v>
      </c>
      <c r="N375" s="10" t="str">
        <f t="shared" si="10"/>
        <v>12/04/2022</v>
      </c>
      <c r="O375" t="str">
        <f>IF(Table1[[#This Row],[Operation Season]]="","",RIGHT(Table1[[#This Row],[Operation Season]],LEN(Table1[[#This Row],[Operation Season]])-FIND("-",Table1[[#This Row],[Operation Season]])))</f>
        <v>April 30, 2022</v>
      </c>
      <c r="P375" s="4" t="str">
        <f t="shared" si="11"/>
        <v>04/30/2022</v>
      </c>
      <c r="Q375" s="7">
        <f ca="1">IF(OR(P375="Mid November",P375="round",P375="",),"",Table1[[#This Row],[End Date]]-SystemData!$A$2+1)</f>
        <v>-235.85152372685116</v>
      </c>
      <c r="R375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375" s="2" t="str">
        <f>IF(AllData!M380="","",AllData!M380)</f>
        <v>P/M</v>
      </c>
      <c r="T375" s="2" t="str">
        <f>IF(AllData!N380="","",AllData!N380)</f>
        <v>Y</v>
      </c>
      <c r="U375" s="2" t="str">
        <f>IF(AllData!O380="","",AllData!O380)</f>
        <v>N</v>
      </c>
      <c r="V375" s="2" t="str">
        <f>IF(AllData!P380="","",AllData!P380)</f>
        <v>N</v>
      </c>
      <c r="W375" s="2" t="str">
        <f>IF(AllData!Q380="","",AllData!Q380)</f>
        <v>Y</v>
      </c>
      <c r="X375" s="2">
        <f>IF(AllData!R380="","",AllData!R380)</f>
        <v>40.58943</v>
      </c>
      <c r="Y375" s="2">
        <f>IF(AllData!S380="","",AllData!S380)</f>
        <v>-73.66592</v>
      </c>
      <c r="Z375" s="2" t="str">
        <f>IF(AllData!T380="","",AllData!T380)</f>
        <v>POINT (-73.66592 40.58943)</v>
      </c>
      <c r="AA375" s="16"/>
    </row>
    <row r="376" spans="1:27" hidden="1" x14ac:dyDescent="0.25">
      <c r="A376" t="str">
        <f>IF(AllData!A376="","",AllData!A376)</f>
        <v>Nassau</v>
      </c>
      <c r="B376" t="str">
        <f>IF(AllData!B376="","",AllData!B376)</f>
        <v>East Meadow Farm Stand</v>
      </c>
      <c r="C376" t="str">
        <f>IF(AllData!C376="","",AllData!C376)</f>
        <v>832 Merrick Ave East Meadow</v>
      </c>
      <c r="D376" t="str">
        <f>IF(AllData!D376="","",AllData!D376)</f>
        <v>832 Merrick Avenue</v>
      </c>
      <c r="E376" t="str">
        <f>IF(AllData!E376="","",AllData!E376)</f>
        <v>East Meadow</v>
      </c>
      <c r="F376" t="str">
        <f>IF(AllData!F376="","",AllData!F376)</f>
        <v>NY</v>
      </c>
      <c r="G376">
        <f>IF(AllData!G376="","",AllData!G376)</f>
        <v>11554</v>
      </c>
      <c r="H376" t="str">
        <f>IF(AllData!H376="","",AllData!H376)</f>
        <v>Gregory Sandor</v>
      </c>
      <c r="I376">
        <f>IF(AllData!I376="","",AllData!I376)</f>
        <v>5168322591</v>
      </c>
      <c r="J376" t="str">
        <f>IF(AllData!J376="","",AllData!J376)</f>
        <v>http://cce.nassau.org</v>
      </c>
      <c r="K376" t="str">
        <f>IF(AllData!K376="","",AllData!K376)</f>
        <v>Fri 3pm-6pm</v>
      </c>
      <c r="L376" t="str">
        <f>IF(AllData!L376="","",AllData!L376)</f>
        <v>July 17-October 28</v>
      </c>
      <c r="M376" s="4" t="str">
        <f>IF(Table1[[#This Row],[Operation Season]]="","",LEFT(Table1[[#This Row],[Operation Season]],SEARCH("-",Table1[[#This Row],[Operation Season]])-1))</f>
        <v>July 17</v>
      </c>
      <c r="N376" s="10" t="str">
        <f t="shared" si="10"/>
        <v>07/17/2022</v>
      </c>
      <c r="O376" t="str">
        <f>IF(Table1[[#This Row],[Operation Season]]="","",RIGHT(Table1[[#This Row],[Operation Season]],LEN(Table1[[#This Row],[Operation Season]])-FIND("-",Table1[[#This Row],[Operation Season]])))</f>
        <v>October 28</v>
      </c>
      <c r="P376" s="4" t="str">
        <f t="shared" si="11"/>
        <v>10/28/2022</v>
      </c>
      <c r="Q376" s="7">
        <f ca="1">IF(OR(P376="Mid November",P376="round",P376="",),"",Table1[[#This Row],[End Date]]-SystemData!$A$2+1)</f>
        <v>-54.851523726851156</v>
      </c>
      <c r="R376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376" s="2" t="str">
        <f>IF(AllData!M381="","",AllData!M381)</f>
        <v>X/W</v>
      </c>
      <c r="T376" s="2" t="str">
        <f>IF(AllData!N381="","",AllData!N381)</f>
        <v>N</v>
      </c>
      <c r="U376" s="2" t="str">
        <f>IF(AllData!O381="","",AllData!O381)</f>
        <v>Y</v>
      </c>
      <c r="V376" s="2" t="str">
        <f>IF(AllData!P381="","",AllData!P381)</f>
        <v>N</v>
      </c>
      <c r="W376" s="2" t="str">
        <f>IF(AllData!Q381="","",AllData!Q381)</f>
        <v>Y</v>
      </c>
      <c r="X376" s="2">
        <f>IF(AllData!R381="","",AllData!R381)</f>
        <v>40.588140000000003</v>
      </c>
      <c r="Y376" s="2">
        <f>IF(AllData!S381="","",AllData!S381)</f>
        <v>-73.665750000000003</v>
      </c>
      <c r="Z376" s="2" t="str">
        <f>IF(AllData!T381="","",AllData!T381)</f>
        <v>POINT (-73.66575 40.58814)</v>
      </c>
      <c r="AA376" s="16"/>
    </row>
    <row r="377" spans="1:27" hidden="1" x14ac:dyDescent="0.25">
      <c r="A377" t="str">
        <f>IF(AllData!A377="","",AllData!A377)</f>
        <v>Nassau</v>
      </c>
      <c r="B377" t="str">
        <f>IF(AllData!B377="","",AllData!B377)</f>
        <v>Eisenhower Park Farmers' Market</v>
      </c>
      <c r="C377" t="str">
        <f>IF(AllData!C377="","",AllData!C377)</f>
        <v>Parking Field 8 Eisenhower Park, East Meadow</v>
      </c>
      <c r="D377" t="str">
        <f>IF(AllData!D377="","",AllData!D377)</f>
        <v>Stewart @ Merrick Ave.</v>
      </c>
      <c r="E377" t="str">
        <f>IF(AllData!E377="","",AllData!E377)</f>
        <v>East Meadow</v>
      </c>
      <c r="F377" t="str">
        <f>IF(AllData!F377="","",AllData!F377)</f>
        <v>NY</v>
      </c>
      <c r="G377">
        <f>IF(AllData!G377="","",AllData!G377)</f>
        <v>11554</v>
      </c>
      <c r="H377" t="str">
        <f>IF(AllData!H377="","",AllData!H377)</f>
        <v>Gregory Sandor</v>
      </c>
      <c r="I377">
        <f>IF(AllData!I377="","",AllData!I377)</f>
        <v>5168322591</v>
      </c>
      <c r="J377" t="str">
        <f>IF(AllData!J377="","",AllData!J377)</f>
        <v>http://ccenassau.org</v>
      </c>
      <c r="K377" t="str">
        <f>IF(AllData!K377="","",AllData!K377)</f>
        <v>Sat 8am-12pm</v>
      </c>
      <c r="L377" t="str">
        <f>IF(AllData!L377="","",AllData!L377)</f>
        <v>July 9-October 29</v>
      </c>
      <c r="M377" s="4" t="str">
        <f>IF(Table1[[#This Row],[Operation Season]]="","",LEFT(Table1[[#This Row],[Operation Season]],SEARCH("-",Table1[[#This Row],[Operation Season]])-1))</f>
        <v>July 9</v>
      </c>
      <c r="N377" s="10" t="str">
        <f t="shared" si="10"/>
        <v>07/09/2022</v>
      </c>
      <c r="O377" t="str">
        <f>IF(Table1[[#This Row],[Operation Season]]="","",RIGHT(Table1[[#This Row],[Operation Season]],LEN(Table1[[#This Row],[Operation Season]])-FIND("-",Table1[[#This Row],[Operation Season]])))</f>
        <v>October 29</v>
      </c>
      <c r="P377" s="4" t="str">
        <f t="shared" si="11"/>
        <v>10/29/2022</v>
      </c>
      <c r="Q377" s="7">
        <f ca="1">IF(OR(P377="Mid November",P377="round",P377="",),"",Table1[[#This Row],[End Date]]-SystemData!$A$2+1)</f>
        <v>-53.851523726851156</v>
      </c>
      <c r="R377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377" s="2" t="str">
        <f>IF(AllData!M382="","",AllData!M382)</f>
        <v>M</v>
      </c>
      <c r="T377" s="2" t="str">
        <f>IF(AllData!N382="","",AllData!N382)</f>
        <v>Y</v>
      </c>
      <c r="U377" s="2" t="str">
        <f>IF(AllData!O382="","",AllData!O382)</f>
        <v>N</v>
      </c>
      <c r="V377" s="2" t="str">
        <f>IF(AllData!P382="","",AllData!P382)</f>
        <v>N</v>
      </c>
      <c r="W377" s="2" t="str">
        <f>IF(AllData!Q382="","",AllData!Q382)</f>
        <v>Y</v>
      </c>
      <c r="X377" s="2">
        <f>IF(AllData!R382="","",AllData!R382)</f>
        <v>40.831530000000001</v>
      </c>
      <c r="Y377" s="2">
        <f>IF(AllData!S382="","",AllData!S382)</f>
        <v>-73.701899999999995</v>
      </c>
      <c r="Z377" s="2" t="str">
        <f>IF(AllData!T382="","",AllData!T382)</f>
        <v>POINT (-73.7019 40.83153)</v>
      </c>
      <c r="AA377" s="16"/>
    </row>
    <row r="378" spans="1:27" hidden="1" x14ac:dyDescent="0.25">
      <c r="A378" t="str">
        <f>IF(AllData!A378="","",AllData!A378)</f>
        <v>Nassau</v>
      </c>
      <c r="B378" t="str">
        <f>IF(AllData!B378="","",AllData!B378)</f>
        <v>Hempstead Community Farm Stand</v>
      </c>
      <c r="C378" t="str">
        <f>IF(AllData!C378="","",AllData!C378)</f>
        <v>99 Nichols Court</v>
      </c>
      <c r="D378" t="str">
        <f>IF(AllData!D378="","",AllData!D378)</f>
        <v>99 Nichols Court</v>
      </c>
      <c r="E378" t="str">
        <f>IF(AllData!E378="","",AllData!E378)</f>
        <v>Hempstead</v>
      </c>
      <c r="F378" t="str">
        <f>IF(AllData!F378="","",AllData!F378)</f>
        <v>NY</v>
      </c>
      <c r="G378">
        <f>IF(AllData!G378="","",AllData!G378)</f>
        <v>11550</v>
      </c>
      <c r="H378" t="str">
        <f>IF(AllData!H378="","",AllData!H378)</f>
        <v>Jacob Dixon</v>
      </c>
      <c r="I378">
        <f>IF(AllData!I378="","",AllData!I378)</f>
        <v>5165442955</v>
      </c>
      <c r="J378" t="str">
        <f>IF(AllData!J378="","",AllData!J378)</f>
        <v>http://www.choiceforall.org</v>
      </c>
      <c r="K378" t="str">
        <f>IF(AllData!K378="","",AllData!K378)</f>
        <v>Sat 11:30am-4pm</v>
      </c>
      <c r="L378" t="str">
        <f>IF(AllData!L378="","",AllData!L378)</f>
        <v>July 30-October 1</v>
      </c>
      <c r="M378" s="4" t="str">
        <f>IF(Table1[[#This Row],[Operation Season]]="","",LEFT(Table1[[#This Row],[Operation Season]],SEARCH("-",Table1[[#This Row],[Operation Season]])-1))</f>
        <v>July 30</v>
      </c>
      <c r="N378" s="10" t="str">
        <f t="shared" si="10"/>
        <v>07/30/2022</v>
      </c>
      <c r="O378" t="str">
        <f>IF(Table1[[#This Row],[Operation Season]]="","",RIGHT(Table1[[#This Row],[Operation Season]],LEN(Table1[[#This Row],[Operation Season]])-FIND("-",Table1[[#This Row],[Operation Season]])))</f>
        <v>October 1</v>
      </c>
      <c r="P378" s="4" t="str">
        <f t="shared" si="11"/>
        <v>10/01/2022</v>
      </c>
      <c r="Q378" s="7">
        <f ca="1">IF(OR(P378="Mid November",P378="round",P378="",),"",Table1[[#This Row],[End Date]]-SystemData!$A$2+1)</f>
        <v>-81.851523726851156</v>
      </c>
      <c r="R378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378" s="2" t="str">
        <f>IF(AllData!M383="","",AllData!M383)</f>
        <v>M</v>
      </c>
      <c r="T378" s="2" t="str">
        <f>IF(AllData!N383="","",AllData!N383)</f>
        <v>Y</v>
      </c>
      <c r="U378" s="2" t="str">
        <f>IF(AllData!O383="","",AllData!O383)</f>
        <v>Y</v>
      </c>
      <c r="V378" s="2" t="str">
        <f>IF(AllData!P383="","",AllData!P383)</f>
        <v>N</v>
      </c>
      <c r="W378" s="2" t="str">
        <f>IF(AllData!Q383="","",AllData!Q383)</f>
        <v>Y</v>
      </c>
      <c r="X378" s="2">
        <f>IF(AllData!R383="","",AllData!R383)</f>
        <v>40.711329999999997</v>
      </c>
      <c r="Y378" s="2">
        <f>IF(AllData!S383="","",AllData!S383)</f>
        <v>-73.627160000000003</v>
      </c>
      <c r="Z378" s="2" t="str">
        <f>IF(AllData!T383="","",AllData!T383)</f>
        <v>POINT (-73.62716 40.71133)</v>
      </c>
      <c r="AA378" s="16"/>
    </row>
    <row r="379" spans="1:27" hidden="1" x14ac:dyDescent="0.25">
      <c r="A379" t="str">
        <f>IF(AllData!A379="","",AllData!A379)</f>
        <v>Nassau</v>
      </c>
      <c r="B379" t="str">
        <f>IF(AllData!B379="","",AllData!B379)</f>
        <v>Kennedy Plaza Long Beach Farmers' Market -Wed</v>
      </c>
      <c r="C379" t="str">
        <f>IF(AllData!C379="","",AllData!C379)</f>
        <v>1 West Chester St Long Beach</v>
      </c>
      <c r="D379" t="str">
        <f>IF(AllData!D379="","",AllData!D379)</f>
        <v>1 West Chester St</v>
      </c>
      <c r="E379" t="str">
        <f>IF(AllData!E379="","",AllData!E379)</f>
        <v>Long Beach</v>
      </c>
      <c r="F379" t="str">
        <f>IF(AllData!F379="","",AllData!F379)</f>
        <v>NY</v>
      </c>
      <c r="G379">
        <f>IF(AllData!G379="","",AllData!G379)</f>
        <v>11561</v>
      </c>
      <c r="H379" t="str">
        <f>IF(AllData!H379="","",AllData!H379)</f>
        <v>Debbie Grattan</v>
      </c>
      <c r="I379">
        <f>IF(AllData!I379="","",AllData!I379)</f>
        <v>5166705046</v>
      </c>
      <c r="J379" t="str">
        <f>IF(AllData!J379="","",AllData!J379)</f>
        <v>http://www.ligreenmarket.org</v>
      </c>
      <c r="K379" t="str">
        <f>IF(AllData!K379="","",AllData!K379)</f>
        <v>Wed 9am-2pm</v>
      </c>
      <c r="L379" t="str">
        <f>IF(AllData!L379="","",AllData!L379)</f>
        <v>April 30-November 23</v>
      </c>
      <c r="M379" s="4" t="str">
        <f>IF(Table1[[#This Row],[Operation Season]]="","",LEFT(Table1[[#This Row],[Operation Season]],SEARCH("-",Table1[[#This Row],[Operation Season]])-1))</f>
        <v>April 30</v>
      </c>
      <c r="N379" s="10" t="str">
        <f t="shared" si="10"/>
        <v>04/30/2022</v>
      </c>
      <c r="O379" t="str">
        <f>IF(Table1[[#This Row],[Operation Season]]="","",RIGHT(Table1[[#This Row],[Operation Season]],LEN(Table1[[#This Row],[Operation Season]])-FIND("-",Table1[[#This Row],[Operation Season]])))</f>
        <v>November 23</v>
      </c>
      <c r="P379" s="4" t="str">
        <f t="shared" si="11"/>
        <v>11/23/2022</v>
      </c>
      <c r="Q379" s="7">
        <f ca="1">IF(OR(P379="Mid November",P379="round",P379="",),"",Table1[[#This Row],[End Date]]-SystemData!$A$2+1)</f>
        <v>-28.851523726851156</v>
      </c>
      <c r="R379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379" s="2" t="str">
        <f>IF(AllData!M384="","",AllData!M384)</f>
        <v>M/X/W</v>
      </c>
      <c r="T379" s="2" t="str">
        <f>IF(AllData!N384="","",AllData!N384)</f>
        <v>N</v>
      </c>
      <c r="U379" s="2" t="str">
        <f>IF(AllData!O384="","",AllData!O384)</f>
        <v>N</v>
      </c>
      <c r="V379" s="2" t="str">
        <f>IF(AllData!P384="","",AllData!P384)</f>
        <v>N</v>
      </c>
      <c r="W379" s="2" t="str">
        <f>IF(AllData!Q384="","",AllData!Q384)</f>
        <v>Y</v>
      </c>
      <c r="X379" s="2">
        <f>IF(AllData!R384="","",AllData!R384)</f>
        <v>40.761809999999997</v>
      </c>
      <c r="Y379" s="2">
        <f>IF(AllData!S384="","",AllData!S384)</f>
        <v>-73.444879999999998</v>
      </c>
      <c r="Z379" s="2" t="str">
        <f>IF(AllData!T384="","",AllData!T384)</f>
        <v>POINT (-73.44488 40.76181)</v>
      </c>
      <c r="AA379" s="16"/>
    </row>
    <row r="380" spans="1:27" hidden="1" x14ac:dyDescent="0.25">
      <c r="A380" t="str">
        <f>IF(AllData!A380="","",AllData!A380)</f>
        <v>Nassau</v>
      </c>
      <c r="B380" t="str">
        <f>IF(AllData!B380="","",AllData!B380)</f>
        <v>Kennedy Plaza Long Beach Farmers' Market-Sat</v>
      </c>
      <c r="C380" t="str">
        <f>IF(AllData!C380="","",AllData!C380)</f>
        <v>1 West Chester St Long Beach, Corner of National Blvd and Park Ave</v>
      </c>
      <c r="D380" t="str">
        <f>IF(AllData!D380="","",AllData!D380)</f>
        <v>1 West Chester St</v>
      </c>
      <c r="E380" t="str">
        <f>IF(AllData!E380="","",AllData!E380)</f>
        <v>Long Beach</v>
      </c>
      <c r="F380" t="str">
        <f>IF(AllData!F380="","",AllData!F380)</f>
        <v>NY</v>
      </c>
      <c r="G380">
        <f>IF(AllData!G380="","",AllData!G380)</f>
        <v>11561</v>
      </c>
      <c r="H380" t="str">
        <f>IF(AllData!H380="","",AllData!H380)</f>
        <v>Debbie Grattan</v>
      </c>
      <c r="I380">
        <f>IF(AllData!I380="","",AllData!I380)</f>
        <v>5166705046</v>
      </c>
      <c r="J380" t="str">
        <f>IF(AllData!J380="","",AllData!J380)</f>
        <v>http://www.ligreenmarket.org</v>
      </c>
      <c r="K380" t="str">
        <f>IF(AllData!K380="","",AllData!K380)</f>
        <v>Sat 9am-2pm</v>
      </c>
      <c r="L380" t="str">
        <f>IF(AllData!L380="","",AllData!L380)</f>
        <v>April 30-November 23</v>
      </c>
      <c r="M380" s="4" t="str">
        <f>IF(Table1[[#This Row],[Operation Season]]="","",LEFT(Table1[[#This Row],[Operation Season]],SEARCH("-",Table1[[#This Row],[Operation Season]])-1))</f>
        <v>April 30</v>
      </c>
      <c r="N380" s="10" t="str">
        <f t="shared" si="10"/>
        <v>04/30/2022</v>
      </c>
      <c r="O380" t="str">
        <f>IF(Table1[[#This Row],[Operation Season]]="","",RIGHT(Table1[[#This Row],[Operation Season]],LEN(Table1[[#This Row],[Operation Season]])-FIND("-",Table1[[#This Row],[Operation Season]])))</f>
        <v>November 23</v>
      </c>
      <c r="P380" s="4" t="str">
        <f t="shared" si="11"/>
        <v>11/23/2022</v>
      </c>
      <c r="Q380" s="7">
        <f ca="1">IF(OR(P380="Mid November",P380="round",P380="",),"",Table1[[#This Row],[End Date]]-SystemData!$A$2+1)</f>
        <v>-28.851523726851156</v>
      </c>
      <c r="R380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380" s="2" t="str">
        <f>IF(AllData!M385="","",AllData!M385)</f>
        <v>M/X</v>
      </c>
      <c r="T380" s="2" t="str">
        <f>IF(AllData!N385="","",AllData!N385)</f>
        <v>Y</v>
      </c>
      <c r="U380" s="2" t="str">
        <f>IF(AllData!O385="","",AllData!O385)</f>
        <v>N</v>
      </c>
      <c r="V380" s="2" t="str">
        <f>IF(AllData!P385="","",AllData!P385)</f>
        <v>N</v>
      </c>
      <c r="W380" s="2" t="str">
        <f>IF(AllData!Q385="","",AllData!Q385)</f>
        <v>Y</v>
      </c>
      <c r="X380" s="2">
        <f>IF(AllData!R385="","",AllData!R385)</f>
        <v>40.657119999999999</v>
      </c>
      <c r="Y380" s="2">
        <f>IF(AllData!S385="","",AllData!S385)</f>
        <v>-73.632099999999994</v>
      </c>
      <c r="Z380" s="2" t="str">
        <f>IF(AllData!T385="","",AllData!T385)</f>
        <v>POINT (-73.6321 40.65712)</v>
      </c>
      <c r="AA380" s="16"/>
    </row>
    <row r="381" spans="1:27" hidden="1" x14ac:dyDescent="0.25">
      <c r="A381" t="str">
        <f>IF(AllData!A381="","",AllData!A381)</f>
        <v>Nassau</v>
      </c>
      <c r="B381" t="str">
        <f>IF(AllData!B381="","",AllData!B381)</f>
        <v>Kennedy Plaza WINTER Farmers' Market</v>
      </c>
      <c r="C381" t="str">
        <f>IF(AllData!C381="","",AllData!C381)</f>
        <v>50 W Park Ave Long Beach</v>
      </c>
      <c r="D381" t="str">
        <f>IF(AllData!D381="","",AllData!D381)</f>
        <v>50 W Park Ave</v>
      </c>
      <c r="E381" t="str">
        <f>IF(AllData!E381="","",AllData!E381)</f>
        <v>Long Beach</v>
      </c>
      <c r="F381" t="str">
        <f>IF(AllData!F381="","",AllData!F381)</f>
        <v>NY</v>
      </c>
      <c r="G381">
        <f>IF(AllData!G381="","",AllData!G381)</f>
        <v>11561</v>
      </c>
      <c r="H381" t="str">
        <f>IF(AllData!H381="","",AllData!H381)</f>
        <v>Debbie Grattan</v>
      </c>
      <c r="I381">
        <f>IF(AllData!I381="","",AllData!I381)</f>
        <v>5166705046</v>
      </c>
      <c r="J381" t="str">
        <f>IF(AllData!J381="","",AllData!J381)</f>
        <v>http://www.ligreenmarket.org</v>
      </c>
      <c r="K381" t="str">
        <f>IF(AllData!K381="","",AllData!K381)</f>
        <v>Wed 1pm-6pm</v>
      </c>
      <c r="L381" t="str">
        <f>IF(AllData!L381="","",AllData!L381)</f>
        <v>December 7-March 29</v>
      </c>
      <c r="M381" s="4" t="str">
        <f>IF(Table1[[#This Row],[Operation Season]]="","",LEFT(Table1[[#This Row],[Operation Season]],SEARCH("-",Table1[[#This Row],[Operation Season]])-1))</f>
        <v>December 7</v>
      </c>
      <c r="N381" s="10" t="str">
        <f t="shared" si="10"/>
        <v>12/07/2022</v>
      </c>
      <c r="O381" t="str">
        <f>IF(Table1[[#This Row],[Operation Season]]="","",RIGHT(Table1[[#This Row],[Operation Season]],LEN(Table1[[#This Row],[Operation Season]])-FIND("-",Table1[[#This Row],[Operation Season]])))</f>
        <v>March 29</v>
      </c>
      <c r="P381" s="4" t="str">
        <f t="shared" si="11"/>
        <v>03/29/2022</v>
      </c>
      <c r="Q381" s="7">
        <f ca="1">IF(OR(P381="Mid November",P381="round",P381="",),"",Table1[[#This Row],[End Date]]-SystemData!$A$2+1)</f>
        <v>-267.85152372685116</v>
      </c>
      <c r="R381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381" s="2" t="str">
        <f>IF(AllData!M386="","",AllData!M386)</f>
        <v>M</v>
      </c>
      <c r="T381" s="2" t="str">
        <f>IF(AllData!N386="","",AllData!N386)</f>
        <v>Y</v>
      </c>
      <c r="U381" s="2" t="str">
        <f>IF(AllData!O386="","",AllData!O386)</f>
        <v>Y</v>
      </c>
      <c r="V381" s="2" t="str">
        <f>IF(AllData!P386="","",AllData!P386)</f>
        <v>N</v>
      </c>
      <c r="W381" s="2" t="str">
        <f>IF(AllData!Q386="","",AllData!Q386)</f>
        <v>Y</v>
      </c>
      <c r="X381" s="2">
        <f>IF(AllData!R386="","",AllData!R386)</f>
        <v>40.681719999999999</v>
      </c>
      <c r="Y381" s="2">
        <f>IF(AllData!S386="","",AllData!S386)</f>
        <v>-73.591319999999996</v>
      </c>
      <c r="Z381" s="2" t="str">
        <f>IF(AllData!T386="","",AllData!T386)</f>
        <v>POINT (-73.59132 40.68172)</v>
      </c>
      <c r="AA381" s="16"/>
    </row>
    <row r="382" spans="1:27" hidden="1" x14ac:dyDescent="0.25">
      <c r="A382" t="str">
        <f>IF(AllData!A382="","",AllData!A382)</f>
        <v>Nassau</v>
      </c>
      <c r="B382" t="str">
        <f>IF(AllData!B382="","",AllData!B382)</f>
        <v>Port Washington Organic Farmers' Market</v>
      </c>
      <c r="C382" t="str">
        <f>IF(AllData!C382="","",AllData!C382)</f>
        <v>Port Washington Town Dock , 343-355 Main St</v>
      </c>
      <c r="D382" t="str">
        <f>IF(AllData!D382="","",AllData!D382)</f>
        <v>347 Main St.</v>
      </c>
      <c r="E382" t="str">
        <f>IF(AllData!E382="","",AllData!E382)</f>
        <v>Port Washington</v>
      </c>
      <c r="F382" t="str">
        <f>IF(AllData!F382="","",AllData!F382)</f>
        <v>NY</v>
      </c>
      <c r="G382">
        <f>IF(AllData!G382="","",AllData!G382)</f>
        <v>11050</v>
      </c>
      <c r="H382" t="str">
        <f>IF(AllData!H382="","",AllData!H382)</f>
        <v>Patti Wood</v>
      </c>
      <c r="I382">
        <f>IF(AllData!I382="","",AllData!I382)</f>
        <v>5168830887</v>
      </c>
      <c r="J382" t="str">
        <f>IF(AllData!J382="","",AllData!J382)</f>
        <v>https://www.pwfarmersmarket.org/</v>
      </c>
      <c r="K382" t="str">
        <f>IF(AllData!K382="","",AllData!K382)</f>
        <v>Sat 8am-12pm</v>
      </c>
      <c r="L382" t="str">
        <f>IF(AllData!L382="","",AllData!L382)</f>
        <v>June 11-October 29</v>
      </c>
      <c r="M382" s="4" t="str">
        <f>IF(Table1[[#This Row],[Operation Season]]="","",LEFT(Table1[[#This Row],[Operation Season]],SEARCH("-",Table1[[#This Row],[Operation Season]])-1))</f>
        <v>June 11</v>
      </c>
      <c r="N382" s="10" t="str">
        <f t="shared" si="10"/>
        <v>06/11/2022</v>
      </c>
      <c r="O382" t="str">
        <f>IF(Table1[[#This Row],[Operation Season]]="","",RIGHT(Table1[[#This Row],[Operation Season]],LEN(Table1[[#This Row],[Operation Season]])-FIND("-",Table1[[#This Row],[Operation Season]])))</f>
        <v>October 29</v>
      </c>
      <c r="P382" s="4" t="str">
        <f t="shared" si="11"/>
        <v>10/29/2022</v>
      </c>
      <c r="Q382" s="7">
        <f ca="1">IF(OR(P382="Mid November",P382="round",P382="",),"",Table1[[#This Row],[End Date]]-SystemData!$A$2+1)</f>
        <v>-53.851523726851156</v>
      </c>
      <c r="R382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382" s="2" t="str">
        <f>IF(AllData!M387="","",AllData!M387)</f>
        <v>M/X</v>
      </c>
      <c r="T382" s="2" t="str">
        <f>IF(AllData!N387="","",AllData!N387)</f>
        <v>Y</v>
      </c>
      <c r="U382" s="2" t="str">
        <f>IF(AllData!O387="","",AllData!O387)</f>
        <v>N</v>
      </c>
      <c r="V382" s="2" t="str">
        <f>IF(AllData!P387="","",AllData!P387)</f>
        <v>N</v>
      </c>
      <c r="W382" s="2" t="str">
        <f>IF(AllData!Q387="","",AllData!Q387)</f>
        <v>Y</v>
      </c>
      <c r="X382" s="2">
        <f>IF(AllData!R387="","",AllData!R387)</f>
        <v>40.781880000000001</v>
      </c>
      <c r="Y382" s="2">
        <f>IF(AllData!S387="","",AllData!S387)</f>
        <v>-73.662769999999995</v>
      </c>
      <c r="Z382" s="2" t="str">
        <f>IF(AllData!T387="","",AllData!T387)</f>
        <v>POINT (-73.66277 40.78188)</v>
      </c>
      <c r="AA382" s="16"/>
    </row>
    <row r="383" spans="1:27" hidden="1" x14ac:dyDescent="0.25">
      <c r="A383" t="str">
        <f>IF(AllData!A383="","",AllData!A383)</f>
        <v>Nassau</v>
      </c>
      <c r="B383" t="str">
        <f>IF(AllData!B383="","",AllData!B383)</f>
        <v>Red Door Farm Stand</v>
      </c>
      <c r="C383" t="str">
        <f>IF(AllData!C383="","",AllData!C383)</f>
        <v>27 West Columbia St Hempstead</v>
      </c>
      <c r="D383" t="str">
        <f>IF(AllData!D383="","",AllData!D383)</f>
        <v>27 West Columbia St</v>
      </c>
      <c r="E383" t="str">
        <f>IF(AllData!E383="","",AllData!E383)</f>
        <v>Hempstead</v>
      </c>
      <c r="F383" t="str">
        <f>IF(AllData!F383="","",AllData!F383)</f>
        <v>NY</v>
      </c>
      <c r="G383">
        <f>IF(AllData!G383="","",AllData!G383)</f>
        <v>11550</v>
      </c>
      <c r="H383" t="str">
        <f>IF(AllData!H383="","",AllData!H383)</f>
        <v>Juanita Lowe-St. John</v>
      </c>
      <c r="I383">
        <f>IF(AllData!I383="","",AllData!I383)</f>
        <v>5163852323</v>
      </c>
      <c r="J383" t="str">
        <f>IF(AllData!J383="","",AllData!J383)</f>
        <v/>
      </c>
      <c r="K383" t="str">
        <f>IF(AllData!K383="","",AllData!K383)</f>
        <v>Thu 2:30pm-5:30pm</v>
      </c>
      <c r="L383" t="str">
        <f>IF(AllData!L383="","",AllData!L383)</f>
        <v>July 7-September 29</v>
      </c>
      <c r="M383" s="4" t="str">
        <f>IF(Table1[[#This Row],[Operation Season]]="","",LEFT(Table1[[#This Row],[Operation Season]],SEARCH("-",Table1[[#This Row],[Operation Season]])-1))</f>
        <v>July 7</v>
      </c>
      <c r="N383" s="10" t="str">
        <f t="shared" si="10"/>
        <v>07/07/2022</v>
      </c>
      <c r="O383" t="str">
        <f>IF(Table1[[#This Row],[Operation Season]]="","",RIGHT(Table1[[#This Row],[Operation Season]],LEN(Table1[[#This Row],[Operation Season]])-FIND("-",Table1[[#This Row],[Operation Season]])))</f>
        <v>September 29</v>
      </c>
      <c r="P383" s="4" t="str">
        <f t="shared" si="11"/>
        <v>09/29/2022</v>
      </c>
      <c r="Q383" s="7">
        <f ca="1">IF(OR(P383="Mid November",P383="round",P383="",),"",Table1[[#This Row],[End Date]]-SystemData!$A$2+1)</f>
        <v>-83.851523726851156</v>
      </c>
      <c r="R383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383" s="2" t="str">
        <f>IF(AllData!M388="","",AllData!M388)</f>
        <v>M</v>
      </c>
      <c r="T383" s="2" t="str">
        <f>IF(AllData!N388="","",AllData!N388)</f>
        <v>Y</v>
      </c>
      <c r="U383" s="2" t="str">
        <f>IF(AllData!O388="","",AllData!O388)</f>
        <v>N</v>
      </c>
      <c r="V383" s="2" t="str">
        <f>IF(AllData!P388="","",AllData!P388)</f>
        <v>N</v>
      </c>
      <c r="W383" s="2" t="str">
        <f>IF(AllData!Q388="","",AllData!Q388)</f>
        <v>Y</v>
      </c>
      <c r="X383" s="2">
        <f>IF(AllData!R388="","",AllData!R388)</f>
        <v>40.675719999999998</v>
      </c>
      <c r="Y383" s="2">
        <f>IF(AllData!S388="","",AllData!S388)</f>
        <v>-73.48657</v>
      </c>
      <c r="Z383" s="2" t="str">
        <f>IF(AllData!T388="","",AllData!T388)</f>
        <v>POINT (-73.48657 40.67572)</v>
      </c>
      <c r="AA383" s="16"/>
    </row>
    <row r="384" spans="1:27" hidden="1" x14ac:dyDescent="0.25">
      <c r="A384" t="str">
        <f>IF(AllData!A384="","",AllData!A384)</f>
        <v>Nassau</v>
      </c>
      <c r="B384" t="str">
        <f>IF(AllData!B384="","",AllData!B384)</f>
        <v>Restoration Farm Farm Stand</v>
      </c>
      <c r="C384" t="str">
        <f>IF(AllData!C384="","",AllData!C384)</f>
        <v>140 Bethpage-Sweet Hollow Road</v>
      </c>
      <c r="D384" t="str">
        <f>IF(AllData!D384="","",AllData!D384)</f>
        <v>140 Bethpage-Sweet Hollow Road</v>
      </c>
      <c r="E384" t="str">
        <f>IF(AllData!E384="","",AllData!E384)</f>
        <v>Old Bethpage</v>
      </c>
      <c r="F384" t="str">
        <f>IF(AllData!F384="","",AllData!F384)</f>
        <v>NY</v>
      </c>
      <c r="G384">
        <f>IF(AllData!G384="","",AllData!G384)</f>
        <v>11804</v>
      </c>
      <c r="H384" t="str">
        <f>IF(AllData!H384="","",AllData!H384)</f>
        <v>Caroline Fanning</v>
      </c>
      <c r="I384">
        <f>IF(AllData!I384="","",AllData!I384)</f>
        <v>7183094220</v>
      </c>
      <c r="J384" t="str">
        <f>IF(AllData!J384="","",AllData!J384)</f>
        <v>http://www.restorationfarm.com</v>
      </c>
      <c r="K384" t="str">
        <f>IF(AllData!K384="","",AllData!K384)</f>
        <v>Tue/Thu  2pm-6pm, Saturday  9am-1pm</v>
      </c>
      <c r="L384" t="str">
        <f>IF(AllData!L384="","",AllData!L384)</f>
        <v>May 21-October 29</v>
      </c>
      <c r="M384" s="4" t="str">
        <f>IF(Table1[[#This Row],[Operation Season]]="","",LEFT(Table1[[#This Row],[Operation Season]],SEARCH("-",Table1[[#This Row],[Operation Season]])-1))</f>
        <v>May 21</v>
      </c>
      <c r="N384" s="10" t="str">
        <f t="shared" si="10"/>
        <v>05/21/2022</v>
      </c>
      <c r="O384" t="str">
        <f>IF(Table1[[#This Row],[Operation Season]]="","",RIGHT(Table1[[#This Row],[Operation Season]],LEN(Table1[[#This Row],[Operation Season]])-FIND("-",Table1[[#This Row],[Operation Season]])))</f>
        <v>October 29</v>
      </c>
      <c r="P384" s="4" t="str">
        <f t="shared" si="11"/>
        <v>10/29/2022</v>
      </c>
      <c r="Q384" s="7">
        <f ca="1">IF(OR(P384="Mid November",P384="round",P384="",),"",Table1[[#This Row],[End Date]]-SystemData!$A$2+1)</f>
        <v>-53.851523726851156</v>
      </c>
      <c r="R384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384" s="2" t="str">
        <f>IF(AllData!M389="","",AllData!M389)</f>
        <v>M</v>
      </c>
      <c r="T384" s="2" t="str">
        <f>IF(AllData!N389="","",AllData!N389)</f>
        <v>Y</v>
      </c>
      <c r="U384" s="2" t="str">
        <f>IF(AllData!O389="","",AllData!O389)</f>
        <v>N</v>
      </c>
      <c r="V384" s="2" t="str">
        <f>IF(AllData!P389="","",AllData!P389)</f>
        <v>N</v>
      </c>
      <c r="W384" s="2" t="str">
        <f>IF(AllData!Q389="","",AllData!Q389)</f>
        <v>Y</v>
      </c>
      <c r="X384" s="2">
        <f>IF(AllData!R389="","",AllData!R389)</f>
        <v>40.681559999999998</v>
      </c>
      <c r="Y384" s="2">
        <f>IF(AllData!S389="","",AllData!S389)</f>
        <v>-73.53528</v>
      </c>
      <c r="Z384" s="2" t="str">
        <f>IF(AllData!T389="","",AllData!T389)</f>
        <v>POINT (-73.53528 40.68156)</v>
      </c>
      <c r="AA384" s="16"/>
    </row>
    <row r="385" spans="1:27" hidden="1" x14ac:dyDescent="0.25">
      <c r="A385" t="str">
        <f>IF(AllData!A385="","",AllData!A385)</f>
        <v>Nassau</v>
      </c>
      <c r="B385" t="str">
        <f>IF(AllData!B385="","",AllData!B385)</f>
        <v>Rockville Centre Farmers' Market</v>
      </c>
      <c r="C385" t="str">
        <f>IF(AllData!C385="","",AllData!C385)</f>
        <v>Sunrise Hwy &amp; Longbeach Rd , Village of Rockville Centre</v>
      </c>
      <c r="D385" t="str">
        <f>IF(AllData!D385="","",AllData!D385)</f>
        <v>Sunrise Hwy and Long Beach Rd</v>
      </c>
      <c r="E385" t="str">
        <f>IF(AllData!E385="","",AllData!E385)</f>
        <v>Rockville Centre</v>
      </c>
      <c r="F385" t="str">
        <f>IF(AllData!F385="","",AllData!F385)</f>
        <v>NY</v>
      </c>
      <c r="G385">
        <f>IF(AllData!G385="","",AllData!G385)</f>
        <v>11570</v>
      </c>
      <c r="H385" t="str">
        <f>IF(AllData!H385="","",AllData!H385)</f>
        <v>Ethel Terry</v>
      </c>
      <c r="I385">
        <f>IF(AllData!I385="","",AllData!I385)</f>
        <v>6313233653</v>
      </c>
      <c r="J385" t="str">
        <f>IF(AllData!J385="","",AllData!J385)</f>
        <v>http://www.longislandgrowersmarket.com</v>
      </c>
      <c r="K385" t="str">
        <f>IF(AllData!K385="","",AllData!K385)</f>
        <v>Sun 7am-12pm</v>
      </c>
      <c r="L385" t="str">
        <f>IF(AllData!L385="","",AllData!L385)</f>
        <v>June 5-December 18</v>
      </c>
      <c r="M385" s="4" t="str">
        <f>IF(Table1[[#This Row],[Operation Season]]="","",LEFT(Table1[[#This Row],[Operation Season]],SEARCH("-",Table1[[#This Row],[Operation Season]])-1))</f>
        <v>June 5</v>
      </c>
      <c r="N385" s="10" t="str">
        <f t="shared" si="10"/>
        <v>06/05/2022</v>
      </c>
      <c r="O385" t="str">
        <f>IF(Table1[[#This Row],[Operation Season]]="","",RIGHT(Table1[[#This Row],[Operation Season]],LEN(Table1[[#This Row],[Operation Season]])-FIND("-",Table1[[#This Row],[Operation Season]])))</f>
        <v>December 18</v>
      </c>
      <c r="P385" s="4" t="str">
        <f t="shared" si="11"/>
        <v>12/18/2022</v>
      </c>
      <c r="Q385" s="7">
        <f ca="1">IF(OR(P385="Mid November",P385="round",P385="",),"",Table1[[#This Row],[End Date]]-SystemData!$A$2+1)</f>
        <v>-3.8515237268511555</v>
      </c>
      <c r="R385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385" s="2" t="str">
        <f>IF(AllData!M390="","",AllData!M390)</f>
        <v>M</v>
      </c>
      <c r="T385" s="2" t="str">
        <f>IF(AllData!N390="","",AllData!N390)</f>
        <v>Y</v>
      </c>
      <c r="U385" s="2" t="str">
        <f>IF(AllData!O390="","",AllData!O390)</f>
        <v>N</v>
      </c>
      <c r="V385" s="2" t="str">
        <f>IF(AllData!P390="","",AllData!P390)</f>
        <v>N</v>
      </c>
      <c r="W385" s="2" t="str">
        <f>IF(AllData!Q390="","",AllData!Q390)</f>
        <v>Y</v>
      </c>
      <c r="X385" s="2">
        <f>IF(AllData!R390="","",AllData!R390)</f>
        <v>40.725560000000002</v>
      </c>
      <c r="Y385" s="2">
        <f>IF(AllData!S390="","",AllData!S390)</f>
        <v>-73.509159999999994</v>
      </c>
      <c r="Z385" s="2" t="str">
        <f>IF(AllData!T390="","",AllData!T390)</f>
        <v>POINT (-73.50916 40.72556)</v>
      </c>
      <c r="AA385" s="16"/>
    </row>
    <row r="386" spans="1:27" hidden="1" x14ac:dyDescent="0.25">
      <c r="A386" t="str">
        <f>IF(AllData!A386="","",AllData!A386)</f>
        <v>Nassau</v>
      </c>
      <c r="B386" t="str">
        <f>IF(AllData!B386="","",AllData!B386)</f>
        <v>Roosevelt Community Farm Stand</v>
      </c>
      <c r="C386" t="str">
        <f>IF(AllData!C386="","",AllData!C386)</f>
        <v>380 Nassau Rd Roosevelt</v>
      </c>
      <c r="D386" t="str">
        <f>IF(AllData!D386="","",AllData!D386)</f>
        <v>380 Nassau Rd.</v>
      </c>
      <c r="E386" t="str">
        <f>IF(AllData!E386="","",AllData!E386)</f>
        <v>Roosevelt</v>
      </c>
      <c r="F386" t="str">
        <f>IF(AllData!F386="","",AllData!F386)</f>
        <v>NY</v>
      </c>
      <c r="G386">
        <f>IF(AllData!G386="","",AllData!G386)</f>
        <v>11575</v>
      </c>
      <c r="H386" t="str">
        <f>IF(AllData!H386="","",AllData!H386)</f>
        <v>Jacob Dixon</v>
      </c>
      <c r="I386">
        <f>IF(AllData!I386="","",AllData!I386)</f>
        <v>5165442955</v>
      </c>
      <c r="J386" t="str">
        <f>IF(AllData!J386="","",AllData!J386)</f>
        <v>http://www.choiceforall.org</v>
      </c>
      <c r="K386" t="str">
        <f>IF(AllData!K386="","",AllData!K386)</f>
        <v>Sun 11:30am-4pm</v>
      </c>
      <c r="L386" t="str">
        <f>IF(AllData!L386="","",AllData!L386)</f>
        <v>July 31-October 2</v>
      </c>
      <c r="M386" s="4" t="str">
        <f>IF(Table1[[#This Row],[Operation Season]]="","",LEFT(Table1[[#This Row],[Operation Season]],SEARCH("-",Table1[[#This Row],[Operation Season]])-1))</f>
        <v>July 31</v>
      </c>
      <c r="N386" s="10" t="str">
        <f t="shared" ref="N386:N449" si="12">TEXT(M386,"MM/DD/YYYY")</f>
        <v>07/31/2022</v>
      </c>
      <c r="O386" t="str">
        <f>IF(Table1[[#This Row],[Operation Season]]="","",RIGHT(Table1[[#This Row],[Operation Season]],LEN(Table1[[#This Row],[Operation Season]])-FIND("-",Table1[[#This Row],[Operation Season]])))</f>
        <v>October 2</v>
      </c>
      <c r="P386" s="4" t="str">
        <f t="shared" ref="P386:P449" si="13">TEXT(O386,"MM/DD/YYYY")</f>
        <v>10/02/2022</v>
      </c>
      <c r="Q386" s="7">
        <f ca="1">IF(OR(P386="Mid November",P386="round",P386="",),"",Table1[[#This Row],[End Date]]-SystemData!$A$2+1)</f>
        <v>-80.851523726851156</v>
      </c>
      <c r="R386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386" s="2" t="str">
        <f>IF(AllData!M391="","",AllData!M391)</f>
        <v>M</v>
      </c>
      <c r="T386" s="2" t="str">
        <f>IF(AllData!N391="","",AllData!N391)</f>
        <v>Y</v>
      </c>
      <c r="U386" s="2" t="str">
        <f>IF(AllData!O391="","",AllData!O391)</f>
        <v>N</v>
      </c>
      <c r="V386" s="2" t="str">
        <f>IF(AllData!P391="","",AllData!P391)</f>
        <v>N</v>
      </c>
      <c r="W386" s="2" t="str">
        <f>IF(AllData!Q391="","",AllData!Q391)</f>
        <v>Y</v>
      </c>
      <c r="X386" s="2">
        <f>IF(AllData!R391="","",AllData!R391)</f>
        <v>40.665990000000001</v>
      </c>
      <c r="Y386" s="2">
        <f>IF(AllData!S391="","",AllData!S391)</f>
        <v>-73.702209999999994</v>
      </c>
      <c r="Z386" s="2" t="str">
        <f>IF(AllData!T391="","",AllData!T391)</f>
        <v>POINT (-73.70221 40.66599)</v>
      </c>
      <c r="AA386" s="16"/>
    </row>
    <row r="387" spans="1:27" x14ac:dyDescent="0.25">
      <c r="A387" t="str">
        <f>IF(AllData!A387="","",AllData!A387)</f>
        <v>Nassau</v>
      </c>
      <c r="B387" t="str">
        <f>IF(AllData!B387="","",AllData!B387)</f>
        <v>Roslyn Farmers' Market</v>
      </c>
      <c r="C387" t="str">
        <f>IF(AllData!C387="","",AllData!C387)</f>
        <v>Christopher Morley Park 500 Searingtown Rd</v>
      </c>
      <c r="D387" t="str">
        <f>IF(AllData!D387="","",AllData!D387)</f>
        <v>500 Searingtown Rd</v>
      </c>
      <c r="E387" t="str">
        <f>IF(AllData!E387="","",AllData!E387)</f>
        <v>Roslyn Heights</v>
      </c>
      <c r="F387" t="str">
        <f>IF(AllData!F387="","",AllData!F387)</f>
        <v>NY</v>
      </c>
      <c r="G387">
        <f>IF(AllData!G387="","",AllData!G387)</f>
        <v>11577</v>
      </c>
      <c r="H387" t="str">
        <f>IF(AllData!H387="","",AllData!H387)</f>
        <v>Ethel Terry</v>
      </c>
      <c r="I387">
        <f>IF(AllData!I387="","",AllData!I387)</f>
        <v>6313233653</v>
      </c>
      <c r="J387" t="str">
        <f>IF(AllData!J387="","",AllData!J387)</f>
        <v>http://www.longislandgrowersmarket.com</v>
      </c>
      <c r="K387" t="str">
        <f>IF(AllData!K387="","",AllData!K387)</f>
        <v>Wed 7am-1pm</v>
      </c>
      <c r="L387" t="str">
        <f>IF(AllData!L387="","",AllData!L387)</f>
        <v>June 1-December 28</v>
      </c>
      <c r="M387" s="4" t="str">
        <f>IF(Table1[[#This Row],[Operation Season]]="","",LEFT(Table1[[#This Row],[Operation Season]],SEARCH("-",Table1[[#This Row],[Operation Season]])-1))</f>
        <v>June 1</v>
      </c>
      <c r="N387" s="10" t="str">
        <f t="shared" si="12"/>
        <v>06/01/2022</v>
      </c>
      <c r="O387" t="str">
        <f>IF(Table1[[#This Row],[Operation Season]]="","",RIGHT(Table1[[#This Row],[Operation Season]],LEN(Table1[[#This Row],[Operation Season]])-FIND("-",Table1[[#This Row],[Operation Season]])))</f>
        <v>December 28</v>
      </c>
      <c r="P387" s="4" t="str">
        <f t="shared" si="13"/>
        <v>12/28/2022</v>
      </c>
      <c r="Q387" s="7">
        <f ca="1">IF(OR(P387="Mid November",P387="round",P387="",),"",Table1[[#This Row],[End Date]]-SystemData!$A$2+1)</f>
        <v>6.1484762731488445</v>
      </c>
      <c r="R387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FALSE</v>
      </c>
      <c r="S387" s="2" t="str">
        <f>IF(AllData!M392="","",AllData!M392)</f>
        <v>M</v>
      </c>
      <c r="T387" s="2" t="str">
        <f>IF(AllData!N392="","",AllData!N392)</f>
        <v>Y</v>
      </c>
      <c r="U387" s="2" t="str">
        <f>IF(AllData!O392="","",AllData!O392)</f>
        <v>Y</v>
      </c>
      <c r="V387" s="2" t="str">
        <f>IF(AllData!P392="","",AllData!P392)</f>
        <v>N</v>
      </c>
      <c r="W387" s="2" t="str">
        <f>IF(AllData!Q392="","",AllData!Q392)</f>
        <v>Y</v>
      </c>
      <c r="X387" s="2">
        <f>IF(AllData!R392="","",AllData!R392)</f>
        <v>40.846220000000002</v>
      </c>
      <c r="Y387" s="2">
        <f>IF(AllData!S392="","",AllData!S392)</f>
        <v>-73.938469999999995</v>
      </c>
      <c r="Z387" s="2" t="str">
        <f>IF(AllData!T392="","",AllData!T392)</f>
        <v>POINT (-73.93847 40.84622)</v>
      </c>
      <c r="AA387" s="16"/>
    </row>
    <row r="388" spans="1:27" hidden="1" x14ac:dyDescent="0.25">
      <c r="A388" t="str">
        <f>IF(AllData!A388="","",AllData!A388)</f>
        <v>Nassau</v>
      </c>
      <c r="B388" t="str">
        <f>IF(AllData!B388="","",AllData!B388)</f>
        <v>Seaford Farmers' Market</v>
      </c>
      <c r="C388" t="str">
        <f>IF(AllData!C388="","",AllData!C388)</f>
        <v>Seaford Railroad Station Parking lot 3, Sunrise Highway &amp; Washington Ave</v>
      </c>
      <c r="D388" t="str">
        <f>IF(AllData!D388="","",AllData!D388)</f>
        <v>Sunrise Highway and Washington St.</v>
      </c>
      <c r="E388" t="str">
        <f>IF(AllData!E388="","",AllData!E388)</f>
        <v>Seaford</v>
      </c>
      <c r="F388" t="str">
        <f>IF(AllData!F388="","",AllData!F388)</f>
        <v>NY</v>
      </c>
      <c r="G388">
        <f>IF(AllData!G388="","",AllData!G388)</f>
        <v>11783</v>
      </c>
      <c r="H388" t="str">
        <f>IF(AllData!H388="","",AllData!H388)</f>
        <v>Ethel Terry</v>
      </c>
      <c r="I388">
        <f>IF(AllData!I388="","",AllData!I388)</f>
        <v>6313233653</v>
      </c>
      <c r="J388" t="str">
        <f>IF(AllData!J388="","",AllData!J388)</f>
        <v>http://www.longislandgrowersmarket.com</v>
      </c>
      <c r="K388" t="str">
        <f>IF(AllData!K388="","",AllData!K388)</f>
        <v>Sat 7am-12pm</v>
      </c>
      <c r="L388" t="str">
        <f>IF(AllData!L388="","",AllData!L388)</f>
        <v>June 4-November 19</v>
      </c>
      <c r="M388" s="4" t="str">
        <f>IF(Table1[[#This Row],[Operation Season]]="","",LEFT(Table1[[#This Row],[Operation Season]],SEARCH("-",Table1[[#This Row],[Operation Season]])-1))</f>
        <v>June 4</v>
      </c>
      <c r="N388" s="10" t="str">
        <f t="shared" si="12"/>
        <v>06/04/2022</v>
      </c>
      <c r="O388" t="str">
        <f>IF(Table1[[#This Row],[Operation Season]]="","",RIGHT(Table1[[#This Row],[Operation Season]],LEN(Table1[[#This Row],[Operation Season]])-FIND("-",Table1[[#This Row],[Operation Season]])))</f>
        <v>November 19</v>
      </c>
      <c r="P388" s="4" t="str">
        <f t="shared" si="13"/>
        <v>11/19/2022</v>
      </c>
      <c r="Q388" s="7">
        <f ca="1">IF(OR(P388="Mid November",P388="round",P388="",),"",Table1[[#This Row],[End Date]]-SystemData!$A$2+1)</f>
        <v>-32.851523726851156</v>
      </c>
      <c r="R388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388" s="2" t="str">
        <f>IF(AllData!M393="","",AllData!M393)</f>
        <v>M</v>
      </c>
      <c r="T388" s="2" t="str">
        <f>IF(AllData!N393="","",AllData!N393)</f>
        <v>Y</v>
      </c>
      <c r="U388" s="2" t="str">
        <f>IF(AllData!O393="","",AllData!O393)</f>
        <v>Y</v>
      </c>
      <c r="V388" s="2" t="str">
        <f>IF(AllData!P393="","",AllData!P393)</f>
        <v>N</v>
      </c>
      <c r="W388" s="2" t="str">
        <f>IF(AllData!Q393="","",AllData!Q393)</f>
        <v>Y</v>
      </c>
      <c r="X388" s="2">
        <f>IF(AllData!R393="","",AllData!R393)</f>
        <v>40.76943</v>
      </c>
      <c r="Y388" s="2">
        <f>IF(AllData!S393="","",AllData!S393)</f>
        <v>-73.988349999999997</v>
      </c>
      <c r="Z388" s="2" t="str">
        <f>IF(AllData!T393="","",AllData!T393)</f>
        <v>POINT (-73.98835 40.76943)</v>
      </c>
      <c r="AA388" s="16"/>
    </row>
    <row r="389" spans="1:27" hidden="1" x14ac:dyDescent="0.25">
      <c r="A389" t="str">
        <f>IF(AllData!A389="","",AllData!A389)</f>
        <v>Nassau</v>
      </c>
      <c r="B389" t="str">
        <f>IF(AllData!B389="","",AllData!B389)</f>
        <v>The Garden at St. Francis Farm Stand</v>
      </c>
      <c r="C389" t="str">
        <f>IF(AllData!C389="","",AllData!C389)</f>
        <v>1692 Bellmore Ave N. Bellmore</v>
      </c>
      <c r="D389" t="str">
        <f>IF(AllData!D389="","",AllData!D389)</f>
        <v>1692 Bellmore Ave</v>
      </c>
      <c r="E389" t="str">
        <f>IF(AllData!E389="","",AllData!E389)</f>
        <v>North Bellmore</v>
      </c>
      <c r="F389" t="str">
        <f>IF(AllData!F389="","",AllData!F389)</f>
        <v>NY</v>
      </c>
      <c r="G389">
        <f>IF(AllData!G389="","",AllData!G389)</f>
        <v>11710</v>
      </c>
      <c r="H389" t="str">
        <f>IF(AllData!H389="","",AllData!H389)</f>
        <v>Kristin Talbot</v>
      </c>
      <c r="I389">
        <f>IF(AllData!I389="","",AllData!I389)</f>
        <v>5166791184</v>
      </c>
      <c r="J389" t="str">
        <f>IF(AllData!J389="","",AllData!J389)</f>
        <v>http://www.stfrancisbellmore.org/the-garden</v>
      </c>
      <c r="K389" t="str">
        <f>IF(AllData!K389="","",AllData!K389)</f>
        <v>Sun 11am-2pm</v>
      </c>
      <c r="L389" t="str">
        <f>IF(AllData!L389="","",AllData!L389)</f>
        <v>June 26-October 23</v>
      </c>
      <c r="M389" s="4" t="str">
        <f>IF(Table1[[#This Row],[Operation Season]]="","",LEFT(Table1[[#This Row],[Operation Season]],SEARCH("-",Table1[[#This Row],[Operation Season]])-1))</f>
        <v>June 26</v>
      </c>
      <c r="N389" s="10" t="str">
        <f t="shared" si="12"/>
        <v>06/26/2022</v>
      </c>
      <c r="O389" t="str">
        <f>IF(Table1[[#This Row],[Operation Season]]="","",RIGHT(Table1[[#This Row],[Operation Season]],LEN(Table1[[#This Row],[Operation Season]])-FIND("-",Table1[[#This Row],[Operation Season]])))</f>
        <v>October 23</v>
      </c>
      <c r="P389" s="4" t="str">
        <f t="shared" si="13"/>
        <v>10/23/2022</v>
      </c>
      <c r="Q389" s="7">
        <f ca="1">IF(OR(P389="Mid November",P389="round",P389="",),"",Table1[[#This Row],[End Date]]-SystemData!$A$2+1)</f>
        <v>-59.851523726851156</v>
      </c>
      <c r="R389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389" s="2" t="str">
        <f>IF(AllData!M394="","",AllData!M394)</f>
        <v>M</v>
      </c>
      <c r="T389" s="2" t="str">
        <f>IF(AllData!N394="","",AllData!N394)</f>
        <v>Y</v>
      </c>
      <c r="U389" s="2" t="str">
        <f>IF(AllData!O394="","",AllData!O394)</f>
        <v>Y</v>
      </c>
      <c r="V389" s="2" t="str">
        <f>IF(AllData!P394="","",AllData!P394)</f>
        <v>N</v>
      </c>
      <c r="W389" s="2" t="str">
        <f>IF(AllData!Q394="","",AllData!Q394)</f>
        <v>Y</v>
      </c>
      <c r="X389" s="2">
        <f>IF(AllData!R394="","",AllData!R394)</f>
        <v>40.769500000000001</v>
      </c>
      <c r="Y389" s="2">
        <f>IF(AllData!S394="","",AllData!S394)</f>
        <v>-73.988410000000002</v>
      </c>
      <c r="Z389" s="2" t="str">
        <f>IF(AllData!T394="","",AllData!T394)</f>
        <v>POINT (-73.98841 40.7695)</v>
      </c>
      <c r="AA389" s="16"/>
    </row>
    <row r="390" spans="1:27" hidden="1" x14ac:dyDescent="0.25">
      <c r="A390" t="str">
        <f>IF(AllData!A390="","",AllData!A390)</f>
        <v>Nassau</v>
      </c>
      <c r="B390" t="str">
        <f>IF(AllData!B390="","",AllData!B390)</f>
        <v>The Napolitano Family Farm Stand</v>
      </c>
      <c r="C390" t="str">
        <f>IF(AllData!C390="","",AllData!C390)</f>
        <v>3434 Hempstead Turnpike Levittown</v>
      </c>
      <c r="D390" t="str">
        <f>IF(AllData!D390="","",AllData!D390)</f>
        <v>3434 Hempstead Turnpike</v>
      </c>
      <c r="E390" t="str">
        <f>IF(AllData!E390="","",AllData!E390)</f>
        <v>Levittown</v>
      </c>
      <c r="F390" t="str">
        <f>IF(AllData!F390="","",AllData!F390)</f>
        <v>NY</v>
      </c>
      <c r="G390">
        <f>IF(AllData!G390="","",AllData!G390)</f>
        <v>11756</v>
      </c>
      <c r="H390" t="str">
        <f>IF(AllData!H390="","",AllData!H390)</f>
        <v>Daniel Napolitano</v>
      </c>
      <c r="I390">
        <f>IF(AllData!I390="","",AllData!I390)</f>
        <v>6462834682</v>
      </c>
      <c r="J390" t="str">
        <f>IF(AllData!J390="","",AllData!J390)</f>
        <v>http://www.napolitanofamilyfarm.com</v>
      </c>
      <c r="K390" t="str">
        <f>IF(AllData!K390="","",AllData!K390)</f>
        <v>Sat 9am-1pm</v>
      </c>
      <c r="L390" t="str">
        <f>IF(AllData!L390="","",AllData!L390)</f>
        <v>June 11-October 29</v>
      </c>
      <c r="M390" s="4" t="str">
        <f>IF(Table1[[#This Row],[Operation Season]]="","",LEFT(Table1[[#This Row],[Operation Season]],SEARCH("-",Table1[[#This Row],[Operation Season]])-1))</f>
        <v>June 11</v>
      </c>
      <c r="N390" s="10" t="str">
        <f t="shared" si="12"/>
        <v>06/11/2022</v>
      </c>
      <c r="O390" t="str">
        <f>IF(Table1[[#This Row],[Operation Season]]="","",RIGHT(Table1[[#This Row],[Operation Season]],LEN(Table1[[#This Row],[Operation Season]])-FIND("-",Table1[[#This Row],[Operation Season]])))</f>
        <v>October 29</v>
      </c>
      <c r="P390" s="4" t="str">
        <f t="shared" si="13"/>
        <v>10/29/2022</v>
      </c>
      <c r="Q390" s="7">
        <f ca="1">IF(OR(P390="Mid November",P390="round",P390="",),"",Table1[[#This Row],[End Date]]-SystemData!$A$2+1)</f>
        <v>-53.851523726851156</v>
      </c>
      <c r="R390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390" s="2" t="str">
        <f>IF(AllData!M395="","",AllData!M395)</f>
        <v>YR</v>
      </c>
      <c r="T390" s="2" t="str">
        <f>IF(AllData!N395="","",AllData!N395)</f>
        <v>Y</v>
      </c>
      <c r="U390" s="2" t="str">
        <f>IF(AllData!O395="","",AllData!O395)</f>
        <v>Y</v>
      </c>
      <c r="V390" s="2" t="str">
        <f>IF(AllData!P395="","",AllData!P395)</f>
        <v>N</v>
      </c>
      <c r="W390" s="2" t="str">
        <f>IF(AllData!Q395="","",AllData!Q395)</f>
        <v>Y</v>
      </c>
      <c r="X390" s="2">
        <f>IF(AllData!R395="","",AllData!R395)</f>
        <v>40.781950000000002</v>
      </c>
      <c r="Y390" s="2">
        <f>IF(AllData!S395="","",AllData!S395)</f>
        <v>-73.975480000000005</v>
      </c>
      <c r="Z390" s="2" t="str">
        <f>IF(AllData!T395="","",AllData!T395)</f>
        <v>POINT (-73.97548 40.78195)</v>
      </c>
      <c r="AA390" s="16"/>
    </row>
    <row r="391" spans="1:27" hidden="1" x14ac:dyDescent="0.25">
      <c r="A391" t="str">
        <f>IF(AllData!A391="","",AllData!A391)</f>
        <v>Nassau</v>
      </c>
      <c r="B391" t="str">
        <f>IF(AllData!B391="","",AllData!B391)</f>
        <v>Valley Stream Farmers' Market</v>
      </c>
      <c r="C391" t="str">
        <f>IF(AllData!C391="","",AllData!C391)</f>
        <v>Arthur Hendrickson Park , 123 W Merrick Rd</v>
      </c>
      <c r="D391" t="str">
        <f>IF(AllData!D391="","",AllData!D391)</f>
        <v>123 W Merrick Rd</v>
      </c>
      <c r="E391" t="str">
        <f>IF(AllData!E391="","",AllData!E391)</f>
        <v>Valley Stream</v>
      </c>
      <c r="F391" t="str">
        <f>IF(AllData!F391="","",AllData!F391)</f>
        <v>NY</v>
      </c>
      <c r="G391">
        <f>IF(AllData!G391="","",AllData!G391)</f>
        <v>11580</v>
      </c>
      <c r="H391" t="str">
        <f>IF(AllData!H391="","",AllData!H391)</f>
        <v>Ethel Terry</v>
      </c>
      <c r="I391">
        <f>IF(AllData!I391="","",AllData!I391)</f>
        <v>6313233653</v>
      </c>
      <c r="J391" t="str">
        <f>IF(AllData!J391="","",AllData!J391)</f>
        <v/>
      </c>
      <c r="K391" t="str">
        <f>IF(AllData!K391="","",AllData!K391)</f>
        <v>Thu 7am-1pm</v>
      </c>
      <c r="L391" t="str">
        <f>IF(AllData!L391="","",AllData!L391)</f>
        <v>June 9-November 17</v>
      </c>
      <c r="M391" s="4" t="str">
        <f>IF(Table1[[#This Row],[Operation Season]]="","",LEFT(Table1[[#This Row],[Operation Season]],SEARCH("-",Table1[[#This Row],[Operation Season]])-1))</f>
        <v>June 9</v>
      </c>
      <c r="N391" s="10" t="str">
        <f t="shared" si="12"/>
        <v>06/09/2022</v>
      </c>
      <c r="O391" t="str">
        <f>IF(Table1[[#This Row],[Operation Season]]="","",RIGHT(Table1[[#This Row],[Operation Season]],LEN(Table1[[#This Row],[Operation Season]])-FIND("-",Table1[[#This Row],[Operation Season]])))</f>
        <v>November 17</v>
      </c>
      <c r="P391" s="4" t="str">
        <f t="shared" si="13"/>
        <v>11/17/2022</v>
      </c>
      <c r="Q391" s="7">
        <f ca="1">IF(OR(P391="Mid November",P391="round",P391="",),"",Table1[[#This Row],[End Date]]-SystemData!$A$2+1)</f>
        <v>-34.851523726851156</v>
      </c>
      <c r="R391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391" s="2" t="str">
        <f>IF(AllData!M396="","",AllData!M396)</f>
        <v>YR</v>
      </c>
      <c r="T391" s="2" t="str">
        <f>IF(AllData!N396="","",AllData!N396)</f>
        <v>Y</v>
      </c>
      <c r="U391" s="2" t="str">
        <f>IF(AllData!O396="","",AllData!O396)</f>
        <v>Y</v>
      </c>
      <c r="V391" s="2" t="str">
        <f>IF(AllData!P396="","",AllData!P396)</f>
        <v>N</v>
      </c>
      <c r="W391" s="2" t="str">
        <f>IF(AllData!Q396="","",AllData!Q396)</f>
        <v>Y</v>
      </c>
      <c r="X391" s="2">
        <f>IF(AllData!R396="","",AllData!R396)</f>
        <v>40.773940000000003</v>
      </c>
      <c r="Y391" s="2">
        <f>IF(AllData!S396="","",AllData!S396)</f>
        <v>-73.950599999999994</v>
      </c>
      <c r="Z391" s="2" t="str">
        <f>IF(AllData!T396="","",AllData!T396)</f>
        <v>POINT (-73.9506 40.77394)</v>
      </c>
      <c r="AA391" s="16"/>
    </row>
    <row r="392" spans="1:27" hidden="1" x14ac:dyDescent="0.25">
      <c r="A392" t="str">
        <f>IF(AllData!A392="","",AllData!A392)</f>
        <v>New York</v>
      </c>
      <c r="B392" t="str">
        <f>IF(AllData!B392="","",AllData!B392)</f>
        <v>175th Street Greenmarket</v>
      </c>
      <c r="C392" t="str">
        <f>IF(AllData!C392="","",AllData!C392)</f>
        <v>651 W 175th St btwn Wadsworth &amp; Broadway</v>
      </c>
      <c r="D392" t="str">
        <f>IF(AllData!D392="","",AllData!D392)</f>
        <v>651 West 175th St and Broadway</v>
      </c>
      <c r="E392" t="str">
        <f>IF(AllData!E392="","",AllData!E392)</f>
        <v>New York</v>
      </c>
      <c r="F392" t="str">
        <f>IF(AllData!F392="","",AllData!F392)</f>
        <v>NY</v>
      </c>
      <c r="G392">
        <f>IF(AllData!G392="","",AllData!G392)</f>
        <v>10038</v>
      </c>
      <c r="H392" t="str">
        <f>IF(AllData!H392="","",AllData!H392)</f>
        <v>Siobahn Keys</v>
      </c>
      <c r="I392">
        <f>IF(AllData!I392="","",AllData!I392)</f>
        <v>2127887476</v>
      </c>
      <c r="J392" t="str">
        <f>IF(AllData!J392="","",AllData!J392)</f>
        <v>http://www.grownyc.org/greenmarket</v>
      </c>
      <c r="K392" t="str">
        <f>IF(AllData!K392="","",AllData!K392)</f>
        <v>Thu 8am-4pm</v>
      </c>
      <c r="L392" t="str">
        <f>IF(AllData!L392="","",AllData!L392)</f>
        <v>June 30-November 17</v>
      </c>
      <c r="M392" s="4" t="str">
        <f>IF(Table1[[#This Row],[Operation Season]]="","",LEFT(Table1[[#This Row],[Operation Season]],SEARCH("-",Table1[[#This Row],[Operation Season]])-1))</f>
        <v>June 30</v>
      </c>
      <c r="N392" s="10" t="str">
        <f t="shared" si="12"/>
        <v>06/30/2022</v>
      </c>
      <c r="O392" t="str">
        <f>IF(Table1[[#This Row],[Operation Season]]="","",RIGHT(Table1[[#This Row],[Operation Season]],LEN(Table1[[#This Row],[Operation Season]])-FIND("-",Table1[[#This Row],[Operation Season]])))</f>
        <v>November 17</v>
      </c>
      <c r="P392" s="4" t="str">
        <f t="shared" si="13"/>
        <v>11/17/2022</v>
      </c>
      <c r="Q392" s="7">
        <f ca="1">IF(OR(P392="Mid November",P392="round",P392="",),"",Table1[[#This Row],[End Date]]-SystemData!$A$2+1)</f>
        <v>-34.851523726851156</v>
      </c>
      <c r="R392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392" s="2" t="str">
        <f>IF(AllData!M397="","",AllData!M397)</f>
        <v>M</v>
      </c>
      <c r="T392" s="2" t="str">
        <f>IF(AllData!N397="","",AllData!N397)</f>
        <v>Y</v>
      </c>
      <c r="U392" s="2" t="str">
        <f>IF(AllData!O397="","",AllData!O397)</f>
        <v>Y</v>
      </c>
      <c r="V392" s="2" t="str">
        <f>IF(AllData!P397="","",AllData!P397)</f>
        <v>N</v>
      </c>
      <c r="W392" s="2" t="str">
        <f>IF(AllData!Q397="","",AllData!Q397)</f>
        <v>Y</v>
      </c>
      <c r="X392" s="2">
        <f>IF(AllData!R397="","",AllData!R397)</f>
        <v>40.780709999999999</v>
      </c>
      <c r="Y392" s="2">
        <f>IF(AllData!S397="","",AllData!S397)</f>
        <v>-73.946579999999997</v>
      </c>
      <c r="Z392" s="2" t="str">
        <f>IF(AllData!T397="","",AllData!T397)</f>
        <v>POINT (-73.94658 40.78071)</v>
      </c>
      <c r="AA392" s="16"/>
    </row>
    <row r="393" spans="1:27" hidden="1" x14ac:dyDescent="0.25">
      <c r="A393" t="str">
        <f>IF(AllData!A393="","",AllData!A393)</f>
        <v>New York</v>
      </c>
      <c r="B393" t="str">
        <f>IF(AllData!B393="","",AllData!B393)</f>
        <v>57th Street Saturday Greenmarket</v>
      </c>
      <c r="C393" t="str">
        <f>IF(AllData!C393="","",AllData!C393)</f>
        <v>475 W 57th St @ 58th St</v>
      </c>
      <c r="D393" t="str">
        <f>IF(AllData!D393="","",AllData!D393)</f>
        <v>891 Tenth Ave</v>
      </c>
      <c r="E393" t="str">
        <f>IF(AllData!E393="","",AllData!E393)</f>
        <v>New York</v>
      </c>
      <c r="F393" t="str">
        <f>IF(AllData!F393="","",AllData!F393)</f>
        <v>NY</v>
      </c>
      <c r="G393">
        <f>IF(AllData!G393="","",AllData!G393)</f>
        <v>10019</v>
      </c>
      <c r="H393" t="str">
        <f>IF(AllData!H393="","",AllData!H393)</f>
        <v>Siobahn Keys</v>
      </c>
      <c r="I393">
        <f>IF(AllData!I393="","",AllData!I393)</f>
        <v>2127887476</v>
      </c>
      <c r="J393" t="str">
        <f>IF(AllData!J393="","",AllData!J393)</f>
        <v>http://www.grownyc.org/greenmarket</v>
      </c>
      <c r="K393" t="str">
        <f>IF(AllData!K393="","",AllData!K393)</f>
        <v>Sat 8am-5pm</v>
      </c>
      <c r="L393" t="str">
        <f>IF(AllData!L393="","",AllData!L393)</f>
        <v>June 4-November 19</v>
      </c>
      <c r="M393" s="4" t="str">
        <f>IF(Table1[[#This Row],[Operation Season]]="","",LEFT(Table1[[#This Row],[Operation Season]],SEARCH("-",Table1[[#This Row],[Operation Season]])-1))</f>
        <v>June 4</v>
      </c>
      <c r="N393" s="10" t="str">
        <f t="shared" si="12"/>
        <v>06/04/2022</v>
      </c>
      <c r="O393" t="str">
        <f>IF(Table1[[#This Row],[Operation Season]]="","",RIGHT(Table1[[#This Row],[Operation Season]],LEN(Table1[[#This Row],[Operation Season]])-FIND("-",Table1[[#This Row],[Operation Season]])))</f>
        <v>November 19</v>
      </c>
      <c r="P393" s="4" t="str">
        <f t="shared" si="13"/>
        <v>11/19/2022</v>
      </c>
      <c r="Q393" s="7">
        <f ca="1">IF(OR(P393="Mid November",P393="round",P393="",),"",Table1[[#This Row],[End Date]]-SystemData!$A$2+1)</f>
        <v>-32.851523726851156</v>
      </c>
      <c r="R393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393" s="2" t="str">
        <f>IF(AllData!M398="","",AllData!M398)</f>
        <v>YR</v>
      </c>
      <c r="T393" s="2" t="str">
        <f>IF(AllData!N398="","",AllData!N398)</f>
        <v>Y</v>
      </c>
      <c r="U393" s="2" t="str">
        <f>IF(AllData!O398="","",AllData!O398)</f>
        <v>Y</v>
      </c>
      <c r="V393" s="2" t="str">
        <f>IF(AllData!P398="","",AllData!P398)</f>
        <v>N</v>
      </c>
      <c r="W393" s="2" t="str">
        <f>IF(AllData!Q398="","",AllData!Q398)</f>
        <v>Y</v>
      </c>
      <c r="X393" s="2">
        <f>IF(AllData!R398="","",AllData!R398)</f>
        <v>40.793559999999999</v>
      </c>
      <c r="Y393" s="2">
        <f>IF(AllData!S398="","",AllData!S398)</f>
        <v>-73.967010000000002</v>
      </c>
      <c r="Z393" s="2" t="str">
        <f>IF(AllData!T398="","",AllData!T398)</f>
        <v>POINT (-73.96701 40.79356)</v>
      </c>
      <c r="AA393" s="16"/>
    </row>
    <row r="394" spans="1:27" hidden="1" x14ac:dyDescent="0.25">
      <c r="A394" t="str">
        <f>IF(AllData!A394="","",AllData!A394)</f>
        <v>New York</v>
      </c>
      <c r="B394" t="str">
        <f>IF(AllData!B394="","",AllData!B394)</f>
        <v>57th Street Wednesday Greenmarket</v>
      </c>
      <c r="C394" t="str">
        <f>IF(AllData!C394="","",AllData!C394)</f>
        <v>475 W 57th St @ 58th St</v>
      </c>
      <c r="D394" t="str">
        <f>IF(AllData!D394="","",AllData!D394)</f>
        <v>891 Tenth Ave</v>
      </c>
      <c r="E394" t="str">
        <f>IF(AllData!E394="","",AllData!E394)</f>
        <v>New York</v>
      </c>
      <c r="F394" t="str">
        <f>IF(AllData!F394="","",AllData!F394)</f>
        <v>NY</v>
      </c>
      <c r="G394">
        <f>IF(AllData!G394="","",AllData!G394)</f>
        <v>10019</v>
      </c>
      <c r="H394" t="str">
        <f>IF(AllData!H394="","",AllData!H394)</f>
        <v>Siobahn Keys</v>
      </c>
      <c r="I394">
        <f>IF(AllData!I394="","",AllData!I394)</f>
        <v>2127887476</v>
      </c>
      <c r="J394" t="str">
        <f>IF(AllData!J394="","",AllData!J394)</f>
        <v>http://www.grownyc.org/greenmarket</v>
      </c>
      <c r="K394" t="str">
        <f>IF(AllData!K394="","",AllData!K394)</f>
        <v>Wed 8am-5pm</v>
      </c>
      <c r="L394" t="str">
        <f>IF(AllData!L394="","",AllData!L394)</f>
        <v>June 8-November 23</v>
      </c>
      <c r="M394" s="4" t="str">
        <f>IF(Table1[[#This Row],[Operation Season]]="","",LEFT(Table1[[#This Row],[Operation Season]],SEARCH("-",Table1[[#This Row],[Operation Season]])-1))</f>
        <v>June 8</v>
      </c>
      <c r="N394" s="10" t="str">
        <f t="shared" si="12"/>
        <v>06/08/2022</v>
      </c>
      <c r="O394" t="str">
        <f>IF(Table1[[#This Row],[Operation Season]]="","",RIGHT(Table1[[#This Row],[Operation Season]],LEN(Table1[[#This Row],[Operation Season]])-FIND("-",Table1[[#This Row],[Operation Season]])))</f>
        <v>November 23</v>
      </c>
      <c r="P394" s="4" t="str">
        <f t="shared" si="13"/>
        <v>11/23/2022</v>
      </c>
      <c r="Q394" s="7">
        <f ca="1">IF(OR(P394="Mid November",P394="round",P394="",),"",Table1[[#This Row],[End Date]]-SystemData!$A$2+1)</f>
        <v>-28.851523726851156</v>
      </c>
      <c r="R394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394" s="2" t="str">
        <f>IF(AllData!M399="","",AllData!M399)</f>
        <v>YR</v>
      </c>
      <c r="T394" s="2" t="str">
        <f>IF(AllData!N399="","",AllData!N399)</f>
        <v>Y</v>
      </c>
      <c r="U394" s="2" t="str">
        <f>IF(AllData!O399="","",AllData!O399)</f>
        <v>Y</v>
      </c>
      <c r="V394" s="2" t="str">
        <f>IF(AllData!P399="","",AllData!P399)</f>
        <v>N</v>
      </c>
      <c r="W394" s="2" t="str">
        <f>IF(AllData!Q399="","",AllData!Q399)</f>
        <v>Y</v>
      </c>
      <c r="X394" s="2">
        <f>IF(AllData!R399="","",AllData!R399)</f>
        <v>40.737549999999999</v>
      </c>
      <c r="Y394" s="2">
        <f>IF(AllData!S399="","",AllData!S399)</f>
        <v>-74.005679999999998</v>
      </c>
      <c r="Z394" s="2" t="str">
        <f>IF(AllData!T399="","",AllData!T399)</f>
        <v>POINT (-74.00568 40.73755)</v>
      </c>
      <c r="AA394" s="16"/>
    </row>
    <row r="395" spans="1:27" x14ac:dyDescent="0.25">
      <c r="A395" t="str">
        <f>IF(AllData!A395="","",AllData!A395)</f>
        <v>New York</v>
      </c>
      <c r="B395" t="str">
        <f>IF(AllData!B395="","",AllData!B395)</f>
        <v>79th Street Greenmarket</v>
      </c>
      <c r="C395" t="str">
        <f>IF(AllData!C395="","",AllData!C395)</f>
        <v>366 Columbus Ave btwn W 77th &amp; W 81st Sts</v>
      </c>
      <c r="D395" t="str">
        <f>IF(AllData!D395="","",AllData!D395)</f>
        <v>West 79th St and Columbus Ave</v>
      </c>
      <c r="E395" t="str">
        <f>IF(AllData!E395="","",AllData!E395)</f>
        <v>New York</v>
      </c>
      <c r="F395" t="str">
        <f>IF(AllData!F395="","",AllData!F395)</f>
        <v>NY</v>
      </c>
      <c r="G395">
        <f>IF(AllData!G395="","",AllData!G395)</f>
        <v>10024</v>
      </c>
      <c r="H395" t="str">
        <f>IF(AllData!H395="","",AllData!H395)</f>
        <v>Siobahn Keys</v>
      </c>
      <c r="I395">
        <f>IF(AllData!I395="","",AllData!I395)</f>
        <v>2127887476</v>
      </c>
      <c r="J395" t="str">
        <f>IF(AllData!J395="","",AllData!J395)</f>
        <v>http://www.grownyc.org/greenmarket/manhattan/79th-street</v>
      </c>
      <c r="K395" t="str">
        <f>IF(AllData!K395="","",AllData!K395)</f>
        <v>Sun 9am-4pm</v>
      </c>
      <c r="L395" t="str">
        <f>IF(AllData!L395="","",AllData!L395)</f>
        <v>Year-Round</v>
      </c>
      <c r="M395" s="4" t="str">
        <f>IF(Table1[[#This Row],[Operation Season]]="","",LEFT(Table1[[#This Row],[Operation Season]],SEARCH("-",Table1[[#This Row],[Operation Season]])-1))</f>
        <v>Year</v>
      </c>
      <c r="N395" s="10" t="str">
        <f t="shared" si="12"/>
        <v>Year</v>
      </c>
      <c r="O395" t="str">
        <f>IF(Table1[[#This Row],[Operation Season]]="","",RIGHT(Table1[[#This Row],[Operation Season]],LEN(Table1[[#This Row],[Operation Season]])-FIND("-",Table1[[#This Row],[Operation Season]])))</f>
        <v>Round</v>
      </c>
      <c r="P395" s="4" t="str">
        <f t="shared" si="13"/>
        <v>Round</v>
      </c>
      <c r="Q395" s="7" t="str">
        <f>IF(OR(P395="Mid November",P395="round",P395="",),"",Table1[[#This Row],[End Date]]-SystemData!$A$2+1)</f>
        <v/>
      </c>
      <c r="R395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FALSE</v>
      </c>
      <c r="S395" s="2" t="str">
        <f>IF(AllData!M400="","",AllData!M400)</f>
        <v>M</v>
      </c>
      <c r="T395" s="2" t="str">
        <f>IF(AllData!N400="","",AllData!N400)</f>
        <v>Y</v>
      </c>
      <c r="U395" s="2" t="str">
        <f>IF(AllData!O400="","",AllData!O400)</f>
        <v>Y</v>
      </c>
      <c r="V395" s="2" t="str">
        <f>IF(AllData!P400="","",AllData!P400)</f>
        <v>N</v>
      </c>
      <c r="W395" s="2" t="str">
        <f>IF(AllData!Q400="","",AllData!Q400)</f>
        <v>Y</v>
      </c>
      <c r="X395" s="2">
        <f>IF(AllData!R400="","",AllData!R400)</f>
        <v>40.64658</v>
      </c>
      <c r="Y395" s="2">
        <f>IF(AllData!S400="","",AllData!S400)</f>
        <v>-73.971980000000002</v>
      </c>
      <c r="Z395" s="2" t="str">
        <f>IF(AllData!T400="","",AllData!T400)</f>
        <v>POINT (-73.97198 40.64658)</v>
      </c>
      <c r="AA395" s="16"/>
    </row>
    <row r="396" spans="1:27" x14ac:dyDescent="0.25">
      <c r="A396" t="str">
        <f>IF(AllData!A396="","",AllData!A396)</f>
        <v>New York</v>
      </c>
      <c r="B396" t="str">
        <f>IF(AllData!B396="","",AllData!B396)</f>
        <v>82nd Street Saint Stephen's Greenmarket</v>
      </c>
      <c r="C396" t="str">
        <f>IF(AllData!C396="","",AllData!C396)</f>
        <v>408 E 82nd St btwn 1st &amp; York Aves</v>
      </c>
      <c r="D396" t="str">
        <f>IF(AllData!D396="","",AllData!D396)</f>
        <v>408 East 82nd Street</v>
      </c>
      <c r="E396" t="str">
        <f>IF(AllData!E396="","",AllData!E396)</f>
        <v>New York</v>
      </c>
      <c r="F396" t="str">
        <f>IF(AllData!F396="","",AllData!F396)</f>
        <v>NY</v>
      </c>
      <c r="G396">
        <f>IF(AllData!G396="","",AllData!G396)</f>
        <v>10128</v>
      </c>
      <c r="H396" t="str">
        <f>IF(AllData!H396="","",AllData!H396)</f>
        <v>Siobahn Keys</v>
      </c>
      <c r="I396">
        <f>IF(AllData!I396="","",AllData!I396)</f>
        <v>2127887476</v>
      </c>
      <c r="J396" t="str">
        <f>IF(AllData!J396="","",AllData!J396)</f>
        <v>http://www.grownyc.org/greenmarket/manhattan/82nd-street</v>
      </c>
      <c r="K396" t="str">
        <f>IF(AllData!K396="","",AllData!K396)</f>
        <v>Sat 9am-2:30pm</v>
      </c>
      <c r="L396" t="str">
        <f>IF(AllData!L396="","",AllData!L396)</f>
        <v>Year-round</v>
      </c>
      <c r="M396" s="4" t="str">
        <f>IF(Table1[[#This Row],[Operation Season]]="","",LEFT(Table1[[#This Row],[Operation Season]],SEARCH("-",Table1[[#This Row],[Operation Season]])-1))</f>
        <v>Year</v>
      </c>
      <c r="N396" s="10" t="str">
        <f t="shared" si="12"/>
        <v>Year</v>
      </c>
      <c r="O396" t="str">
        <f>IF(Table1[[#This Row],[Operation Season]]="","",RIGHT(Table1[[#This Row],[Operation Season]],LEN(Table1[[#This Row],[Operation Season]])-FIND("-",Table1[[#This Row],[Operation Season]])))</f>
        <v>round</v>
      </c>
      <c r="P396" s="4" t="str">
        <f t="shared" si="13"/>
        <v>round</v>
      </c>
      <c r="Q396" s="7" t="str">
        <f>IF(OR(P396="Mid November",P396="round",P396="",),"",Table1[[#This Row],[End Date]]-SystemData!$A$2+1)</f>
        <v/>
      </c>
      <c r="R396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FALSE</v>
      </c>
      <c r="S396" s="2" t="str">
        <f>IF(AllData!M401="","",AllData!M401)</f>
        <v>YR</v>
      </c>
      <c r="T396" s="2" t="str">
        <f>IF(AllData!N401="","",AllData!N401)</f>
        <v>Y</v>
      </c>
      <c r="U396" s="2" t="str">
        <f>IF(AllData!O401="","",AllData!O401)</f>
        <v>Y</v>
      </c>
      <c r="V396" s="2" t="str">
        <f>IF(AllData!P401="","",AllData!P401)</f>
        <v>N</v>
      </c>
      <c r="W396" s="2" t="str">
        <f>IF(AllData!Q401="","",AllData!Q401)</f>
        <v>Y</v>
      </c>
      <c r="X396" s="2">
        <f>IF(AllData!R401="","",AllData!R401)</f>
        <v>40.704450000000001</v>
      </c>
      <c r="Y396" s="2">
        <f>IF(AllData!S401="","",AllData!S401)</f>
        <v>-74.014229999999998</v>
      </c>
      <c r="Z396" s="2" t="str">
        <f>IF(AllData!T401="","",AllData!T401)</f>
        <v>POINT (-74.01423 40.70445)</v>
      </c>
      <c r="AA396" s="16"/>
    </row>
    <row r="397" spans="1:27" hidden="1" x14ac:dyDescent="0.25">
      <c r="A397" t="str">
        <f>IF(AllData!A397="","",AllData!A397)</f>
        <v>New York</v>
      </c>
      <c r="B397" t="str">
        <f>IF(AllData!B397="","",AllData!B397)</f>
        <v>92nd Street Greenmarket</v>
      </c>
      <c r="C397" t="str">
        <f>IF(AllData!C397="","",AllData!C397)</f>
        <v>1780 1st Ave at E 92nd st</v>
      </c>
      <c r="D397" t="str">
        <f>IF(AllData!D397="","",AllData!D397)</f>
        <v>East 92nd St and First Ave</v>
      </c>
      <c r="E397" t="str">
        <f>IF(AllData!E397="","",AllData!E397)</f>
        <v>New York</v>
      </c>
      <c r="F397" t="str">
        <f>IF(AllData!F397="","",AllData!F397)</f>
        <v>NY</v>
      </c>
      <c r="G397">
        <f>IF(AllData!G397="","",AllData!G397)</f>
        <v>10128</v>
      </c>
      <c r="H397" t="str">
        <f>IF(AllData!H397="","",AllData!H397)</f>
        <v>Siobahn Keys</v>
      </c>
      <c r="I397">
        <f>IF(AllData!I397="","",AllData!I397)</f>
        <v>2127887476</v>
      </c>
      <c r="J397" t="str">
        <f>IF(AllData!J397="","",AllData!J397)</f>
        <v>http://www.grownyc.org/greenmarket</v>
      </c>
      <c r="K397" t="str">
        <f>IF(AllData!K397="","",AllData!K397)</f>
        <v>Sun 9am-4pm</v>
      </c>
      <c r="L397" t="str">
        <f>IF(AllData!L397="","",AllData!L397)</f>
        <v>June 19-November 20</v>
      </c>
      <c r="M397" s="4" t="str">
        <f>IF(Table1[[#This Row],[Operation Season]]="","",LEFT(Table1[[#This Row],[Operation Season]],SEARCH("-",Table1[[#This Row],[Operation Season]])-1))</f>
        <v>June 19</v>
      </c>
      <c r="N397" s="10" t="str">
        <f t="shared" si="12"/>
        <v>06/19/2022</v>
      </c>
      <c r="O397" t="str">
        <f>IF(Table1[[#This Row],[Operation Season]]="","",RIGHT(Table1[[#This Row],[Operation Season]],LEN(Table1[[#This Row],[Operation Season]])-FIND("-",Table1[[#This Row],[Operation Season]])))</f>
        <v>November 20</v>
      </c>
      <c r="P397" s="4" t="str">
        <f t="shared" si="13"/>
        <v>11/20/2022</v>
      </c>
      <c r="Q397" s="7">
        <f ca="1">IF(OR(P397="Mid November",P397="round",P397="",),"",Table1[[#This Row],[End Date]]-SystemData!$A$2+1)</f>
        <v>-31.851523726851156</v>
      </c>
      <c r="R397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397" s="2" t="str">
        <f>IF(AllData!M402="","",AllData!M402)</f>
        <v>YR</v>
      </c>
      <c r="T397" s="2" t="str">
        <f>IF(AllData!N402="","",AllData!N402)</f>
        <v>Y</v>
      </c>
      <c r="U397" s="2" t="str">
        <f>IF(AllData!O402="","",AllData!O402)</f>
        <v>Y</v>
      </c>
      <c r="V397" s="2" t="str">
        <f>IF(AllData!P402="","",AllData!P402)</f>
        <v>N</v>
      </c>
      <c r="W397" s="2" t="str">
        <f>IF(AllData!Q402="","",AllData!Q402)</f>
        <v>Y</v>
      </c>
      <c r="X397" s="2">
        <f>IF(AllData!R402="","",AllData!R402)</f>
        <v>40.704540000000001</v>
      </c>
      <c r="Y397" s="2">
        <f>IF(AllData!S402="","",AllData!S402)</f>
        <v>-74.014179999999996</v>
      </c>
      <c r="Z397" s="2" t="str">
        <f>IF(AllData!T402="","",AllData!T402)</f>
        <v>POINT (-74.01418 40.70454)</v>
      </c>
      <c r="AA397" s="16"/>
    </row>
    <row r="398" spans="1:27" x14ac:dyDescent="0.25">
      <c r="A398" t="str">
        <f>IF(AllData!A398="","",AllData!A398)</f>
        <v>New York</v>
      </c>
      <c r="B398" t="str">
        <f>IF(AllData!B398="","",AllData!B398)</f>
        <v>97th Street Greenmarket</v>
      </c>
      <c r="C398" t="str">
        <f>IF(AllData!C398="","",AllData!C398)</f>
        <v>125 W 97th St btwn Amsterdam &amp; Columbus Aves</v>
      </c>
      <c r="D398" t="str">
        <f>IF(AllData!D398="","",AllData!D398)</f>
        <v>West 97th St and Columbus Ave</v>
      </c>
      <c r="E398" t="str">
        <f>IF(AllData!E398="","",AllData!E398)</f>
        <v>New York</v>
      </c>
      <c r="F398" t="str">
        <f>IF(AllData!F398="","",AllData!F398)</f>
        <v>NY</v>
      </c>
      <c r="G398">
        <f>IF(AllData!G398="","",AllData!G398)</f>
        <v>10025</v>
      </c>
      <c r="H398" t="str">
        <f>IF(AllData!H398="","",AllData!H398)</f>
        <v>Siobahn Keys</v>
      </c>
      <c r="I398">
        <f>IF(AllData!I398="","",AllData!I398)</f>
        <v>2127887476</v>
      </c>
      <c r="J398" t="str">
        <f>IF(AllData!J398="","",AllData!J398)</f>
        <v>http://www.grownyc.org/greenmarket/manhattan/west-97</v>
      </c>
      <c r="K398" t="str">
        <f>IF(AllData!K398="","",AllData!K398)</f>
        <v>Fri 8am-2pm</v>
      </c>
      <c r="L398" t="str">
        <f>IF(AllData!L398="","",AllData!L398)</f>
        <v>Year-round</v>
      </c>
      <c r="M398" s="4" t="str">
        <f>IF(Table1[[#This Row],[Operation Season]]="","",LEFT(Table1[[#This Row],[Operation Season]],SEARCH("-",Table1[[#This Row],[Operation Season]])-1))</f>
        <v>Year</v>
      </c>
      <c r="N398" s="10" t="str">
        <f t="shared" si="12"/>
        <v>Year</v>
      </c>
      <c r="O398" t="str">
        <f>IF(Table1[[#This Row],[Operation Season]]="","",RIGHT(Table1[[#This Row],[Operation Season]],LEN(Table1[[#This Row],[Operation Season]])-FIND("-",Table1[[#This Row],[Operation Season]])))</f>
        <v>round</v>
      </c>
      <c r="P398" s="4" t="str">
        <f t="shared" si="13"/>
        <v>round</v>
      </c>
      <c r="Q398" s="7" t="str">
        <f>IF(OR(P398="Mid November",P398="round",P398="",),"",Table1[[#This Row],[End Date]]-SystemData!$A$2+1)</f>
        <v/>
      </c>
      <c r="R398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FALSE</v>
      </c>
      <c r="S398" s="2" t="str">
        <f>IF(AllData!M403="","",AllData!M403)</f>
        <v>P/M</v>
      </c>
      <c r="T398" s="2" t="str">
        <f>IF(AllData!N403="","",AllData!N403)</f>
        <v>Y</v>
      </c>
      <c r="U398" s="2" t="str">
        <f>IF(AllData!O403="","",AllData!O403)</f>
        <v>Y</v>
      </c>
      <c r="V398" s="2" t="str">
        <f>IF(AllData!P403="","",AllData!P403)</f>
        <v>N</v>
      </c>
      <c r="W398" s="2" t="str">
        <f>IF(AllData!Q403="","",AllData!Q403)</f>
        <v>Y</v>
      </c>
      <c r="X398" s="2">
        <f>IF(AllData!R403="","",AllData!R403)</f>
        <v>40.82396</v>
      </c>
      <c r="Y398" s="2">
        <f>IF(AllData!S403="","",AllData!S403)</f>
        <v>-73.948549999999997</v>
      </c>
      <c r="Z398" s="2" t="str">
        <f>IF(AllData!T403="","",AllData!T403)</f>
        <v>POINT (-73.94855 40.82396)</v>
      </c>
      <c r="AA398" s="16"/>
    </row>
    <row r="399" spans="1:27" x14ac:dyDescent="0.25">
      <c r="A399" t="str">
        <f>IF(AllData!A399="","",AllData!A399)</f>
        <v>New York</v>
      </c>
      <c r="B399" t="str">
        <f>IF(AllData!B399="","",AllData!B399)</f>
        <v>Abingdon Square Greenmarket</v>
      </c>
      <c r="C399" t="str">
        <f>IF(AllData!C399="","",AllData!C399)</f>
        <v>601 Hudson St at W 12th St</v>
      </c>
      <c r="D399" t="str">
        <f>IF(AllData!D399="","",AllData!D399)</f>
        <v>Hudson St and W 12 St</v>
      </c>
      <c r="E399" t="str">
        <f>IF(AllData!E399="","",AllData!E399)</f>
        <v>New York</v>
      </c>
      <c r="F399" t="str">
        <f>IF(AllData!F399="","",AllData!F399)</f>
        <v>NY</v>
      </c>
      <c r="G399">
        <f>IF(AllData!G399="","",AllData!G399)</f>
        <v>10014</v>
      </c>
      <c r="H399" t="str">
        <f>IF(AllData!H399="","",AllData!H399)</f>
        <v>Siobahn Keys</v>
      </c>
      <c r="I399">
        <f>IF(AllData!I399="","",AllData!I399)</f>
        <v>2127887476</v>
      </c>
      <c r="J399" t="str">
        <f>IF(AllData!J399="","",AllData!J399)</f>
        <v>http://www.grownyc.org/greenmarket/manhattan/abingdon-square</v>
      </c>
      <c r="K399" t="str">
        <f>IF(AllData!K399="","",AllData!K399)</f>
        <v>Sat 8am-2pm</v>
      </c>
      <c r="L399" t="str">
        <f>IF(AllData!L399="","",AllData!L399)</f>
        <v>Year-round</v>
      </c>
      <c r="M399" s="4" t="str">
        <f>IF(Table1[[#This Row],[Operation Season]]="","",LEFT(Table1[[#This Row],[Operation Season]],SEARCH("-",Table1[[#This Row],[Operation Season]])-1))</f>
        <v>Year</v>
      </c>
      <c r="N399" s="10" t="str">
        <f t="shared" si="12"/>
        <v>Year</v>
      </c>
      <c r="O399" t="str">
        <f>IF(Table1[[#This Row],[Operation Season]]="","",RIGHT(Table1[[#This Row],[Operation Season]],LEN(Table1[[#This Row],[Operation Season]])-FIND("-",Table1[[#This Row],[Operation Season]])))</f>
        <v>round</v>
      </c>
      <c r="P399" s="4" t="str">
        <f t="shared" si="13"/>
        <v>round</v>
      </c>
      <c r="Q399" s="7" t="str">
        <f>IF(OR(P399="Mid November",P399="round",P399="",),"",Table1[[#This Row],[End Date]]-SystemData!$A$2+1)</f>
        <v/>
      </c>
      <c r="R399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FALSE</v>
      </c>
      <c r="S399" s="2" t="str">
        <f>IF(AllData!M404="","",AllData!M404)</f>
        <v>P/M/X</v>
      </c>
      <c r="T399" s="2" t="str">
        <f>IF(AllData!N404="","",AllData!N404)</f>
        <v>Y</v>
      </c>
      <c r="U399" s="2" t="str">
        <f>IF(AllData!O404="","",AllData!O404)</f>
        <v>Y</v>
      </c>
      <c r="V399" s="2" t="str">
        <f>IF(AllData!P404="","",AllData!P404)</f>
        <v>N</v>
      </c>
      <c r="W399" s="2" t="str">
        <f>IF(AllData!Q404="","",AllData!Q404)</f>
        <v>Y</v>
      </c>
      <c r="X399" s="2">
        <f>IF(AllData!R404="","",AllData!R404)</f>
        <v>40.74633</v>
      </c>
      <c r="Y399" s="2">
        <f>IF(AllData!S404="","",AllData!S404)</f>
        <v>-74.000810000000001</v>
      </c>
      <c r="Z399" s="2" t="str">
        <f>IF(AllData!T404="","",AllData!T404)</f>
        <v>POINT (-74.00081 40.74633)</v>
      </c>
      <c r="AA399" s="16"/>
    </row>
    <row r="400" spans="1:27" hidden="1" x14ac:dyDescent="0.25">
      <c r="A400" t="str">
        <f>IF(AllData!A400="","",AllData!A400)</f>
        <v>New York</v>
      </c>
      <c r="B400" t="str">
        <f>IF(AllData!B400="","",AllData!B400)</f>
        <v>Astor Place Greenmarket</v>
      </c>
      <c r="C400" t="str">
        <f>IF(AllData!C400="","",AllData!C400)</f>
        <v>149-179 E 8th St New York</v>
      </c>
      <c r="D400" t="str">
        <f>IF(AllData!D400="","",AllData!D400)</f>
        <v>149-179 E 8th St</v>
      </c>
      <c r="E400" t="str">
        <f>IF(AllData!E400="","",AllData!E400)</f>
        <v>t New York</v>
      </c>
      <c r="F400" t="str">
        <f>IF(AllData!F400="","",AllData!F400)</f>
        <v>NY</v>
      </c>
      <c r="G400">
        <f>IF(AllData!G400="","",AllData!G400)</f>
        <v>11218</v>
      </c>
      <c r="H400" t="str">
        <f>IF(AllData!H400="","",AllData!H400)</f>
        <v>Siobahn Keys</v>
      </c>
      <c r="I400">
        <f>IF(AllData!I400="","",AllData!I400)</f>
        <v>2127887476</v>
      </c>
      <c r="J400" t="str">
        <f>IF(AllData!J400="","",AllData!J400)</f>
        <v>https://www.grownyc.org</v>
      </c>
      <c r="K400" t="str">
        <f>IF(AllData!K400="","",AllData!K400)</f>
        <v>Tue 8am-5pm</v>
      </c>
      <c r="L400" t="str">
        <f>IF(AllData!L400="","",AllData!L400)</f>
        <v>June 7-November 22</v>
      </c>
      <c r="M400" s="4" t="str">
        <f>IF(Table1[[#This Row],[Operation Season]]="","",LEFT(Table1[[#This Row],[Operation Season]],SEARCH("-",Table1[[#This Row],[Operation Season]])-1))</f>
        <v>June 7</v>
      </c>
      <c r="N400" s="10" t="str">
        <f t="shared" si="12"/>
        <v>06/07/2022</v>
      </c>
      <c r="O400" t="str">
        <f>IF(Table1[[#This Row],[Operation Season]]="","",RIGHT(Table1[[#This Row],[Operation Season]],LEN(Table1[[#This Row],[Operation Season]])-FIND("-",Table1[[#This Row],[Operation Season]])))</f>
        <v>November 22</v>
      </c>
      <c r="P400" s="4" t="str">
        <f t="shared" si="13"/>
        <v>11/22/2022</v>
      </c>
      <c r="Q400" s="7">
        <f ca="1">IF(OR(P400="Mid November",P400="round",P400="",),"",Table1[[#This Row],[End Date]]-SystemData!$A$2+1)</f>
        <v>-29.851523726851156</v>
      </c>
      <c r="R400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400" s="2" t="str">
        <f>IF(AllData!M405="","",AllData!M405)</f>
        <v>YR</v>
      </c>
      <c r="T400" s="2" t="str">
        <f>IF(AllData!N405="","",AllData!N405)</f>
        <v>Y</v>
      </c>
      <c r="U400" s="2" t="str">
        <f>IF(AllData!O405="","",AllData!O405)</f>
        <v>Y</v>
      </c>
      <c r="V400" s="2" t="str">
        <f>IF(AllData!P405="","",AllData!P405)</f>
        <v>N</v>
      </c>
      <c r="W400" s="2" t="str">
        <f>IF(AllData!Q405="","",AllData!Q405)</f>
        <v>Y</v>
      </c>
      <c r="X400" s="2">
        <f>IF(AllData!R405="","",AllData!R405)</f>
        <v>40.807299999999998</v>
      </c>
      <c r="Y400" s="2">
        <f>IF(AllData!S405="","",AllData!S405)</f>
        <v>-73.964299999999994</v>
      </c>
      <c r="Z400" s="2" t="str">
        <f>IF(AllData!T405="","",AllData!T405)</f>
        <v>POINT (-73.9643 40.8073)</v>
      </c>
      <c r="AA400" s="16"/>
    </row>
    <row r="401" spans="1:27" x14ac:dyDescent="0.25">
      <c r="A401" t="str">
        <f>IF(AllData!A401="","",AllData!A401)</f>
        <v>New York</v>
      </c>
      <c r="B401" t="str">
        <f>IF(AllData!B401="","",AllData!B401)</f>
        <v>Bowling Green Thursday Greenmarket</v>
      </c>
      <c r="C401" t="str">
        <f>IF(AllData!C401="","",AllData!C401)</f>
        <v>1 Bowling Green</v>
      </c>
      <c r="D401" t="str">
        <f>IF(AllData!D401="","",AllData!D401)</f>
        <v>1 Bowling Green</v>
      </c>
      <c r="E401" t="str">
        <f>IF(AllData!E401="","",AllData!E401)</f>
        <v>New York</v>
      </c>
      <c r="F401" t="str">
        <f>IF(AllData!F401="","",AllData!F401)</f>
        <v>NY</v>
      </c>
      <c r="G401">
        <f>IF(AllData!G401="","",AllData!G401)</f>
        <v>10004</v>
      </c>
      <c r="H401" t="str">
        <f>IF(AllData!H401="","",AllData!H401)</f>
        <v>Siobahn Keys</v>
      </c>
      <c r="I401">
        <f>IF(AllData!I401="","",AllData!I401)</f>
        <v>2127887476</v>
      </c>
      <c r="J401" t="str">
        <f>IF(AllData!J401="","",AllData!J401)</f>
        <v>http://www.grownyc.org/greenmarket</v>
      </c>
      <c r="K401" t="str">
        <f>IF(AllData!K401="","",AllData!K401)</f>
        <v>Thu 8am-5pm</v>
      </c>
      <c r="L401" t="str">
        <f>IF(AllData!L401="","",AllData!L401)</f>
        <v>Year-round</v>
      </c>
      <c r="M401" s="4" t="str">
        <f>IF(Table1[[#This Row],[Operation Season]]="","",LEFT(Table1[[#This Row],[Operation Season]],SEARCH("-",Table1[[#This Row],[Operation Season]])-1))</f>
        <v>Year</v>
      </c>
      <c r="N401" s="10" t="str">
        <f t="shared" si="12"/>
        <v>Year</v>
      </c>
      <c r="O401" t="str">
        <f>IF(Table1[[#This Row],[Operation Season]]="","",RIGHT(Table1[[#This Row],[Operation Season]],LEN(Table1[[#This Row],[Operation Season]])-FIND("-",Table1[[#This Row],[Operation Season]])))</f>
        <v>round</v>
      </c>
      <c r="P401" s="4" t="str">
        <f t="shared" si="13"/>
        <v>round</v>
      </c>
      <c r="Q401" s="7" t="str">
        <f>IF(OR(P401="Mid November",P401="round",P401="",),"",Table1[[#This Row],[End Date]]-SystemData!$A$2+1)</f>
        <v/>
      </c>
      <c r="R401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FALSE</v>
      </c>
      <c r="S401" s="2" t="str">
        <f>IF(AllData!M406="","",AllData!M406)</f>
        <v>YR</v>
      </c>
      <c r="T401" s="2" t="str">
        <f>IF(AllData!N406="","",AllData!N406)</f>
        <v>Y</v>
      </c>
      <c r="U401" s="2" t="str">
        <f>IF(AllData!O406="","",AllData!O406)</f>
        <v>Y</v>
      </c>
      <c r="V401" s="2" t="str">
        <f>IF(AllData!P406="","",AllData!P406)</f>
        <v>N</v>
      </c>
      <c r="W401" s="2" t="str">
        <f>IF(AllData!Q406="","",AllData!Q406)</f>
        <v>Y</v>
      </c>
      <c r="X401" s="2">
        <f>IF(AllData!R406="","",AllData!R406)</f>
        <v>40.807310000000001</v>
      </c>
      <c r="Y401" s="2">
        <f>IF(AllData!S406="","",AllData!S406)</f>
        <v>-73.964299999999994</v>
      </c>
      <c r="Z401" s="2" t="str">
        <f>IF(AllData!T406="","",AllData!T406)</f>
        <v>POINT (-73.9643 40.80731)</v>
      </c>
      <c r="AA401" s="16"/>
    </row>
    <row r="402" spans="1:27" x14ac:dyDescent="0.25">
      <c r="A402" t="str">
        <f>IF(AllData!A402="","",AllData!A402)</f>
        <v>New York</v>
      </c>
      <c r="B402" t="str">
        <f>IF(AllData!B402="","",AllData!B402)</f>
        <v>Bowling Green Tuesday Greenmarket</v>
      </c>
      <c r="C402" t="str">
        <f>IF(AllData!C402="","",AllData!C402)</f>
        <v>1 Bowling Green</v>
      </c>
      <c r="D402" t="str">
        <f>IF(AllData!D402="","",AllData!D402)</f>
        <v>1 Bowling Green</v>
      </c>
      <c r="E402" t="str">
        <f>IF(AllData!E402="","",AllData!E402)</f>
        <v>New York</v>
      </c>
      <c r="F402" t="str">
        <f>IF(AllData!F402="","",AllData!F402)</f>
        <v>NY</v>
      </c>
      <c r="G402">
        <f>IF(AllData!G402="","",AllData!G402)</f>
        <v>10004</v>
      </c>
      <c r="H402" t="str">
        <f>IF(AllData!H402="","",AllData!H402)</f>
        <v>Siobahn Keys</v>
      </c>
      <c r="I402">
        <f>IF(AllData!I402="","",AllData!I402)</f>
        <v>2127887476</v>
      </c>
      <c r="J402" t="str">
        <f>IF(AllData!J402="","",AllData!J402)</f>
        <v>http://www.grownyc.org/greenmarket/manhattan/bowling-green-tu</v>
      </c>
      <c r="K402" t="str">
        <f>IF(AllData!K402="","",AllData!K402)</f>
        <v>Tue 8am-5pm</v>
      </c>
      <c r="L402" t="str">
        <f>IF(AllData!L402="","",AllData!L402)</f>
        <v>Year-round</v>
      </c>
      <c r="M402" s="4" t="str">
        <f>IF(Table1[[#This Row],[Operation Season]]="","",LEFT(Table1[[#This Row],[Operation Season]],SEARCH("-",Table1[[#This Row],[Operation Season]])-1))</f>
        <v>Year</v>
      </c>
      <c r="N402" s="10" t="str">
        <f t="shared" si="12"/>
        <v>Year</v>
      </c>
      <c r="O402" t="str">
        <f>IF(Table1[[#This Row],[Operation Season]]="","",RIGHT(Table1[[#This Row],[Operation Season]],LEN(Table1[[#This Row],[Operation Season]])-FIND("-",Table1[[#This Row],[Operation Season]])))</f>
        <v>round</v>
      </c>
      <c r="P402" s="4" t="str">
        <f t="shared" si="13"/>
        <v>round</v>
      </c>
      <c r="Q402" s="7" t="str">
        <f>IF(OR(P402="Mid November",P402="round",P402="",),"",Table1[[#This Row],[End Date]]-SystemData!$A$2+1)</f>
        <v/>
      </c>
      <c r="R402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FALSE</v>
      </c>
      <c r="S402" s="2" t="str">
        <f>IF(AllData!M407="","",AllData!M407)</f>
        <v>YR</v>
      </c>
      <c r="T402" s="2" t="str">
        <f>IF(AllData!N407="","",AllData!N407)</f>
        <v>Y</v>
      </c>
      <c r="U402" s="2" t="str">
        <f>IF(AllData!O407="","",AllData!O407)</f>
        <v>Y</v>
      </c>
      <c r="V402" s="2" t="str">
        <f>IF(AllData!P407="","",AllData!P407)</f>
        <v>N</v>
      </c>
      <c r="W402" s="2" t="str">
        <f>IF(AllData!Q407="","",AllData!Q407)</f>
        <v>Y</v>
      </c>
      <c r="X402" s="2">
        <f>IF(AllData!R407="","",AllData!R407)</f>
        <v>40.752980000000001</v>
      </c>
      <c r="Y402" s="2">
        <f>IF(AllData!S407="","",AllData!S407)</f>
        <v>-73.969890000000007</v>
      </c>
      <c r="Z402" s="2" t="str">
        <f>IF(AllData!T407="","",AllData!T407)</f>
        <v>POINT (-73.96989 40.75298)</v>
      </c>
      <c r="AA402" s="16"/>
    </row>
    <row r="403" spans="1:27" hidden="1" x14ac:dyDescent="0.25">
      <c r="A403" t="str">
        <f>IF(AllData!A403="","",AllData!A403)</f>
        <v>New York</v>
      </c>
      <c r="B403" t="str">
        <f>IF(AllData!B403="","",AllData!B403)</f>
        <v>Bro/Sis Green Youth Market</v>
      </c>
      <c r="C403" t="str">
        <f>IF(AllData!C403="","",AllData!C403)</f>
        <v>Johnny Hartman Plaza (North Corner), Across from 140 Hamilton Place</v>
      </c>
      <c r="D403" t="str">
        <f>IF(AllData!D403="","",AllData!D403)</f>
        <v>143rd Street and Amsterdam Ave</v>
      </c>
      <c r="E403" t="str">
        <f>IF(AllData!E403="","",AllData!E403)</f>
        <v>Manhattan</v>
      </c>
      <c r="F403" t="str">
        <f>IF(AllData!F403="","",AllData!F403)</f>
        <v>NY</v>
      </c>
      <c r="G403">
        <f>IF(AllData!G403="","",AllData!G403)</f>
        <v>10031</v>
      </c>
      <c r="H403" t="str">
        <f>IF(AllData!H403="","",AllData!H403)</f>
        <v>Wendy Flores</v>
      </c>
      <c r="I403">
        <f>IF(AllData!I403="","",AllData!I403)</f>
        <v>2122837044</v>
      </c>
      <c r="J403" t="str">
        <f>IF(AllData!J403="","",AllData!J403)</f>
        <v>http://brotherhood-sistersol.org/programs/environmental-program</v>
      </c>
      <c r="K403" t="str">
        <f>IF(AllData!K403="","",AllData!K403)</f>
        <v>Wed  10:30am-6pm</v>
      </c>
      <c r="L403" t="str">
        <f>IF(AllData!L403="","",AllData!L403)</f>
        <v>May 18-November 23</v>
      </c>
      <c r="M403" s="4" t="str">
        <f>IF(Table1[[#This Row],[Operation Season]]="","",LEFT(Table1[[#This Row],[Operation Season]],SEARCH("-",Table1[[#This Row],[Operation Season]])-1))</f>
        <v>May 18</v>
      </c>
      <c r="N403" s="10" t="str">
        <f t="shared" si="12"/>
        <v>05/18/2022</v>
      </c>
      <c r="O403" t="str">
        <f>IF(Table1[[#This Row],[Operation Season]]="","",RIGHT(Table1[[#This Row],[Operation Season]],LEN(Table1[[#This Row],[Operation Season]])-FIND("-",Table1[[#This Row],[Operation Season]])))</f>
        <v>November 23</v>
      </c>
      <c r="P403" s="4" t="str">
        <f t="shared" si="13"/>
        <v>11/23/2022</v>
      </c>
      <c r="Q403" s="7">
        <f ca="1">IF(OR(P403="Mid November",P403="round",P403="",),"",Table1[[#This Row],[End Date]]-SystemData!$A$2+1)</f>
        <v>-28.851523726851156</v>
      </c>
      <c r="R403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403" s="2" t="str">
        <f>IF(AllData!M408="","",AllData!M408)</f>
        <v>M</v>
      </c>
      <c r="T403" s="2" t="str">
        <f>IF(AllData!N408="","",AllData!N408)</f>
        <v>Y</v>
      </c>
      <c r="U403" s="2" t="str">
        <f>IF(AllData!O408="","",AllData!O408)</f>
        <v>N</v>
      </c>
      <c r="V403" s="2" t="str">
        <f>IF(AllData!P408="","",AllData!P408)</f>
        <v>N</v>
      </c>
      <c r="W403" s="2" t="str">
        <f>IF(AllData!Q408="","",AllData!Q408)</f>
        <v>Y</v>
      </c>
      <c r="X403" s="2">
        <f>IF(AllData!R408="","",AllData!R408)</f>
        <v>40.716549999999998</v>
      </c>
      <c r="Y403" s="2">
        <f>IF(AllData!S408="","",AllData!S408)</f>
        <v>-73.966560000000001</v>
      </c>
      <c r="Z403" s="2" t="str">
        <f>IF(AllData!T408="","",AllData!T408)</f>
        <v>POINT (-73.96656 40.71655)</v>
      </c>
      <c r="AA403" s="16"/>
    </row>
    <row r="404" spans="1:27" hidden="1" x14ac:dyDescent="0.25">
      <c r="A404" t="str">
        <f>IF(AllData!A404="","",AllData!A404)</f>
        <v>New York</v>
      </c>
      <c r="B404" t="str">
        <f>IF(AllData!B404="","",AllData!B404)</f>
        <v>Chelsea Farmers' Market</v>
      </c>
      <c r="C404" t="str">
        <f>IF(AllData!C404="","",AllData!C404)</f>
        <v>383 W 23rd St.</v>
      </c>
      <c r="D404" t="str">
        <f>IF(AllData!D404="","",AllData!D404)</f>
        <v>383 W 23rd Street</v>
      </c>
      <c r="E404" t="str">
        <f>IF(AllData!E404="","",AllData!E404)</f>
        <v>New York</v>
      </c>
      <c r="F404" t="str">
        <f>IF(AllData!F404="","",AllData!F404)</f>
        <v>NY</v>
      </c>
      <c r="G404">
        <f>IF(AllData!G404="","",AllData!G404)</f>
        <v>10011</v>
      </c>
      <c r="H404" t="str">
        <f>IF(AllData!H404="","",AllData!H404)</f>
        <v>Dacotah Rousseau</v>
      </c>
      <c r="I404">
        <f>IF(AllData!I404="","",AllData!I404)</f>
        <v>9149234837</v>
      </c>
      <c r="J404" t="str">
        <f>IF(AllData!J404="","",AllData!J404)</f>
        <v>http://www.downtoearthmarkets.com</v>
      </c>
      <c r="K404" t="str">
        <f>IF(AllData!K404="","",AllData!K404)</f>
        <v>Sun 9am-2pm</v>
      </c>
      <c r="L404" t="str">
        <f>IF(AllData!L404="","",AllData!L404)</f>
        <v>May 14-December 17</v>
      </c>
      <c r="M404" s="4" t="str">
        <f>IF(Table1[[#This Row],[Operation Season]]="","",LEFT(Table1[[#This Row],[Operation Season]],SEARCH("-",Table1[[#This Row],[Operation Season]])-1))</f>
        <v>May 14</v>
      </c>
      <c r="N404" s="10" t="str">
        <f t="shared" si="12"/>
        <v>05/14/2022</v>
      </c>
      <c r="O404" t="str">
        <f>IF(Table1[[#This Row],[Operation Season]]="","",RIGHT(Table1[[#This Row],[Operation Season]],LEN(Table1[[#This Row],[Operation Season]])-FIND("-",Table1[[#This Row],[Operation Season]])))</f>
        <v>December 17</v>
      </c>
      <c r="P404" s="4" t="str">
        <f t="shared" si="13"/>
        <v>12/17/2022</v>
      </c>
      <c r="Q404" s="7">
        <f ca="1">IF(OR(P404="Mid November",P404="round",P404="",),"",Table1[[#This Row],[End Date]]-SystemData!$A$2+1)</f>
        <v>-4.8515237268511555</v>
      </c>
      <c r="R404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404" s="2" t="str">
        <f>IF(AllData!M409="","",AllData!M409)</f>
        <v>M</v>
      </c>
      <c r="T404" s="2" t="str">
        <f>IF(AllData!N409="","",AllData!N409)</f>
        <v>Y</v>
      </c>
      <c r="U404" s="2" t="str">
        <f>IF(AllData!O409="","",AllData!O409)</f>
        <v>Y</v>
      </c>
      <c r="V404" s="2" t="str">
        <f>IF(AllData!P409="","",AllData!P409)</f>
        <v>N</v>
      </c>
      <c r="W404" s="2" t="str">
        <f>IF(AllData!Q409="","",AllData!Q409)</f>
        <v>Y</v>
      </c>
      <c r="X404" s="2">
        <f>IF(AllData!R409="","",AllData!R409)</f>
        <v>40.842170000000003</v>
      </c>
      <c r="Y404" s="2">
        <f>IF(AllData!S409="","",AllData!S409)</f>
        <v>-73.94229</v>
      </c>
      <c r="Z404" s="2" t="str">
        <f>IF(AllData!T409="","",AllData!T409)</f>
        <v>POINT (-73.94229 40.84217)</v>
      </c>
      <c r="AA404" s="16"/>
    </row>
    <row r="405" spans="1:27" x14ac:dyDescent="0.25">
      <c r="A405" t="str">
        <f>IF(AllData!A405="","",AllData!A405)</f>
        <v>New York</v>
      </c>
      <c r="B405" t="str">
        <f>IF(AllData!B405="","",AllData!B405)</f>
        <v>Columbia Sun Greenmarket</v>
      </c>
      <c r="C405" t="str">
        <f>IF(AllData!C405="","",AllData!C405)</f>
        <v>2910 Broadway btwn W114th &amp; W115th Sts</v>
      </c>
      <c r="D405" t="str">
        <f>IF(AllData!D405="","",AllData!D405)</f>
        <v>Broadway and West 115th St</v>
      </c>
      <c r="E405" t="str">
        <f>IF(AllData!E405="","",AllData!E405)</f>
        <v>New York</v>
      </c>
      <c r="F405" t="str">
        <f>IF(AllData!F405="","",AllData!F405)</f>
        <v>NY</v>
      </c>
      <c r="G405">
        <f>IF(AllData!G405="","",AllData!G405)</f>
        <v>10027</v>
      </c>
      <c r="H405" t="str">
        <f>IF(AllData!H405="","",AllData!H405)</f>
        <v>Siobahn Keys</v>
      </c>
      <c r="I405">
        <f>IF(AllData!I405="","",AllData!I405)</f>
        <v>2127887476</v>
      </c>
      <c r="J405" t="str">
        <f>IF(AllData!J405="","",AllData!J405)</f>
        <v>http://www.grownyc.org/greenmarket</v>
      </c>
      <c r="K405" t="str">
        <f>IF(AllData!K405="","",AllData!K405)</f>
        <v>Sun 8am-3pm</v>
      </c>
      <c r="L405" t="str">
        <f>IF(AllData!L405="","",AllData!L405)</f>
        <v>Year-round</v>
      </c>
      <c r="M405" s="4" t="str">
        <f>IF(Table1[[#This Row],[Operation Season]]="","",LEFT(Table1[[#This Row],[Operation Season]],SEARCH("-",Table1[[#This Row],[Operation Season]])-1))</f>
        <v>Year</v>
      </c>
      <c r="N405" s="10" t="str">
        <f t="shared" si="12"/>
        <v>Year</v>
      </c>
      <c r="O405" t="str">
        <f>IF(Table1[[#This Row],[Operation Season]]="","",RIGHT(Table1[[#This Row],[Operation Season]],LEN(Table1[[#This Row],[Operation Season]])-FIND("-",Table1[[#This Row],[Operation Season]])))</f>
        <v>round</v>
      </c>
      <c r="P405" s="4" t="str">
        <f t="shared" si="13"/>
        <v>round</v>
      </c>
      <c r="Q405" s="7" t="str">
        <f>IF(OR(P405="Mid November",P405="round",P405="",),"",Table1[[#This Row],[End Date]]-SystemData!$A$2+1)</f>
        <v/>
      </c>
      <c r="R405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FALSE</v>
      </c>
      <c r="S405" s="2" t="str">
        <f>IF(AllData!M410="","",AllData!M410)</f>
        <v>M</v>
      </c>
      <c r="T405" s="2" t="str">
        <f>IF(AllData!N410="","",AllData!N410)</f>
        <v>Y</v>
      </c>
      <c r="U405" s="2" t="str">
        <f>IF(AllData!O410="","",AllData!O410)</f>
        <v>Y</v>
      </c>
      <c r="V405" s="2" t="str">
        <f>IF(AllData!P410="","",AllData!P410)</f>
        <v>N</v>
      </c>
      <c r="W405" s="2" t="str">
        <f>IF(AllData!Q410="","",AllData!Q410)</f>
        <v>Y</v>
      </c>
      <c r="X405" s="2">
        <f>IF(AllData!R410="","",AllData!R410)</f>
        <v>40.713209999999997</v>
      </c>
      <c r="Y405" s="2">
        <f>IF(AllData!S410="","",AllData!S410)</f>
        <v>-73.987790000000004</v>
      </c>
      <c r="Z405" s="2" t="str">
        <f>IF(AllData!T410="","",AllData!T410)</f>
        <v>POINT (-73.98779 40.71321)</v>
      </c>
      <c r="AA405" s="16"/>
    </row>
    <row r="406" spans="1:27" x14ac:dyDescent="0.25">
      <c r="A406" t="str">
        <f>IF(AllData!A406="","",AllData!A406)</f>
        <v>New York</v>
      </c>
      <c r="B406" t="str">
        <f>IF(AllData!B406="","",AllData!B406)</f>
        <v>Columbia Thu Greenmarket</v>
      </c>
      <c r="C406" t="str">
        <f>IF(AllData!C406="","",AllData!C406)</f>
        <v>Broadway btwn W 114th &amp;  W 115th Sts</v>
      </c>
      <c r="D406" t="str">
        <f>IF(AllData!D406="","",AllData!D406)</f>
        <v>Broadway and West 115th St</v>
      </c>
      <c r="E406" t="str">
        <f>IF(AllData!E406="","",AllData!E406)</f>
        <v>New York</v>
      </c>
      <c r="F406" t="str">
        <f>IF(AllData!F406="","",AllData!F406)</f>
        <v>NY</v>
      </c>
      <c r="G406">
        <f>IF(AllData!G406="","",AllData!G406)</f>
        <v>10027</v>
      </c>
      <c r="H406" t="str">
        <f>IF(AllData!H406="","",AllData!H406)</f>
        <v>Siobahn Keys</v>
      </c>
      <c r="I406">
        <f>IF(AllData!I406="","",AllData!I406)</f>
        <v>2127887476</v>
      </c>
      <c r="J406" t="str">
        <f>IF(AllData!J406="","",AllData!J406)</f>
        <v>http://www.grownyc.org/greenmarket/manhattan/columbia-th</v>
      </c>
      <c r="K406" t="str">
        <f>IF(AllData!K406="","",AllData!K406)</f>
        <v>Thu 8am-5pm</v>
      </c>
      <c r="L406" t="str">
        <f>IF(AllData!L406="","",AllData!L406)</f>
        <v>Year-round</v>
      </c>
      <c r="M406" s="4" t="str">
        <f>IF(Table1[[#This Row],[Operation Season]]="","",LEFT(Table1[[#This Row],[Operation Season]],SEARCH("-",Table1[[#This Row],[Operation Season]])-1))</f>
        <v>Year</v>
      </c>
      <c r="N406" s="10" t="str">
        <f t="shared" si="12"/>
        <v>Year</v>
      </c>
      <c r="O406" t="str">
        <f>IF(Table1[[#This Row],[Operation Season]]="","",RIGHT(Table1[[#This Row],[Operation Season]],LEN(Table1[[#This Row],[Operation Season]])-FIND("-",Table1[[#This Row],[Operation Season]])))</f>
        <v>round</v>
      </c>
      <c r="P406" s="4" t="str">
        <f t="shared" si="13"/>
        <v>round</v>
      </c>
      <c r="Q406" s="7" t="str">
        <f>IF(OR(P406="Mid November",P406="round",P406="",),"",Table1[[#This Row],[End Date]]-SystemData!$A$2+1)</f>
        <v/>
      </c>
      <c r="R406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FALSE</v>
      </c>
      <c r="S406" s="2" t="str">
        <f>IF(AllData!M411="","",AllData!M411)</f>
        <v>M</v>
      </c>
      <c r="T406" s="2" t="str">
        <f>IF(AllData!N411="","",AllData!N411)</f>
        <v>Y</v>
      </c>
      <c r="U406" s="2" t="str">
        <f>IF(AllData!O411="","",AllData!O411)</f>
        <v>Y</v>
      </c>
      <c r="V406" s="2" t="str">
        <f>IF(AllData!P411="","",AllData!P411)</f>
        <v>N</v>
      </c>
      <c r="W406" s="2" t="str">
        <f>IF(AllData!Q411="","",AllData!Q411)</f>
        <v>Y</v>
      </c>
      <c r="X406" s="2">
        <f>IF(AllData!R411="","",AllData!R411)</f>
        <v>40.823650000000001</v>
      </c>
      <c r="Y406" s="2">
        <f>IF(AllData!S411="","",AllData!S411)</f>
        <v>-73.943849999999998</v>
      </c>
      <c r="Z406" s="2" t="str">
        <f>IF(AllData!T411="","",AllData!T411)</f>
        <v>POINT (-73.94385 40.82365)</v>
      </c>
      <c r="AA406" s="16"/>
    </row>
    <row r="407" spans="1:27" x14ac:dyDescent="0.25">
      <c r="A407" t="str">
        <f>IF(AllData!A407="","",AllData!A407)</f>
        <v>New York</v>
      </c>
      <c r="B407" t="str">
        <f>IF(AllData!B407="","",AllData!B407)</f>
        <v>Dag Hammarskjold Plaza Greenmarket</v>
      </c>
      <c r="C407" t="str">
        <f>IF(AllData!C407="","",AllData!C407)</f>
        <v>245 E 47th St btwn 1st &amp; 2nd Aves</v>
      </c>
      <c r="D407" t="str">
        <f>IF(AllData!D407="","",AllData!D407)</f>
        <v>East 47th St and Second Ave</v>
      </c>
      <c r="E407" t="str">
        <f>IF(AllData!E407="","",AllData!E407)</f>
        <v>New York</v>
      </c>
      <c r="F407" t="str">
        <f>IF(AllData!F407="","",AllData!F407)</f>
        <v>NY</v>
      </c>
      <c r="G407">
        <f>IF(AllData!G407="","",AllData!G407)</f>
        <v>10017</v>
      </c>
      <c r="H407" t="str">
        <f>IF(AllData!H407="","",AllData!H407)</f>
        <v>Siobahn Keys</v>
      </c>
      <c r="I407">
        <f>IF(AllData!I407="","",AllData!I407)</f>
        <v>2127887476</v>
      </c>
      <c r="J407" t="str">
        <f>IF(AllData!J407="","",AllData!J407)</f>
        <v>http://www.grownyc.org/greenmarket/manhattan/dag-hammarskjold</v>
      </c>
      <c r="K407" t="str">
        <f>IF(AllData!K407="","",AllData!K407)</f>
        <v>Wed 8am-4pm</v>
      </c>
      <c r="L407" t="str">
        <f>IF(AllData!L407="","",AllData!L407)</f>
        <v>Year-round</v>
      </c>
      <c r="M407" s="4" t="str">
        <f>IF(Table1[[#This Row],[Operation Season]]="","",LEFT(Table1[[#This Row],[Operation Season]],SEARCH("-",Table1[[#This Row],[Operation Season]])-1))</f>
        <v>Year</v>
      </c>
      <c r="N407" s="10" t="str">
        <f t="shared" si="12"/>
        <v>Year</v>
      </c>
      <c r="O407" t="str">
        <f>IF(Table1[[#This Row],[Operation Season]]="","",RIGHT(Table1[[#This Row],[Operation Season]],LEN(Table1[[#This Row],[Operation Season]])-FIND("-",Table1[[#This Row],[Operation Season]])))</f>
        <v>round</v>
      </c>
      <c r="P407" s="4" t="str">
        <f t="shared" si="13"/>
        <v>round</v>
      </c>
      <c r="Q407" s="7" t="str">
        <f>IF(OR(P407="Mid November",P407="round",P407="",),"",Table1[[#This Row],[End Date]]-SystemData!$A$2+1)</f>
        <v/>
      </c>
      <c r="R407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FALSE</v>
      </c>
      <c r="S407" s="2" t="str">
        <f>IF(AllData!M412="","",AllData!M412)</f>
        <v>M</v>
      </c>
      <c r="T407" s="2" t="str">
        <f>IF(AllData!N412="","",AllData!N412)</f>
        <v>Y</v>
      </c>
      <c r="U407" s="2" t="str">
        <f>IF(AllData!O412="","",AllData!O412)</f>
        <v>Y</v>
      </c>
      <c r="V407" s="2" t="str">
        <f>IF(AllData!P412="","",AllData!P412)</f>
        <v>N</v>
      </c>
      <c r="W407" s="2" t="str">
        <f>IF(AllData!Q412="","",AllData!Q412)</f>
        <v>Y</v>
      </c>
      <c r="X407" s="2">
        <f>IF(AllData!R412="","",AllData!R412)</f>
        <v>40.790239999999997</v>
      </c>
      <c r="Y407" s="2">
        <f>IF(AllData!S412="","",AllData!S412)</f>
        <v>-73.945639999999997</v>
      </c>
      <c r="Z407" s="2" t="str">
        <f>IF(AllData!T412="","",AllData!T412)</f>
        <v>POINT (-73.94564 40.79024)</v>
      </c>
      <c r="AA407" s="16"/>
    </row>
    <row r="408" spans="1:27" hidden="1" x14ac:dyDescent="0.25">
      <c r="A408" t="str">
        <f>IF(AllData!A408="","",AllData!A408)</f>
        <v>New York</v>
      </c>
      <c r="B408" t="str">
        <f>IF(AllData!B408="","",AllData!B408)</f>
        <v>Domino Park Greenmarket</v>
      </c>
      <c r="C408" t="str">
        <f>IF(AllData!C408="","",AllData!C408)</f>
        <v>15 River St Brooklyn</v>
      </c>
      <c r="D408" t="str">
        <f>IF(AllData!D408="","",AllData!D408)</f>
        <v>15 River St</v>
      </c>
      <c r="E408" t="str">
        <f>IF(AllData!E408="","",AllData!E408)</f>
        <v>Brooklyn</v>
      </c>
      <c r="F408" t="str">
        <f>IF(AllData!F408="","",AllData!F408)</f>
        <v>NY</v>
      </c>
      <c r="G408">
        <f>IF(AllData!G408="","",AllData!G408)</f>
        <v>11211</v>
      </c>
      <c r="H408" t="str">
        <f>IF(AllData!H408="","",AllData!H408)</f>
        <v>Siobahn Keys</v>
      </c>
      <c r="I408">
        <f>IF(AllData!I408="","",AllData!I408)</f>
        <v>2127887476</v>
      </c>
      <c r="J408" t="str">
        <f>IF(AllData!J408="","",AllData!J408)</f>
        <v>https://www.grownyc.org</v>
      </c>
      <c r="K408" t="str">
        <f>IF(AllData!K408="","",AllData!K408)</f>
        <v>Sun 9am-3pm</v>
      </c>
      <c r="L408" t="str">
        <f>IF(AllData!L408="","",AllData!L408)</f>
        <v>June 5-November 20</v>
      </c>
      <c r="M408" s="4" t="str">
        <f>IF(Table1[[#This Row],[Operation Season]]="","",LEFT(Table1[[#This Row],[Operation Season]],SEARCH("-",Table1[[#This Row],[Operation Season]])-1))</f>
        <v>June 5</v>
      </c>
      <c r="N408" s="10" t="str">
        <f t="shared" si="12"/>
        <v>06/05/2022</v>
      </c>
      <c r="O408" t="str">
        <f>IF(Table1[[#This Row],[Operation Season]]="","",RIGHT(Table1[[#This Row],[Operation Season]],LEN(Table1[[#This Row],[Operation Season]])-FIND("-",Table1[[#This Row],[Operation Season]])))</f>
        <v>November 20</v>
      </c>
      <c r="P408" s="4" t="str">
        <f t="shared" si="13"/>
        <v>11/20/2022</v>
      </c>
      <c r="Q408" s="7">
        <f ca="1">IF(OR(P408="Mid November",P408="round",P408="",),"",Table1[[#This Row],[End Date]]-SystemData!$A$2+1)</f>
        <v>-31.851523726851156</v>
      </c>
      <c r="R408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408" s="2" t="str">
        <f>IF(AllData!M413="","",AllData!M413)</f>
        <v>M</v>
      </c>
      <c r="T408" s="2" t="str">
        <f>IF(AllData!N413="","",AllData!N413)</f>
        <v>Y</v>
      </c>
      <c r="U408" s="2" t="str">
        <f>IF(AllData!O413="","",AllData!O413)</f>
        <v>Y</v>
      </c>
      <c r="V408" s="2" t="str">
        <f>IF(AllData!P413="","",AllData!P413)</f>
        <v>N</v>
      </c>
      <c r="W408" s="2" t="str">
        <f>IF(AllData!Q413="","",AllData!Q413)</f>
        <v>Y</v>
      </c>
      <c r="X408" s="2">
        <f>IF(AllData!R413="","",AllData!R413)</f>
        <v>40.815390000000001</v>
      </c>
      <c r="Y408" s="2">
        <f>IF(AllData!S413="","",AllData!S413)</f>
        <v>-73.939850000000007</v>
      </c>
      <c r="Z408" s="2" t="str">
        <f>IF(AllData!T413="","",AllData!T413)</f>
        <v>POINT (-73.93985 40.81539)</v>
      </c>
      <c r="AA408" s="16"/>
    </row>
    <row r="409" spans="1:27" hidden="1" x14ac:dyDescent="0.25">
      <c r="A409" t="str">
        <f>IF(AllData!A409="","",AllData!A409)</f>
        <v>New York</v>
      </c>
      <c r="B409" t="str">
        <f>IF(AllData!B409="","",AllData!B409)</f>
        <v>Fort Washington Greenmarket</v>
      </c>
      <c r="C409" t="str">
        <f>IF(AllData!C409="","",AllData!C409)</f>
        <v>701 W 168th at Fort Washington Ave</v>
      </c>
      <c r="D409" t="str">
        <f>IF(AllData!D409="","",AllData!D409)</f>
        <v>Fort Washington Ave and West 168th St</v>
      </c>
      <c r="E409" t="str">
        <f>IF(AllData!E409="","",AllData!E409)</f>
        <v>New York</v>
      </c>
      <c r="F409" t="str">
        <f>IF(AllData!F409="","",AllData!F409)</f>
        <v>NY</v>
      </c>
      <c r="G409">
        <f>IF(AllData!G409="","",AllData!G409)</f>
        <v>10032</v>
      </c>
      <c r="H409" t="str">
        <f>IF(AllData!H409="","",AllData!H409)</f>
        <v>Siobahn Keys</v>
      </c>
      <c r="I409">
        <f>IF(AllData!I409="","",AllData!I409)</f>
        <v>2127887476</v>
      </c>
      <c r="J409" t="str">
        <f>IF(AllData!J409="","",AllData!J409)</f>
        <v>http://www.grownyc.org/greenmarket</v>
      </c>
      <c r="K409" t="str">
        <f>IF(AllData!K409="","",AllData!K409)</f>
        <v>Tue 8am-4pm</v>
      </c>
      <c r="L409" t="str">
        <f>IF(AllData!L409="","",AllData!L409)</f>
        <v>June 7-November 22</v>
      </c>
      <c r="M409" s="4" t="str">
        <f>IF(Table1[[#This Row],[Operation Season]]="","",LEFT(Table1[[#This Row],[Operation Season]],SEARCH("-",Table1[[#This Row],[Operation Season]])-1))</f>
        <v>June 7</v>
      </c>
      <c r="N409" s="10" t="str">
        <f t="shared" si="12"/>
        <v>06/07/2022</v>
      </c>
      <c r="O409" t="str">
        <f>IF(Table1[[#This Row],[Operation Season]]="","",RIGHT(Table1[[#This Row],[Operation Season]],LEN(Table1[[#This Row],[Operation Season]])-FIND("-",Table1[[#This Row],[Operation Season]])))</f>
        <v>November 22</v>
      </c>
      <c r="P409" s="4" t="str">
        <f t="shared" si="13"/>
        <v>11/22/2022</v>
      </c>
      <c r="Q409" s="7">
        <f ca="1">IF(OR(P409="Mid November",P409="round",P409="",),"",Table1[[#This Row],[End Date]]-SystemData!$A$2+1)</f>
        <v>-29.851523726851156</v>
      </c>
      <c r="R409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409" s="2" t="str">
        <f>IF(AllData!M414="","",AllData!M414)</f>
        <v>M</v>
      </c>
      <c r="T409" s="2" t="str">
        <f>IF(AllData!N414="","",AllData!N414)</f>
        <v>Y</v>
      </c>
      <c r="U409" s="2" t="str">
        <f>IF(AllData!O414="","",AllData!O414)</f>
        <v>Y</v>
      </c>
      <c r="V409" s="2" t="str">
        <f>IF(AllData!P414="","",AllData!P414)</f>
        <v>N</v>
      </c>
      <c r="W409" s="2" t="str">
        <f>IF(AllData!Q414="","",AllData!Q414)</f>
        <v>Y</v>
      </c>
      <c r="X409" s="2">
        <f>IF(AllData!R414="","",AllData!R414)</f>
        <v>40.802950000000003</v>
      </c>
      <c r="Y409" s="2">
        <f>IF(AllData!S414="","",AllData!S414)</f>
        <v>-73.948899999999995</v>
      </c>
      <c r="Z409" s="2" t="str">
        <f>IF(AllData!T414="","",AllData!T414)</f>
        <v>POINT (-73.9489 40.80295)</v>
      </c>
      <c r="AA409" s="16"/>
    </row>
    <row r="410" spans="1:27" hidden="1" x14ac:dyDescent="0.25">
      <c r="A410" t="str">
        <f>IF(AllData!A410="","",AllData!A410)</f>
        <v>New York</v>
      </c>
      <c r="B410" t="str">
        <f>IF(AllData!B410="","",AllData!B410)</f>
        <v>Gouverneur Health GrowNYC Farm Stand</v>
      </c>
      <c r="C410" t="str">
        <f>IF(AllData!C410="","",AllData!C410)</f>
        <v>Madison St btwn Clinton &amp; Jefferson Sts</v>
      </c>
      <c r="D410" t="str">
        <f>IF(AllData!D410="","",AllData!D410)</f>
        <v>227 Madison Street</v>
      </c>
      <c r="E410" t="str">
        <f>IF(AllData!E410="","",AllData!E410)</f>
        <v>New York</v>
      </c>
      <c r="F410" t="str">
        <f>IF(AllData!F410="","",AllData!F410)</f>
        <v>NY</v>
      </c>
      <c r="G410">
        <f>IF(AllData!G410="","",AllData!G410)</f>
        <v>10002</v>
      </c>
      <c r="H410" t="str">
        <f>IF(AllData!H410="","",AllData!H410)</f>
        <v>Siobahn Keys</v>
      </c>
      <c r="I410">
        <f>IF(AllData!I410="","",AllData!I410)</f>
        <v>2127887476</v>
      </c>
      <c r="J410" t="str">
        <f>IF(AllData!J410="","",AllData!J410)</f>
        <v>https://www.grownyc.org/farmstands</v>
      </c>
      <c r="K410" t="str">
        <f>IF(AllData!K410="","",AllData!K410)</f>
        <v>Thu 9am-2pm</v>
      </c>
      <c r="L410" t="str">
        <f>IF(AllData!L410="","",AllData!L410)</f>
        <v>July 7-November 17</v>
      </c>
      <c r="M410" s="4" t="str">
        <f>IF(Table1[[#This Row],[Operation Season]]="","",LEFT(Table1[[#This Row],[Operation Season]],SEARCH("-",Table1[[#This Row],[Operation Season]])-1))</f>
        <v>July 7</v>
      </c>
      <c r="N410" s="10" t="str">
        <f t="shared" si="12"/>
        <v>07/07/2022</v>
      </c>
      <c r="O410" t="str">
        <f>IF(Table1[[#This Row],[Operation Season]]="","",RIGHT(Table1[[#This Row],[Operation Season]],LEN(Table1[[#This Row],[Operation Season]])-FIND("-",Table1[[#This Row],[Operation Season]])))</f>
        <v>November 17</v>
      </c>
      <c r="P410" s="4" t="str">
        <f t="shared" si="13"/>
        <v>11/17/2022</v>
      </c>
      <c r="Q410" s="7">
        <f ca="1">IF(OR(P410="Mid November",P410="round",P410="",),"",Table1[[#This Row],[End Date]]-SystemData!$A$2+1)</f>
        <v>-34.851523726851156</v>
      </c>
      <c r="R410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410" s="2" t="str">
        <f>IF(AllData!M415="","",AllData!M415)</f>
        <v>M</v>
      </c>
      <c r="T410" s="2" t="str">
        <f>IF(AllData!N415="","",AllData!N415)</f>
        <v>Y</v>
      </c>
      <c r="U410" s="2" t="str">
        <f>IF(AllData!O415="","",AllData!O415)</f>
        <v>Y</v>
      </c>
      <c r="V410" s="2" t="str">
        <f>IF(AllData!P415="","",AllData!P415)</f>
        <v>N</v>
      </c>
      <c r="W410" s="2" t="str">
        <f>IF(AllData!Q415="","",AllData!Q415)</f>
        <v>Y</v>
      </c>
      <c r="X410" s="2">
        <f>IF(AllData!R415="","",AllData!R415)</f>
        <v>40.785530000000001</v>
      </c>
      <c r="Y410" s="2">
        <f>IF(AllData!S415="","",AllData!S415)</f>
        <v>-73.946150000000003</v>
      </c>
      <c r="Z410" s="2" t="str">
        <f>IF(AllData!T415="","",AllData!T415)</f>
        <v>POINT (-73.94615 40.78553)</v>
      </c>
      <c r="AA410" s="16"/>
    </row>
    <row r="411" spans="1:27" hidden="1" x14ac:dyDescent="0.25">
      <c r="A411" t="str">
        <f>IF(AllData!A411="","",AllData!A411)</f>
        <v>New York</v>
      </c>
      <c r="B411" t="str">
        <f>IF(AllData!B411="","",AllData!B411)</f>
        <v>Grass Roots Farmers' Market</v>
      </c>
      <c r="C411" t="str">
        <f>IF(AllData!C411="","",AllData!C411)</f>
        <v>Jackie Robinson Park W 145th St, btwn Edgecomb &amp; Bradhurst Aves</v>
      </c>
      <c r="D411" t="str">
        <f>IF(AllData!D411="","",AllData!D411)</f>
        <v>West 145th St and Edgecombe Ave</v>
      </c>
      <c r="E411" t="str">
        <f>IF(AllData!E411="","",AllData!E411)</f>
        <v>New York</v>
      </c>
      <c r="F411" t="str">
        <f>IF(AllData!F411="","",AllData!F411)</f>
        <v>NY</v>
      </c>
      <c r="G411">
        <f>IF(AllData!G411="","",AllData!G411)</f>
        <v>10030</v>
      </c>
      <c r="H411" t="str">
        <f>IF(AllData!H411="","",AllData!H411)</f>
        <v>Gabrielle Girigorie</v>
      </c>
      <c r="I411">
        <f>IF(AllData!I411="","",AllData!I411)</f>
        <v>2122522113</v>
      </c>
      <c r="J411" t="str">
        <f>IF(AllData!J411="","",AllData!J411)</f>
        <v/>
      </c>
      <c r="K411" t="str">
        <f>IF(AllData!K411="","",AllData!K411)</f>
        <v>Sat/Tue 9am-4pm</v>
      </c>
      <c r="L411" t="str">
        <f>IF(AllData!L411="","",AllData!L411)</f>
        <v>July 5-November 29</v>
      </c>
      <c r="M411" s="4" t="str">
        <f>IF(Table1[[#This Row],[Operation Season]]="","",LEFT(Table1[[#This Row],[Operation Season]],SEARCH("-",Table1[[#This Row],[Operation Season]])-1))</f>
        <v>July 5</v>
      </c>
      <c r="N411" s="10" t="str">
        <f t="shared" si="12"/>
        <v>07/05/2022</v>
      </c>
      <c r="O411" t="str">
        <f>IF(Table1[[#This Row],[Operation Season]]="","",RIGHT(Table1[[#This Row],[Operation Season]],LEN(Table1[[#This Row],[Operation Season]])-FIND("-",Table1[[#This Row],[Operation Season]])))</f>
        <v>November 29</v>
      </c>
      <c r="P411" s="4" t="str">
        <f t="shared" si="13"/>
        <v>11/29/2022</v>
      </c>
      <c r="Q411" s="7">
        <f ca="1">IF(OR(P411="Mid November",P411="round",P411="",),"",Table1[[#This Row],[End Date]]-SystemData!$A$2+1)</f>
        <v>-22.851523726851156</v>
      </c>
      <c r="R411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411" s="2" t="str">
        <f>IF(AllData!M416="","",AllData!M416)</f>
        <v>YR</v>
      </c>
      <c r="T411" s="2" t="str">
        <f>IF(AllData!N416="","",AllData!N416)</f>
        <v>Y</v>
      </c>
      <c r="U411" s="2" t="str">
        <f>IF(AllData!O416="","",AllData!O416)</f>
        <v>Y</v>
      </c>
      <c r="V411" s="2" t="str">
        <f>IF(AllData!P416="","",AllData!P416)</f>
        <v>N</v>
      </c>
      <c r="W411" s="2" t="str">
        <f>IF(AllData!Q416="","",AllData!Q416)</f>
        <v>Y</v>
      </c>
      <c r="X411" s="2">
        <f>IF(AllData!R416="","",AllData!R416)</f>
        <v>40.869880000000002</v>
      </c>
      <c r="Y411" s="2">
        <f>IF(AllData!S416="","",AllData!S416)</f>
        <v>-73.920900000000003</v>
      </c>
      <c r="Z411" s="2" t="str">
        <f>IF(AllData!T416="","",AllData!T416)</f>
        <v>POINT (-73.9209 40.86988)</v>
      </c>
      <c r="AA411" s="16"/>
    </row>
    <row r="412" spans="1:27" hidden="1" x14ac:dyDescent="0.25">
      <c r="A412" t="str">
        <f>IF(AllData!A412="","",AllData!A412)</f>
        <v>New York</v>
      </c>
      <c r="B412" t="str">
        <f>IF(AllData!B412="","",AllData!B412)</f>
        <v>Harvest Home East Harlem Farmers' Market</v>
      </c>
      <c r="C412" t="str">
        <f>IF(AllData!C412="","",AllData!C412)</f>
        <v>E 104th St. &amp; Third Ave.</v>
      </c>
      <c r="D412" t="str">
        <f>IF(AllData!D412="","",AllData!D412)</f>
        <v>East 104th St and Third Ave</v>
      </c>
      <c r="E412" t="str">
        <f>IF(AllData!E412="","",AllData!E412)</f>
        <v>New York</v>
      </c>
      <c r="F412" t="str">
        <f>IF(AllData!F412="","",AllData!F412)</f>
        <v>NY</v>
      </c>
      <c r="G412">
        <f>IF(AllData!G412="","",AllData!G412)</f>
        <v>10029</v>
      </c>
      <c r="H412" t="str">
        <f>IF(AllData!H412="","",AllData!H412)</f>
        <v>Maritza Owens</v>
      </c>
      <c r="I412">
        <f>IF(AllData!I412="","",AllData!I412)</f>
        <v>2128283361</v>
      </c>
      <c r="J412" t="str">
        <f>IF(AllData!J412="","",AllData!J412)</f>
        <v>http://www.harvesthomefm.org</v>
      </c>
      <c r="K412" t="str">
        <f>IF(AllData!K412="","",AllData!K412)</f>
        <v>Thu 8am-4pm</v>
      </c>
      <c r="L412" t="str">
        <f>IF(AllData!L412="","",AllData!L412)</f>
        <v>July 7-November 17</v>
      </c>
      <c r="M412" s="4" t="str">
        <f>IF(Table1[[#This Row],[Operation Season]]="","",LEFT(Table1[[#This Row],[Operation Season]],SEARCH("-",Table1[[#This Row],[Operation Season]])-1))</f>
        <v>July 7</v>
      </c>
      <c r="N412" s="10" t="str">
        <f t="shared" si="12"/>
        <v>07/07/2022</v>
      </c>
      <c r="O412" t="str">
        <f>IF(Table1[[#This Row],[Operation Season]]="","",RIGHT(Table1[[#This Row],[Operation Season]],LEN(Table1[[#This Row],[Operation Season]])-FIND("-",Table1[[#This Row],[Operation Season]])))</f>
        <v>November 17</v>
      </c>
      <c r="P412" s="4" t="str">
        <f t="shared" si="13"/>
        <v>11/17/2022</v>
      </c>
      <c r="Q412" s="7">
        <f ca="1">IF(OR(P412="Mid November",P412="round",P412="",),"",Table1[[#This Row],[End Date]]-SystemData!$A$2+1)</f>
        <v>-34.851523726851156</v>
      </c>
      <c r="R412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412" s="2" t="str">
        <f>IF(AllData!M417="","",AllData!M417)</f>
        <v>M</v>
      </c>
      <c r="T412" s="2" t="str">
        <f>IF(AllData!N417="","",AllData!N417)</f>
        <v>Y</v>
      </c>
      <c r="U412" s="2" t="str">
        <f>IF(AllData!O417="","",AllData!O417)</f>
        <v>Y</v>
      </c>
      <c r="V412" s="2" t="str">
        <f>IF(AllData!P417="","",AllData!P417)</f>
        <v>N</v>
      </c>
      <c r="W412" s="2" t="str">
        <f>IF(AllData!Q417="","",AllData!Q417)</f>
        <v>Y</v>
      </c>
      <c r="X412" s="2">
        <f>IF(AllData!R417="","",AllData!R417)</f>
        <v>40.715229999999998</v>
      </c>
      <c r="Y412" s="2">
        <f>IF(AllData!S417="","",AllData!S417)</f>
        <v>-73.984300000000005</v>
      </c>
      <c r="Z412" s="2" t="str">
        <f>IF(AllData!T417="","",AllData!T417)</f>
        <v>POINT (-73.9843 40.71523)</v>
      </c>
      <c r="AA412" s="16"/>
    </row>
    <row r="413" spans="1:27" hidden="1" x14ac:dyDescent="0.25">
      <c r="A413" t="str">
        <f>IF(AllData!A413="","",AllData!A413)</f>
        <v>New York</v>
      </c>
      <c r="B413" t="str">
        <f>IF(AllData!B413="","",AllData!B413)</f>
        <v>Harvest Home Harlem Hospital Farmers' Market</v>
      </c>
      <c r="C413" t="str">
        <f>IF(AllData!C413="","",AllData!C413)</f>
        <v>506 Lenox Ave. , Btwn W 135th &amp; W 137th Sts.</v>
      </c>
      <c r="D413" t="str">
        <f>IF(AllData!D413="","",AllData!D413)</f>
        <v>137th Street and Lennox Avenue</v>
      </c>
      <c r="E413" t="str">
        <f>IF(AllData!E413="","",AllData!E413)</f>
        <v>New York</v>
      </c>
      <c r="F413" t="str">
        <f>IF(AllData!F413="","",AllData!F413)</f>
        <v>NY</v>
      </c>
      <c r="G413">
        <f>IF(AllData!G413="","",AllData!G413)</f>
        <v>10037</v>
      </c>
      <c r="H413" t="str">
        <f>IF(AllData!H413="","",AllData!H413)</f>
        <v>Maritza Owens</v>
      </c>
      <c r="I413">
        <f>IF(AllData!I413="","",AllData!I413)</f>
        <v>2128283361</v>
      </c>
      <c r="J413" t="str">
        <f>IF(AllData!J413="","",AllData!J413)</f>
        <v>http://www.harvesthomefm.org</v>
      </c>
      <c r="K413" t="str">
        <f>IF(AllData!K413="","",AllData!K413)</f>
        <v>Fri 8am-5pm</v>
      </c>
      <c r="L413" t="str">
        <f>IF(AllData!L413="","",AllData!L413)</f>
        <v>June 17-November 18</v>
      </c>
      <c r="M413" s="4" t="str">
        <f>IF(Table1[[#This Row],[Operation Season]]="","",LEFT(Table1[[#This Row],[Operation Season]],SEARCH("-",Table1[[#This Row],[Operation Season]])-1))</f>
        <v>June 17</v>
      </c>
      <c r="N413" s="10" t="str">
        <f t="shared" si="12"/>
        <v>06/17/2022</v>
      </c>
      <c r="O413" t="str">
        <f>IF(Table1[[#This Row],[Operation Season]]="","",RIGHT(Table1[[#This Row],[Operation Season]],LEN(Table1[[#This Row],[Operation Season]])-FIND("-",Table1[[#This Row],[Operation Season]])))</f>
        <v>November 18</v>
      </c>
      <c r="P413" s="4" t="str">
        <f t="shared" si="13"/>
        <v>11/18/2022</v>
      </c>
      <c r="Q413" s="7">
        <f ca="1">IF(OR(P413="Mid November",P413="round",P413="",),"",Table1[[#This Row],[End Date]]-SystemData!$A$2+1)</f>
        <v>-33.851523726851156</v>
      </c>
      <c r="R413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413" s="2" t="str">
        <f>IF(AllData!M418="","",AllData!M418)</f>
        <v>P/M/X</v>
      </c>
      <c r="T413" s="2" t="str">
        <f>IF(AllData!N418="","",AllData!N418)</f>
        <v>Y</v>
      </c>
      <c r="U413" s="2" t="str">
        <f>IF(AllData!O418="","",AllData!O418)</f>
        <v>Y</v>
      </c>
      <c r="V413" s="2" t="str">
        <f>IF(AllData!P418="","",AllData!P418)</f>
        <v>N</v>
      </c>
      <c r="W413" s="2" t="str">
        <f>IF(AllData!Q418="","",AllData!Q418)</f>
        <v>Y</v>
      </c>
      <c r="X413" s="2">
        <f>IF(AllData!R418="","",AllData!R418)</f>
        <v>40.801729999999999</v>
      </c>
      <c r="Y413" s="2">
        <f>IF(AllData!S418="","",AllData!S418)</f>
        <v>-73.959149999999994</v>
      </c>
      <c r="Z413" s="2" t="str">
        <f>IF(AllData!T418="","",AllData!T418)</f>
        <v>POINT (-73.95915 40.80173)</v>
      </c>
      <c r="AA413" s="16"/>
    </row>
    <row r="414" spans="1:27" hidden="1" x14ac:dyDescent="0.25">
      <c r="A414" t="str">
        <f>IF(AllData!A414="","",AllData!A414)</f>
        <v>New York</v>
      </c>
      <c r="B414" t="str">
        <f>IF(AllData!B414="","",AllData!B414)</f>
        <v>Harvest Home Lenox Ave. Farmers' Market</v>
      </c>
      <c r="C414" t="str">
        <f>IF(AllData!C414="","",AllData!C414)</f>
        <v>Lenox Ave. btwn W 117th &amp; W 118th Sts. New York</v>
      </c>
      <c r="D414" t="str">
        <f>IF(AllData!D414="","",AllData!D414)</f>
        <v>150 Lenox Avenue</v>
      </c>
      <c r="E414" t="str">
        <f>IF(AllData!E414="","",AllData!E414)</f>
        <v>New York</v>
      </c>
      <c r="F414" t="str">
        <f>IF(AllData!F414="","",AllData!F414)</f>
        <v>NY</v>
      </c>
      <c r="G414">
        <f>IF(AllData!G414="","",AllData!G414)</f>
        <v>10027</v>
      </c>
      <c r="H414" t="str">
        <f>IF(AllData!H414="","",AllData!H414)</f>
        <v>Maritza Owens</v>
      </c>
      <c r="I414">
        <f>IF(AllData!I414="","",AllData!I414)</f>
        <v>2128283361</v>
      </c>
      <c r="J414" t="str">
        <f>IF(AllData!J414="","",AllData!J414)</f>
        <v>http://www.harvesthomefm.org</v>
      </c>
      <c r="K414" t="str">
        <f>IF(AllData!K414="","",AllData!K414)</f>
        <v>Sat 8am-4pm</v>
      </c>
      <c r="L414" t="str">
        <f>IF(AllData!L414="","",AllData!L414)</f>
        <v>June 25-November 19</v>
      </c>
      <c r="M414" s="4" t="str">
        <f>IF(Table1[[#This Row],[Operation Season]]="","",LEFT(Table1[[#This Row],[Operation Season]],SEARCH("-",Table1[[#This Row],[Operation Season]])-1))</f>
        <v>June 25</v>
      </c>
      <c r="N414" s="10" t="str">
        <f t="shared" si="12"/>
        <v>06/25/2022</v>
      </c>
      <c r="O414" t="str">
        <f>IF(Table1[[#This Row],[Operation Season]]="","",RIGHT(Table1[[#This Row],[Operation Season]],LEN(Table1[[#This Row],[Operation Season]])-FIND("-",Table1[[#This Row],[Operation Season]])))</f>
        <v>November 19</v>
      </c>
      <c r="P414" s="4" t="str">
        <f t="shared" si="13"/>
        <v>11/19/2022</v>
      </c>
      <c r="Q414" s="7">
        <f ca="1">IF(OR(P414="Mid November",P414="round",P414="",),"",Table1[[#This Row],[End Date]]-SystemData!$A$2+1)</f>
        <v>-32.851523726851156</v>
      </c>
      <c r="R414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414" s="2" t="str">
        <f>IF(AllData!M419="","",AllData!M419)</f>
        <v>M</v>
      </c>
      <c r="T414" s="2" t="str">
        <f>IF(AllData!N419="","",AllData!N419)</f>
        <v>Y</v>
      </c>
      <c r="U414" s="2" t="str">
        <f>IF(AllData!O419="","",AllData!O419)</f>
        <v>Y</v>
      </c>
      <c r="V414" s="2" t="str">
        <f>IF(AllData!P419="","",AllData!P419)</f>
        <v>N</v>
      </c>
      <c r="W414" s="2" t="str">
        <f>IF(AllData!Q419="","",AllData!Q419)</f>
        <v>Y</v>
      </c>
      <c r="X414" s="2">
        <f>IF(AllData!R419="","",AllData!R419)</f>
        <v>40.789180000000002</v>
      </c>
      <c r="Y414" s="2">
        <f>IF(AllData!S419="","",AllData!S419)</f>
        <v>-73.952759999999998</v>
      </c>
      <c r="Z414" s="2" t="str">
        <f>IF(AllData!T419="","",AllData!T419)</f>
        <v>POINT (-73.95276 40.78918)</v>
      </c>
      <c r="AA414" s="16"/>
    </row>
    <row r="415" spans="1:27" hidden="1" x14ac:dyDescent="0.25">
      <c r="A415" t="str">
        <f>IF(AllData!A415="","",AllData!A415)</f>
        <v>New York</v>
      </c>
      <c r="B415" t="str">
        <f>IF(AllData!B415="","",AllData!B415)</f>
        <v>Harvest Home Metropolitan Farmers' Market</v>
      </c>
      <c r="C415" t="str">
        <f>IF(AllData!C415="","",AllData!C415)</f>
        <v>2nd Ave btwn East 99th St. &amp; E97th St</v>
      </c>
      <c r="D415" t="str">
        <f>IF(AllData!D415="","",AllData!D415)</f>
        <v>2nd Ave. at East 99th St.</v>
      </c>
      <c r="E415" t="str">
        <f>IF(AllData!E415="","",AllData!E415)</f>
        <v>New York</v>
      </c>
      <c r="F415" t="str">
        <f>IF(AllData!F415="","",AllData!F415)</f>
        <v>NY</v>
      </c>
      <c r="G415">
        <f>IF(AllData!G415="","",AllData!G415)</f>
        <v>10029</v>
      </c>
      <c r="H415" t="str">
        <f>IF(AllData!H415="","",AllData!H415)</f>
        <v>Maritza Owens</v>
      </c>
      <c r="I415">
        <f>IF(AllData!I415="","",AllData!I415)</f>
        <v>2128283361</v>
      </c>
      <c r="J415" t="str">
        <f>IF(AllData!J415="","",AllData!J415)</f>
        <v>http://www.harvesthomefm.org</v>
      </c>
      <c r="K415" t="str">
        <f>IF(AllData!K415="","",AllData!K415)</f>
        <v>Fri 8am-5pm</v>
      </c>
      <c r="L415" t="str">
        <f>IF(AllData!L415="","",AllData!L415)</f>
        <v>June 17-November 18</v>
      </c>
      <c r="M415" s="4" t="str">
        <f>IF(Table1[[#This Row],[Operation Season]]="","",LEFT(Table1[[#This Row],[Operation Season]],SEARCH("-",Table1[[#This Row],[Operation Season]])-1))</f>
        <v>June 17</v>
      </c>
      <c r="N415" s="10" t="str">
        <f t="shared" si="12"/>
        <v>06/17/2022</v>
      </c>
      <c r="O415" t="str">
        <f>IF(Table1[[#This Row],[Operation Season]]="","",RIGHT(Table1[[#This Row],[Operation Season]],LEN(Table1[[#This Row],[Operation Season]])-FIND("-",Table1[[#This Row],[Operation Season]])))</f>
        <v>November 18</v>
      </c>
      <c r="P415" s="4" t="str">
        <f t="shared" si="13"/>
        <v>11/18/2022</v>
      </c>
      <c r="Q415" s="7">
        <f ca="1">IF(OR(P415="Mid November",P415="round",P415="",),"",Table1[[#This Row],[End Date]]-SystemData!$A$2+1)</f>
        <v>-33.851523726851156</v>
      </c>
      <c r="R415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415" s="2" t="str">
        <f>IF(AllData!M420="","",AllData!M420)</f>
        <v>M/X</v>
      </c>
      <c r="T415" s="2" t="str">
        <f>IF(AllData!N420="","",AllData!N420)</f>
        <v>Y</v>
      </c>
      <c r="U415" s="2" t="str">
        <f>IF(AllData!O420="","",AllData!O420)</f>
        <v>N</v>
      </c>
      <c r="V415" s="2" t="str">
        <f>IF(AllData!P420="","",AllData!P420)</f>
        <v>N</v>
      </c>
      <c r="W415" s="2" t="str">
        <f>IF(AllData!Q420="","",AllData!Q420)</f>
        <v>Y</v>
      </c>
      <c r="X415" s="2">
        <f>IF(AllData!R420="","",AllData!R420)</f>
        <v>40.795870000000001</v>
      </c>
      <c r="Y415" s="2">
        <f>IF(AllData!S420="","",AllData!S420)</f>
        <v>-73.949119999999994</v>
      </c>
      <c r="Z415" s="2" t="str">
        <f>IF(AllData!T420="","",AllData!T420)</f>
        <v>POINT (-73.94912 40.79587)</v>
      </c>
      <c r="AA415" s="16"/>
    </row>
    <row r="416" spans="1:27" x14ac:dyDescent="0.25">
      <c r="A416" t="str">
        <f>IF(AllData!A416="","",AllData!A416)</f>
        <v>New York</v>
      </c>
      <c r="B416" t="str">
        <f>IF(AllData!B416="","",AllData!B416)</f>
        <v>Inwood Greenmarket</v>
      </c>
      <c r="C416" t="str">
        <f>IF(AllData!C416="","",AllData!C416)</f>
        <v>620 Isham St Isham Park, btwn Seaman Ave &amp; Cooper St</v>
      </c>
      <c r="D416" t="str">
        <f>IF(AllData!D416="","",AllData!D416)</f>
        <v>Isham St and Seaman St</v>
      </c>
      <c r="E416" t="str">
        <f>IF(AllData!E416="","",AllData!E416)</f>
        <v>New York</v>
      </c>
      <c r="F416" t="str">
        <f>IF(AllData!F416="","",AllData!F416)</f>
        <v>NY</v>
      </c>
      <c r="G416">
        <f>IF(AllData!G416="","",AllData!G416)</f>
        <v>10034</v>
      </c>
      <c r="H416" t="str">
        <f>IF(AllData!H416="","",AllData!H416)</f>
        <v>Siobahn Keys</v>
      </c>
      <c r="I416">
        <f>IF(AllData!I416="","",AllData!I416)</f>
        <v>2127887476</v>
      </c>
      <c r="J416" t="str">
        <f>IF(AllData!J416="","",AllData!J416)</f>
        <v>http://www.grownyc.org/greenmarket/manhattan/inwood</v>
      </c>
      <c r="K416" t="str">
        <f>IF(AllData!K416="","",AllData!K416)</f>
        <v>Sat 8am-3pm</v>
      </c>
      <c r="L416" t="str">
        <f>IF(AllData!L416="","",AllData!L416)</f>
        <v>Year-round</v>
      </c>
      <c r="M416" s="4" t="str">
        <f>IF(Table1[[#This Row],[Operation Season]]="","",LEFT(Table1[[#This Row],[Operation Season]],SEARCH("-",Table1[[#This Row],[Operation Season]])-1))</f>
        <v>Year</v>
      </c>
      <c r="N416" s="10" t="str">
        <f t="shared" si="12"/>
        <v>Year</v>
      </c>
      <c r="O416" t="str">
        <f>IF(Table1[[#This Row],[Operation Season]]="","",RIGHT(Table1[[#This Row],[Operation Season]],LEN(Table1[[#This Row],[Operation Season]])-FIND("-",Table1[[#This Row],[Operation Season]])))</f>
        <v>round</v>
      </c>
      <c r="P416" s="4" t="str">
        <f t="shared" si="13"/>
        <v>round</v>
      </c>
      <c r="Q416" s="7" t="str">
        <f>IF(OR(P416="Mid November",P416="round",P416="",),"",Table1[[#This Row],[End Date]]-SystemData!$A$2+1)</f>
        <v/>
      </c>
      <c r="R416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FALSE</v>
      </c>
      <c r="S416" s="2" t="str">
        <f>IF(AllData!M421="","",AllData!M421)</f>
        <v>M</v>
      </c>
      <c r="T416" s="2" t="str">
        <f>IF(AllData!N421="","",AllData!N421)</f>
        <v>Y</v>
      </c>
      <c r="U416" s="2" t="str">
        <f>IF(AllData!O421="","",AllData!O421)</f>
        <v>Y</v>
      </c>
      <c r="V416" s="2" t="str">
        <f>IF(AllData!P421="","",AllData!P421)</f>
        <v>N</v>
      </c>
      <c r="W416" s="2" t="str">
        <f>IF(AllData!Q421="","",AllData!Q421)</f>
        <v>Y</v>
      </c>
      <c r="X416" s="2">
        <f>IF(AllData!R421="","",AllData!R421)</f>
        <v>40.712029999999999</v>
      </c>
      <c r="Y416" s="2">
        <f>IF(AllData!S421="","",AllData!S421)</f>
        <v>-74.012010000000004</v>
      </c>
      <c r="Z416" s="2" t="str">
        <f>IF(AllData!T421="","",AllData!T421)</f>
        <v>POINT (-74.01201 40.71203)</v>
      </c>
      <c r="AA416" s="16"/>
    </row>
    <row r="417" spans="1:27" hidden="1" x14ac:dyDescent="0.25">
      <c r="A417" t="str">
        <f>IF(AllData!A417="","",AllData!A417)</f>
        <v>New York</v>
      </c>
      <c r="B417" t="str">
        <f>IF(AllData!B417="","",AllData!B417)</f>
        <v>Lower East Side  GrowNYC Farm Stand</v>
      </c>
      <c r="C417" t="str">
        <f>IF(AllData!C417="","",AllData!C417)</f>
        <v>Grand Ave btwn Pitt &amp; Willett Sts</v>
      </c>
      <c r="D417" t="str">
        <f>IF(AllData!D417="","",AllData!D417)</f>
        <v>Grand St and Pitt St</v>
      </c>
      <c r="E417" t="str">
        <f>IF(AllData!E417="","",AllData!E417)</f>
        <v>New York</v>
      </c>
      <c r="F417" t="str">
        <f>IF(AllData!F417="","",AllData!F417)</f>
        <v>NY</v>
      </c>
      <c r="G417">
        <f>IF(AllData!G417="","",AllData!G417)</f>
        <v>10002</v>
      </c>
      <c r="H417" t="str">
        <f>IF(AllData!H417="","",AllData!H417)</f>
        <v>Siobahn Keys</v>
      </c>
      <c r="I417">
        <f>IF(AllData!I417="","",AllData!I417)</f>
        <v>2127887476</v>
      </c>
      <c r="J417" t="str">
        <f>IF(AllData!J417="","",AllData!J417)</f>
        <v>https://www.grownyc.org/farmstands</v>
      </c>
      <c r="K417" t="str">
        <f>IF(AllData!K417="","",AllData!K417)</f>
        <v>Thu 10am-3pm</v>
      </c>
      <c r="L417" t="str">
        <f>IF(AllData!L417="","",AllData!L417)</f>
        <v>July 7-November 17</v>
      </c>
      <c r="M417" s="4" t="str">
        <f>IF(Table1[[#This Row],[Operation Season]]="","",LEFT(Table1[[#This Row],[Operation Season]],SEARCH("-",Table1[[#This Row],[Operation Season]])-1))</f>
        <v>July 7</v>
      </c>
      <c r="N417" s="10" t="str">
        <f t="shared" si="12"/>
        <v>07/07/2022</v>
      </c>
      <c r="O417" t="str">
        <f>IF(Table1[[#This Row],[Operation Season]]="","",RIGHT(Table1[[#This Row],[Operation Season]],LEN(Table1[[#This Row],[Operation Season]])-FIND("-",Table1[[#This Row],[Operation Season]])))</f>
        <v>November 17</v>
      </c>
      <c r="P417" s="4" t="str">
        <f t="shared" si="13"/>
        <v>11/17/2022</v>
      </c>
      <c r="Q417" s="7">
        <f ca="1">IF(OR(P417="Mid November",P417="round",P417="",),"",Table1[[#This Row],[End Date]]-SystemData!$A$2+1)</f>
        <v>-34.851523726851156</v>
      </c>
      <c r="R417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417" s="2" t="str">
        <f>IF(AllData!M422="","",AllData!M422)</f>
        <v>M</v>
      </c>
      <c r="T417" s="2" t="str">
        <f>IF(AllData!N422="","",AllData!N422)</f>
        <v>Y</v>
      </c>
      <c r="U417" s="2" t="str">
        <f>IF(AllData!O422="","",AllData!O422)</f>
        <v>Y</v>
      </c>
      <c r="V417" s="2" t="str">
        <f>IF(AllData!P422="","",AllData!P422)</f>
        <v>N</v>
      </c>
      <c r="W417" s="2" t="str">
        <f>IF(AllData!Q422="","",AllData!Q422)</f>
        <v>Y</v>
      </c>
      <c r="X417" s="2">
        <f>IF(AllData!R422="","",AllData!R422)</f>
        <v>40.797269999999997</v>
      </c>
      <c r="Y417" s="2">
        <f>IF(AllData!S422="","",AllData!S422)</f>
        <v>-73.940510000000003</v>
      </c>
      <c r="Z417" s="2" t="str">
        <f>IF(AllData!T422="","",AllData!T422)</f>
        <v>POINT (-73.94051 40.79727)</v>
      </c>
      <c r="AA417" s="16"/>
    </row>
    <row r="418" spans="1:27" hidden="1" x14ac:dyDescent="0.25">
      <c r="A418" t="str">
        <f>IF(AllData!A418="","",AllData!A418)</f>
        <v>New York</v>
      </c>
      <c r="B418" t="str">
        <f>IF(AllData!B418="","",AllData!B418)</f>
        <v>Morningside Park Farmers' Market</v>
      </c>
      <c r="C418" t="str">
        <f>IF(AllData!C418="","",AllData!C418)</f>
        <v>237 Manhattan Ave</v>
      </c>
      <c r="D418" t="str">
        <f>IF(AllData!D418="","",AllData!D418)</f>
        <v>237 Manhattan Ave.</v>
      </c>
      <c r="E418" t="str">
        <f>IF(AllData!E418="","",AllData!E418)</f>
        <v>New York</v>
      </c>
      <c r="F418" t="str">
        <f>IF(AllData!F418="","",AllData!F418)</f>
        <v>NY</v>
      </c>
      <c r="G418">
        <f>IF(AllData!G418="","",AllData!G418)</f>
        <v>10025</v>
      </c>
      <c r="H418" t="str">
        <f>IF(AllData!H418="","",AllData!H418)</f>
        <v>Dacotah Rousseau</v>
      </c>
      <c r="I418">
        <f>IF(AllData!I418="","",AllData!I418)</f>
        <v>9149234837</v>
      </c>
      <c r="J418" t="str">
        <f>IF(AllData!J418="","",AllData!J418)</f>
        <v>http://www.downtoearthmarkets.com</v>
      </c>
      <c r="K418" t="str">
        <f>IF(AllData!K418="","",AllData!K418)</f>
        <v>Sat 9am-2pm</v>
      </c>
      <c r="L418" t="str">
        <f>IF(AllData!L418="","",AllData!L418)</f>
        <v>May 14-December 17</v>
      </c>
      <c r="M418" s="4" t="str">
        <f>IF(Table1[[#This Row],[Operation Season]]="","",LEFT(Table1[[#This Row],[Operation Season]],SEARCH("-",Table1[[#This Row],[Operation Season]])-1))</f>
        <v>May 14</v>
      </c>
      <c r="N418" s="10" t="str">
        <f t="shared" si="12"/>
        <v>05/14/2022</v>
      </c>
      <c r="O418" t="str">
        <f>IF(Table1[[#This Row],[Operation Season]]="","",RIGHT(Table1[[#This Row],[Operation Season]],LEN(Table1[[#This Row],[Operation Season]])-FIND("-",Table1[[#This Row],[Operation Season]])))</f>
        <v>December 17</v>
      </c>
      <c r="P418" s="4" t="str">
        <f t="shared" si="13"/>
        <v>12/17/2022</v>
      </c>
      <c r="Q418" s="7">
        <f ca="1">IF(OR(P418="Mid November",P418="round",P418="",),"",Table1[[#This Row],[End Date]]-SystemData!$A$2+1)</f>
        <v>-4.8515237268511555</v>
      </c>
      <c r="R418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418" s="2" t="str">
        <f>IF(AllData!M423="","",AllData!M423)</f>
        <v>YR</v>
      </c>
      <c r="T418" s="2" t="str">
        <f>IF(AllData!N423="","",AllData!N423)</f>
        <v>Y</v>
      </c>
      <c r="U418" s="2" t="str">
        <f>IF(AllData!O423="","",AllData!O423)</f>
        <v>Y</v>
      </c>
      <c r="V418" s="2" t="str">
        <f>IF(AllData!P423="","",AllData!P423)</f>
        <v>N</v>
      </c>
      <c r="W418" s="2" t="str">
        <f>IF(AllData!Q423="","",AllData!Q423)</f>
        <v>Y</v>
      </c>
      <c r="X418" s="2">
        <f>IF(AllData!R423="","",AllData!R423)</f>
        <v>40.799669999999999</v>
      </c>
      <c r="Y418" s="2">
        <f>IF(AllData!S423="","",AllData!S423)</f>
        <v>-73.954809999999995</v>
      </c>
      <c r="Z418" s="2" t="str">
        <f>IF(AllData!T423="","",AllData!T423)</f>
        <v>POINT (-73.95481 40.79967)</v>
      </c>
      <c r="AA418" s="16"/>
    </row>
    <row r="419" spans="1:27" hidden="1" x14ac:dyDescent="0.25">
      <c r="A419" t="str">
        <f>IF(AllData!A419="","",AllData!A419)</f>
        <v>New York</v>
      </c>
      <c r="B419" t="str">
        <f>IF(AllData!B419="","",AllData!B419)</f>
        <v>Mount Sinai Hospital Greenmarket</v>
      </c>
      <c r="C419" t="str">
        <f>IF(AllData!C419="","",AllData!C419)</f>
        <v>1425 Madison Ave at E 99th St</v>
      </c>
      <c r="D419" t="str">
        <f>IF(AllData!D419="","",AllData!D419)</f>
        <v>East 99th St and Madison Ave</v>
      </c>
      <c r="E419" t="str">
        <f>IF(AllData!E419="","",AllData!E419)</f>
        <v>New York</v>
      </c>
      <c r="F419" t="str">
        <f>IF(AllData!F419="","",AllData!F419)</f>
        <v>NY</v>
      </c>
      <c r="G419">
        <f>IF(AllData!G419="","",AllData!G419)</f>
        <v>10029</v>
      </c>
      <c r="H419" t="str">
        <f>IF(AllData!H419="","",AllData!H419)</f>
        <v>Siobahn Keys</v>
      </c>
      <c r="I419">
        <f>IF(AllData!I419="","",AllData!I419)</f>
        <v>2127887476</v>
      </c>
      <c r="J419" t="str">
        <f>IF(AllData!J419="","",AllData!J419)</f>
        <v>http://www.grownyc.org/greenmarket</v>
      </c>
      <c r="K419" t="str">
        <f>IF(AllData!K419="","",AllData!K419)</f>
        <v>Wed 8am-5pm</v>
      </c>
      <c r="L419" t="str">
        <f>IF(AllData!L419="","",AllData!L419)</f>
        <v>June 15-November 23</v>
      </c>
      <c r="M419" s="4" t="str">
        <f>IF(Table1[[#This Row],[Operation Season]]="","",LEFT(Table1[[#This Row],[Operation Season]],SEARCH("-",Table1[[#This Row],[Operation Season]])-1))</f>
        <v>June 15</v>
      </c>
      <c r="N419" s="10" t="str">
        <f t="shared" si="12"/>
        <v>06/15/2022</v>
      </c>
      <c r="O419" t="str">
        <f>IF(Table1[[#This Row],[Operation Season]]="","",RIGHT(Table1[[#This Row],[Operation Season]],LEN(Table1[[#This Row],[Operation Season]])-FIND("-",Table1[[#This Row],[Operation Season]])))</f>
        <v>November 23</v>
      </c>
      <c r="P419" s="4" t="str">
        <f t="shared" si="13"/>
        <v>11/23/2022</v>
      </c>
      <c r="Q419" s="7">
        <f ca="1">IF(OR(P419="Mid November",P419="round",P419="",),"",Table1[[#This Row],[End Date]]-SystemData!$A$2+1)</f>
        <v>-28.851523726851156</v>
      </c>
      <c r="R419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419" s="2" t="str">
        <f>IF(AllData!M424="","",AllData!M424)</f>
        <v>YR</v>
      </c>
      <c r="T419" s="2" t="str">
        <f>IF(AllData!N424="","",AllData!N424)</f>
        <v>Y</v>
      </c>
      <c r="U419" s="2" t="str">
        <f>IF(AllData!O424="","",AllData!O424)</f>
        <v>Y</v>
      </c>
      <c r="V419" s="2" t="str">
        <f>IF(AllData!P424="","",AllData!P424)</f>
        <v>N</v>
      </c>
      <c r="W419" s="2" t="str">
        <f>IF(AllData!Q424="","",AllData!Q424)</f>
        <v>Y</v>
      </c>
      <c r="X419" s="2">
        <f>IF(AllData!R424="","",AllData!R424)</f>
        <v>40.802309999999999</v>
      </c>
      <c r="Y419" s="2">
        <f>IF(AllData!S424="","",AllData!S424)</f>
        <v>-73.957189999999997</v>
      </c>
      <c r="Z419" s="2" t="str">
        <f>IF(AllData!T424="","",AllData!T424)</f>
        <v>POINT (-73.95719 40.80231)</v>
      </c>
      <c r="AA419" s="16"/>
    </row>
    <row r="420" spans="1:27" x14ac:dyDescent="0.25">
      <c r="A420" t="str">
        <f>IF(AllData!A420="","",AllData!A420)</f>
        <v>New York</v>
      </c>
      <c r="B420" t="str">
        <f>IF(AllData!B420="","",AllData!B420)</f>
        <v>NYCP Live Healthy Market</v>
      </c>
      <c r="C420" t="str">
        <f>IF(AllData!C420="","",AllData!C420)</f>
        <v>8 E 109th St New York</v>
      </c>
      <c r="D420" t="str">
        <f>IF(AllData!D420="","",AllData!D420)</f>
        <v>8 E 109th St</v>
      </c>
      <c r="E420" t="str">
        <f>IF(AllData!E420="","",AllData!E420)</f>
        <v>New York</v>
      </c>
      <c r="F420" t="str">
        <f>IF(AllData!F420="","",AllData!F420)</f>
        <v>NY</v>
      </c>
      <c r="G420">
        <f>IF(AllData!G420="","",AllData!G420)</f>
        <v>10029</v>
      </c>
      <c r="H420" t="str">
        <f>IF(AllData!H420="","",AllData!H420)</f>
        <v>Ora Kemp</v>
      </c>
      <c r="I420">
        <f>IF(AllData!I420="","",AllData!I420)</f>
        <v>9177209702</v>
      </c>
      <c r="J420" t="str">
        <f>IF(AllData!J420="","",AllData!J420)</f>
        <v/>
      </c>
      <c r="K420" t="str">
        <f>IF(AllData!K420="","",AllData!K420)</f>
        <v>Tue 10am-4pm</v>
      </c>
      <c r="L420" t="str">
        <f>IF(AllData!L420="","",AllData!L420)</f>
        <v>August 16-December 27</v>
      </c>
      <c r="M420" s="4" t="str">
        <f>IF(Table1[[#This Row],[Operation Season]]="","",LEFT(Table1[[#This Row],[Operation Season]],SEARCH("-",Table1[[#This Row],[Operation Season]])-1))</f>
        <v>August 16</v>
      </c>
      <c r="N420" s="10" t="str">
        <f t="shared" si="12"/>
        <v>08/16/2022</v>
      </c>
      <c r="O420" t="str">
        <f>IF(Table1[[#This Row],[Operation Season]]="","",RIGHT(Table1[[#This Row],[Operation Season]],LEN(Table1[[#This Row],[Operation Season]])-FIND("-",Table1[[#This Row],[Operation Season]])))</f>
        <v>December 27</v>
      </c>
      <c r="P420" s="4" t="str">
        <f t="shared" si="13"/>
        <v>12/27/2022</v>
      </c>
      <c r="Q420" s="7">
        <f ca="1">IF(OR(P420="Mid November",P420="round",P420="",),"",Table1[[#This Row],[End Date]]-SystemData!$A$2+1)</f>
        <v>5.1484762731488445</v>
      </c>
      <c r="R420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FALSE</v>
      </c>
      <c r="S420" s="2" t="str">
        <f>IF(AllData!M425="","",AllData!M425)</f>
        <v>P/M/X</v>
      </c>
      <c r="T420" s="2" t="str">
        <f>IF(AllData!N425="","",AllData!N425)</f>
        <v>Y</v>
      </c>
      <c r="U420" s="2" t="str">
        <f>IF(AllData!O425="","",AllData!O425)</f>
        <v>Y</v>
      </c>
      <c r="V420" s="2" t="str">
        <f>IF(AllData!P425="","",AllData!P425)</f>
        <v>N</v>
      </c>
      <c r="W420" s="2" t="str">
        <f>IF(AllData!Q425="","",AllData!Q425)</f>
        <v>Y</v>
      </c>
      <c r="X420" s="2">
        <f>IF(AllData!R425="","",AllData!R425)</f>
        <v>40.731459999999998</v>
      </c>
      <c r="Y420" s="2">
        <f>IF(AllData!S425="","",AllData!S425)</f>
        <v>-73.978750000000005</v>
      </c>
      <c r="Z420" s="2" t="str">
        <f>IF(AllData!T425="","",AllData!T425)</f>
        <v>POINT (-73.97875 40.73146)</v>
      </c>
      <c r="AA420" s="16"/>
    </row>
    <row r="421" spans="1:27" hidden="1" x14ac:dyDescent="0.25">
      <c r="A421" t="str">
        <f>IF(AllData!A421="","",AllData!A421)</f>
        <v>New York</v>
      </c>
      <c r="B421" t="str">
        <f>IF(AllData!B421="","",AllData!B421)</f>
        <v>Oculus Plaza Greenmarket</v>
      </c>
      <c r="C421" t="str">
        <f>IF(AllData!C421="","",AllData!C421)</f>
        <v>185 Greenwich St</v>
      </c>
      <c r="D421" t="str">
        <f>IF(AllData!D421="","",AllData!D421)</f>
        <v>185 Greenwich St</v>
      </c>
      <c r="E421" t="str">
        <f>IF(AllData!E421="","",AllData!E421)</f>
        <v>New York</v>
      </c>
      <c r="F421" t="str">
        <f>IF(AllData!F421="","",AllData!F421)</f>
        <v>NY</v>
      </c>
      <c r="G421">
        <f>IF(AllData!G421="","",AllData!G421)</f>
        <v>10007</v>
      </c>
      <c r="H421" t="str">
        <f>IF(AllData!H421="","",AllData!H421)</f>
        <v>Siobahn Keys</v>
      </c>
      <c r="I421">
        <f>IF(AllData!I421="","",AllData!I421)</f>
        <v>2127887476</v>
      </c>
      <c r="J421" t="str">
        <f>IF(AllData!J421="","",AllData!J421)</f>
        <v>http://www.grownyc.org/greenmarket</v>
      </c>
      <c r="K421" t="str">
        <f>IF(AllData!K421="","",AllData!K421)</f>
        <v>Tue 7am-7pm</v>
      </c>
      <c r="L421" t="str">
        <f>IF(AllData!L421="","",AllData!L421)</f>
        <v>June 7-October 25</v>
      </c>
      <c r="M421" s="4" t="str">
        <f>IF(Table1[[#This Row],[Operation Season]]="","",LEFT(Table1[[#This Row],[Operation Season]],SEARCH("-",Table1[[#This Row],[Operation Season]])-1))</f>
        <v>June 7</v>
      </c>
      <c r="N421" s="10" t="str">
        <f t="shared" si="12"/>
        <v>06/07/2022</v>
      </c>
      <c r="O421" t="str">
        <f>IF(Table1[[#This Row],[Operation Season]]="","",RIGHT(Table1[[#This Row],[Operation Season]],LEN(Table1[[#This Row],[Operation Season]])-FIND("-",Table1[[#This Row],[Operation Season]])))</f>
        <v>October 25</v>
      </c>
      <c r="P421" s="4" t="str">
        <f t="shared" si="13"/>
        <v>10/25/2022</v>
      </c>
      <c r="Q421" s="7">
        <f ca="1">IF(OR(P421="Mid November",P421="round",P421="",),"",Table1[[#This Row],[End Date]]-SystemData!$A$2+1)</f>
        <v>-57.851523726851156</v>
      </c>
      <c r="R421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421" s="2" t="str">
        <f>IF(AllData!M426="","",AllData!M426)</f>
        <v>YR</v>
      </c>
      <c r="T421" s="2" t="str">
        <f>IF(AllData!N426="","",AllData!N426)</f>
        <v>Y</v>
      </c>
      <c r="U421" s="2" t="str">
        <f>IF(AllData!O426="","",AllData!O426)</f>
        <v>Y</v>
      </c>
      <c r="V421" s="2" t="str">
        <f>IF(AllData!P426="","",AllData!P426)</f>
        <v>N</v>
      </c>
      <c r="W421" s="2" t="str">
        <f>IF(AllData!Q426="","",AllData!Q426)</f>
        <v>Y</v>
      </c>
      <c r="X421" s="2">
        <f>IF(AllData!R426="","",AllData!R426)</f>
        <v>40.726019999999998</v>
      </c>
      <c r="Y421" s="2">
        <f>IF(AllData!S426="","",AllData!S426)</f>
        <v>-73.983530000000002</v>
      </c>
      <c r="Z421" s="2" t="str">
        <f>IF(AllData!T426="","",AllData!T426)</f>
        <v>POINT (-73.98353 40.72602)</v>
      </c>
      <c r="AA421" s="16"/>
    </row>
    <row r="422" spans="1:27" hidden="1" x14ac:dyDescent="0.25">
      <c r="A422" t="str">
        <f>IF(AllData!A422="","",AllData!A422)</f>
        <v>New York</v>
      </c>
      <c r="B422" t="str">
        <f>IF(AllData!B422="","",AllData!B422)</f>
        <v>PS 57  GrowNYC Farm Stand</v>
      </c>
      <c r="C422" t="str">
        <f>IF(AllData!C422="","",AllData!C422)</f>
        <v>115th St and 3rd Ave</v>
      </c>
      <c r="D422" t="str">
        <f>IF(AllData!D422="","",AllData!D422)</f>
        <v>115th St. and 3rd Ave</v>
      </c>
      <c r="E422" t="str">
        <f>IF(AllData!E422="","",AllData!E422)</f>
        <v>New York</v>
      </c>
      <c r="F422" t="str">
        <f>IF(AllData!F422="","",AllData!F422)</f>
        <v>NY</v>
      </c>
      <c r="G422">
        <f>IF(AllData!G422="","",AllData!G422)</f>
        <v>10029</v>
      </c>
      <c r="H422" t="str">
        <f>IF(AllData!H422="","",AllData!H422)</f>
        <v>Siobahn Keys</v>
      </c>
      <c r="I422">
        <f>IF(AllData!I422="","",AllData!I422)</f>
        <v>2127887476</v>
      </c>
      <c r="J422" t="str">
        <f>IF(AllData!J422="","",AllData!J422)</f>
        <v>https://www.grownyc.org/farmstands</v>
      </c>
      <c r="K422" t="str">
        <f>IF(AllData!K422="","",AllData!K422)</f>
        <v>Wed 9:30am-4pm</v>
      </c>
      <c r="L422" t="str">
        <f>IF(AllData!L422="","",AllData!L422)</f>
        <v>July 6-November 23</v>
      </c>
      <c r="M422" s="4" t="str">
        <f>IF(Table1[[#This Row],[Operation Season]]="","",LEFT(Table1[[#This Row],[Operation Season]],SEARCH("-",Table1[[#This Row],[Operation Season]])-1))</f>
        <v>July 6</v>
      </c>
      <c r="N422" s="10" t="str">
        <f t="shared" si="12"/>
        <v>07/06/2022</v>
      </c>
      <c r="O422" t="str">
        <f>IF(Table1[[#This Row],[Operation Season]]="","",RIGHT(Table1[[#This Row],[Operation Season]],LEN(Table1[[#This Row],[Operation Season]])-FIND("-",Table1[[#This Row],[Operation Season]])))</f>
        <v>November 23</v>
      </c>
      <c r="P422" s="4" t="str">
        <f t="shared" si="13"/>
        <v>11/23/2022</v>
      </c>
      <c r="Q422" s="7">
        <f ca="1">IF(OR(P422="Mid November",P422="round",P422="",),"",Table1[[#This Row],[End Date]]-SystemData!$A$2+1)</f>
        <v>-28.851523726851156</v>
      </c>
      <c r="R422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422" s="2" t="str">
        <f>IF(AllData!M427="","",AllData!M427)</f>
        <v>YR</v>
      </c>
      <c r="T422" s="2" t="str">
        <f>IF(AllData!N427="","",AllData!N427)</f>
        <v>Y</v>
      </c>
      <c r="U422" s="2" t="str">
        <f>IF(AllData!O427="","",AllData!O427)</f>
        <v>Y</v>
      </c>
      <c r="V422" s="2" t="str">
        <f>IF(AllData!P427="","",AllData!P427)</f>
        <v>N</v>
      </c>
      <c r="W422" s="2" t="str">
        <f>IF(AllData!Q427="","",AllData!Q427)</f>
        <v>Y</v>
      </c>
      <c r="X422" s="2">
        <f>IF(AllData!R427="","",AllData!R427)</f>
        <v>40.716299999999997</v>
      </c>
      <c r="Y422" s="2">
        <f>IF(AllData!S427="","",AllData!S427)</f>
        <v>-74.01097</v>
      </c>
      <c r="Z422" s="2" t="str">
        <f>IF(AllData!T427="","",AllData!T427)</f>
        <v>POINT (-74.01097 40.7163)</v>
      </c>
      <c r="AA422" s="16"/>
    </row>
    <row r="423" spans="1:27" x14ac:dyDescent="0.25">
      <c r="A423" t="str">
        <f>IF(AllData!A423="","",AllData!A423)</f>
        <v>New York</v>
      </c>
      <c r="B423" t="str">
        <f>IF(AllData!B423="","",AllData!B423)</f>
        <v>Soul to Soul Community Farm Stand</v>
      </c>
      <c r="C423" t="str">
        <f>IF(AllData!C423="","",AllData!C423)</f>
        <v>Adam Clayton Powell Jr. Blvd between 110th-111th St</v>
      </c>
      <c r="D423" t="str">
        <f>IF(AllData!D423="","",AllData!D423)</f>
        <v>1800 Adam Clayton Powell Jr. Blvd</v>
      </c>
      <c r="E423" t="str">
        <f>IF(AllData!E423="","",AllData!E423)</f>
        <v>New York</v>
      </c>
      <c r="F423" t="str">
        <f>IF(AllData!F423="","",AllData!F423)</f>
        <v>NY</v>
      </c>
      <c r="G423">
        <f>IF(AllData!G423="","",AllData!G423)</f>
        <v>10026</v>
      </c>
      <c r="H423" t="str">
        <f>IF(AllData!H423="","",AllData!H423)</f>
        <v>Marlow White</v>
      </c>
      <c r="I423">
        <f>IF(AllData!I423="","",AllData!I423)</f>
        <v>6464984764</v>
      </c>
      <c r="J423" t="str">
        <f>IF(AllData!J423="","",AllData!J423)</f>
        <v/>
      </c>
      <c r="K423" t="str">
        <f>IF(AllData!K423="","",AllData!K423)</f>
        <v>Thu/Fri 11am-5pm</v>
      </c>
      <c r="L423" t="str">
        <f>IF(AllData!L423="","",AllData!L423)</f>
        <v>Year-round</v>
      </c>
      <c r="M423" s="4" t="str">
        <f>IF(Table1[[#This Row],[Operation Season]]="","",LEFT(Table1[[#This Row],[Operation Season]],SEARCH("-",Table1[[#This Row],[Operation Season]])-1))</f>
        <v>Year</v>
      </c>
      <c r="N423" s="10" t="str">
        <f t="shared" si="12"/>
        <v>Year</v>
      </c>
      <c r="O423" t="str">
        <f>IF(Table1[[#This Row],[Operation Season]]="","",RIGHT(Table1[[#This Row],[Operation Season]],LEN(Table1[[#This Row],[Operation Season]])-FIND("-",Table1[[#This Row],[Operation Season]])))</f>
        <v>round</v>
      </c>
      <c r="P423" s="4" t="str">
        <f t="shared" si="13"/>
        <v>round</v>
      </c>
      <c r="Q423" s="7" t="str">
        <f>IF(OR(P423="Mid November",P423="round",P423="",),"",Table1[[#This Row],[End Date]]-SystemData!$A$2+1)</f>
        <v/>
      </c>
      <c r="R423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FALSE</v>
      </c>
      <c r="S423" s="2" t="str">
        <f>IF(AllData!M428="","",AllData!M428)</f>
        <v>YR</v>
      </c>
      <c r="T423" s="2" t="str">
        <f>IF(AllData!N428="","",AllData!N428)</f>
        <v>Y</v>
      </c>
      <c r="U423" s="2" t="str">
        <f>IF(AllData!O428="","",AllData!O428)</f>
        <v>Y</v>
      </c>
      <c r="V423" s="2" t="str">
        <f>IF(AllData!P428="","",AllData!P428)</f>
        <v>N</v>
      </c>
      <c r="W423" s="2" t="str">
        <f>IF(AllData!Q428="","",AllData!Q428)</f>
        <v>Y</v>
      </c>
      <c r="X423" s="2">
        <f>IF(AllData!R428="","",AllData!R428)</f>
        <v>40.716290000000001</v>
      </c>
      <c r="Y423" s="2">
        <f>IF(AllData!S428="","",AllData!S428)</f>
        <v>-74.010949999999994</v>
      </c>
      <c r="Z423" s="2" t="str">
        <f>IF(AllData!T428="","",AllData!T428)</f>
        <v>POINT (-74.01095 40.71629)</v>
      </c>
      <c r="AA423" s="16"/>
    </row>
    <row r="424" spans="1:27" x14ac:dyDescent="0.25">
      <c r="A424" t="str">
        <f>IF(AllData!A424="","",AllData!A424)</f>
        <v>New York</v>
      </c>
      <c r="B424" t="str">
        <f>IF(AllData!B424="","",AllData!B424)</f>
        <v>Soul to Soul Community Farm Stand 2</v>
      </c>
      <c r="C424" t="str">
        <f>IF(AllData!C424="","",AllData!C424)</f>
        <v>2079 Fredrick Douglas Blvd New York</v>
      </c>
      <c r="D424" t="str">
        <f>IF(AllData!D424="","",AllData!D424)</f>
        <v>2079 Fredrick Douglas Blvd</v>
      </c>
      <c r="E424" t="str">
        <f>IF(AllData!E424="","",AllData!E424)</f>
        <v>New York</v>
      </c>
      <c r="F424" t="str">
        <f>IF(AllData!F424="","",AllData!F424)</f>
        <v>NY</v>
      </c>
      <c r="G424">
        <f>IF(AllData!G424="","",AllData!G424)</f>
        <v>10026</v>
      </c>
      <c r="H424" t="str">
        <f>IF(AllData!H424="","",AllData!H424)</f>
        <v>Marlow White</v>
      </c>
      <c r="I424">
        <f>IF(AllData!I424="","",AllData!I424)</f>
        <v>6464984764</v>
      </c>
      <c r="J424" t="str">
        <f>IF(AllData!J424="","",AllData!J424)</f>
        <v/>
      </c>
      <c r="K424" t="str">
        <f>IF(AllData!K424="","",AllData!K424)</f>
        <v>Tue/Wed 11am-5pm</v>
      </c>
      <c r="L424" t="str">
        <f>IF(AllData!L424="","",AllData!L424)</f>
        <v>Year-round</v>
      </c>
      <c r="M424" s="4" t="str">
        <f>IF(Table1[[#This Row],[Operation Season]]="","",LEFT(Table1[[#This Row],[Operation Season]],SEARCH("-",Table1[[#This Row],[Operation Season]])-1))</f>
        <v>Year</v>
      </c>
      <c r="N424" s="10" t="str">
        <f t="shared" si="12"/>
        <v>Year</v>
      </c>
      <c r="O424" t="str">
        <f>IF(Table1[[#This Row],[Operation Season]]="","",RIGHT(Table1[[#This Row],[Operation Season]],LEN(Table1[[#This Row],[Operation Season]])-FIND("-",Table1[[#This Row],[Operation Season]])))</f>
        <v>round</v>
      </c>
      <c r="P424" s="4" t="str">
        <f t="shared" si="13"/>
        <v>round</v>
      </c>
      <c r="Q424" s="7" t="str">
        <f>IF(OR(P424="Mid November",P424="round",P424="",),"",Table1[[#This Row],[End Date]]-SystemData!$A$2+1)</f>
        <v/>
      </c>
      <c r="R424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FALSE</v>
      </c>
      <c r="S424" s="2" t="str">
        <f>IF(AllData!M429="","",AllData!M429)</f>
        <v>YR</v>
      </c>
      <c r="T424" s="2" t="str">
        <f>IF(AllData!N429="","",AllData!N429)</f>
        <v>Y</v>
      </c>
      <c r="U424" s="2" t="str">
        <f>IF(AllData!O429="","",AllData!O429)</f>
        <v>Y</v>
      </c>
      <c r="V424" s="2" t="str">
        <f>IF(AllData!P429="","",AllData!P429)</f>
        <v>N</v>
      </c>
      <c r="W424" s="2" t="str">
        <f>IF(AllData!Q429="","",AllData!Q429)</f>
        <v>Y</v>
      </c>
      <c r="X424" s="2">
        <f>IF(AllData!R429="","",AllData!R429)</f>
        <v>40.773609999999998</v>
      </c>
      <c r="Y424" s="2">
        <f>IF(AllData!S429="","",AllData!S429)</f>
        <v>-73.981579999999994</v>
      </c>
      <c r="Z424" s="2" t="str">
        <f>IF(AllData!T429="","",AllData!T429)</f>
        <v>POINT (-73.98158 40.77361)</v>
      </c>
      <c r="AA424" s="16"/>
    </row>
    <row r="425" spans="1:27" hidden="1" x14ac:dyDescent="0.25">
      <c r="A425" t="str">
        <f>IF(AllData!A425="","",AllData!A425)</f>
        <v>New York</v>
      </c>
      <c r="B425" t="str">
        <f>IF(AllData!B425="","",AllData!B425)</f>
        <v>Stuyvesant Town Greenmarket</v>
      </c>
      <c r="C425" t="str">
        <f>IF(AllData!C425="","",AllData!C425)</f>
        <v>E 14th St Loop &amp; Ave A South end of Oval</v>
      </c>
      <c r="D425" t="str">
        <f>IF(AllData!D425="","",AllData!D425)</f>
        <v>1 Stuyvesant Oval</v>
      </c>
      <c r="E425" t="str">
        <f>IF(AllData!E425="","",AllData!E425)</f>
        <v>New York</v>
      </c>
      <c r="F425" t="str">
        <f>IF(AllData!F425="","",AllData!F425)</f>
        <v>NY</v>
      </c>
      <c r="G425">
        <f>IF(AllData!G425="","",AllData!G425)</f>
        <v>10009</v>
      </c>
      <c r="H425" t="str">
        <f>IF(AllData!H425="","",AllData!H425)</f>
        <v>Siobahn Keys</v>
      </c>
      <c r="I425">
        <f>IF(AllData!I425="","",AllData!I425)</f>
        <v>2127887476</v>
      </c>
      <c r="J425" t="str">
        <f>IF(AllData!J425="","",AllData!J425)</f>
        <v>http://www.grownyc.org/greenmarket</v>
      </c>
      <c r="K425" t="str">
        <f>IF(AllData!K425="","",AllData!K425)</f>
        <v>Sun 9:30am-4pm</v>
      </c>
      <c r="L425" t="str">
        <f>IF(AllData!L425="","",AllData!L425)</f>
        <v>May 15-December 18</v>
      </c>
      <c r="M425" s="4" t="str">
        <f>IF(Table1[[#This Row],[Operation Season]]="","",LEFT(Table1[[#This Row],[Operation Season]],SEARCH("-",Table1[[#This Row],[Operation Season]])-1))</f>
        <v>May 15</v>
      </c>
      <c r="N425" s="10" t="str">
        <f t="shared" si="12"/>
        <v>05/15/2022</v>
      </c>
      <c r="O425" t="str">
        <f>IF(Table1[[#This Row],[Operation Season]]="","",RIGHT(Table1[[#This Row],[Operation Season]],LEN(Table1[[#This Row],[Operation Season]])-FIND("-",Table1[[#This Row],[Operation Season]])))</f>
        <v>December 18</v>
      </c>
      <c r="P425" s="4" t="str">
        <f t="shared" si="13"/>
        <v>12/18/2022</v>
      </c>
      <c r="Q425" s="7">
        <f ca="1">IF(OR(P425="Mid November",P425="round",P425="",),"",Table1[[#This Row],[End Date]]-SystemData!$A$2+1)</f>
        <v>-3.8515237268511555</v>
      </c>
      <c r="R425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425" s="2" t="str">
        <f>IF(AllData!M430="","",AllData!M430)</f>
        <v>YR</v>
      </c>
      <c r="T425" s="2" t="str">
        <f>IF(AllData!N430="","",AllData!N430)</f>
        <v>Y</v>
      </c>
      <c r="U425" s="2" t="str">
        <f>IF(AllData!O430="","",AllData!O430)</f>
        <v>Y</v>
      </c>
      <c r="V425" s="2" t="str">
        <f>IF(AllData!P430="","",AllData!P430)</f>
        <v>N</v>
      </c>
      <c r="W425" s="2" t="str">
        <f>IF(AllData!Q430="","",AllData!Q430)</f>
        <v>Y</v>
      </c>
      <c r="X425" s="2">
        <f>IF(AllData!R430="","",AllData!R430)</f>
        <v>40.773620000000001</v>
      </c>
      <c r="Y425" s="2">
        <f>IF(AllData!S430="","",AllData!S430)</f>
        <v>-73.981560000000002</v>
      </c>
      <c r="Z425" s="2" t="str">
        <f>IF(AllData!T430="","",AllData!T430)</f>
        <v>POINT (-73.98156 40.77362)</v>
      </c>
      <c r="AA425" s="16"/>
    </row>
    <row r="426" spans="1:27" x14ac:dyDescent="0.25">
      <c r="A426" t="str">
        <f>IF(AllData!A426="","",AllData!A426)</f>
        <v>New York</v>
      </c>
      <c r="B426" t="str">
        <f>IF(AllData!B426="","",AllData!B426)</f>
        <v>Tompkins Square Greenmarket</v>
      </c>
      <c r="C426" t="str">
        <f>IF(AllData!C426="","",AllData!C426)</f>
        <v>Tompkins Square Park 111 Ave A at E 7 St</v>
      </c>
      <c r="D426" t="str">
        <f>IF(AllData!D426="","",AllData!D426)</f>
        <v>Avenue A and East 7th St</v>
      </c>
      <c r="E426" t="str">
        <f>IF(AllData!E426="","",AllData!E426)</f>
        <v>New York</v>
      </c>
      <c r="F426" t="str">
        <f>IF(AllData!F426="","",AllData!F426)</f>
        <v>NY</v>
      </c>
      <c r="G426">
        <f>IF(AllData!G426="","",AllData!G426)</f>
        <v>10009</v>
      </c>
      <c r="H426" t="str">
        <f>IF(AllData!H426="","",AllData!H426)</f>
        <v>Siobahn Keys</v>
      </c>
      <c r="I426">
        <f>IF(AllData!I426="","",AllData!I426)</f>
        <v>2127887476</v>
      </c>
      <c r="J426" t="str">
        <f>IF(AllData!J426="","",AllData!J426)</f>
        <v>http://www.grownyc.org/greenmarket/manhattan/tompkins-square</v>
      </c>
      <c r="K426" t="str">
        <f>IF(AllData!K426="","",AllData!K426)</f>
        <v>Sun 9am-5pm</v>
      </c>
      <c r="L426" t="str">
        <f>IF(AllData!L426="","",AllData!L426)</f>
        <v>Year-round</v>
      </c>
      <c r="M426" s="4" t="str">
        <f>IF(Table1[[#This Row],[Operation Season]]="","",LEFT(Table1[[#This Row],[Operation Season]],SEARCH("-",Table1[[#This Row],[Operation Season]])-1))</f>
        <v>Year</v>
      </c>
      <c r="N426" s="10" t="str">
        <f t="shared" si="12"/>
        <v>Year</v>
      </c>
      <c r="O426" t="str">
        <f>IF(Table1[[#This Row],[Operation Season]]="","",RIGHT(Table1[[#This Row],[Operation Season]],LEN(Table1[[#This Row],[Operation Season]])-FIND("-",Table1[[#This Row],[Operation Season]])))</f>
        <v>round</v>
      </c>
      <c r="P426" s="4" t="str">
        <f t="shared" si="13"/>
        <v>round</v>
      </c>
      <c r="Q426" s="7" t="str">
        <f>IF(OR(P426="Mid November",P426="round",P426="",),"",Table1[[#This Row],[End Date]]-SystemData!$A$2+1)</f>
        <v/>
      </c>
      <c r="R426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FALSE</v>
      </c>
      <c r="S426" s="2" t="str">
        <f>IF(AllData!M431="","",AllData!M431)</f>
        <v>M</v>
      </c>
      <c r="T426" s="2" t="str">
        <f>IF(AllData!N431="","",AllData!N431)</f>
        <v>Y</v>
      </c>
      <c r="U426" s="2" t="str">
        <f>IF(AllData!O431="","",AllData!O431)</f>
        <v>Y</v>
      </c>
      <c r="V426" s="2" t="str">
        <f>IF(AllData!P431="","",AllData!P431)</f>
        <v>N</v>
      </c>
      <c r="W426" s="2" t="str">
        <f>IF(AllData!Q431="","",AllData!Q431)</f>
        <v>Y</v>
      </c>
      <c r="X426" s="2">
        <f>IF(AllData!R431="","",AllData!R431)</f>
        <v>40.711660000000002</v>
      </c>
      <c r="Y426" s="2">
        <f>IF(AllData!S431="","",AllData!S431)</f>
        <v>-73.997839999999997</v>
      </c>
      <c r="Z426" s="2" t="str">
        <f>IF(AllData!T431="","",AllData!T431)</f>
        <v>POINT (-73.99784 40.71166)</v>
      </c>
      <c r="AA426" s="16"/>
    </row>
    <row r="427" spans="1:27" x14ac:dyDescent="0.25">
      <c r="A427" t="str">
        <f>IF(AllData!A427="","",AllData!A427)</f>
        <v>New York</v>
      </c>
      <c r="B427" t="str">
        <f>IF(AllData!B427="","",AllData!B427)</f>
        <v>Tribeca Greenmarket Saturday</v>
      </c>
      <c r="C427" t="str">
        <f>IF(AllData!C427="","",AllData!C427)</f>
        <v>315 Greenwich St at Chambers St</v>
      </c>
      <c r="D427" t="str">
        <f>IF(AllData!D427="","",AllData!D427)</f>
        <v>Greenwich St and Chambers St</v>
      </c>
      <c r="E427" t="str">
        <f>IF(AllData!E427="","",AllData!E427)</f>
        <v>New York</v>
      </c>
      <c r="F427" t="str">
        <f>IF(AllData!F427="","",AllData!F427)</f>
        <v>NY</v>
      </c>
      <c r="G427">
        <f>IF(AllData!G427="","",AllData!G427)</f>
        <v>10023</v>
      </c>
      <c r="H427" t="str">
        <f>IF(AllData!H427="","",AllData!H427)</f>
        <v>Siobahn Keys</v>
      </c>
      <c r="I427">
        <f>IF(AllData!I427="","",AllData!I427)</f>
        <v>2127887476</v>
      </c>
      <c r="J427" t="str">
        <f>IF(AllData!J427="","",AllData!J427)</f>
        <v>http://www.grownyc.org/greenmarket/manhattan/tribeca-sa</v>
      </c>
      <c r="K427" t="str">
        <f>IF(AllData!K427="","",AllData!K427)</f>
        <v>Sat 8am-3pm</v>
      </c>
      <c r="L427" t="str">
        <f>IF(AllData!L427="","",AllData!L427)</f>
        <v>Year-round</v>
      </c>
      <c r="M427" s="4" t="str">
        <f>IF(Table1[[#This Row],[Operation Season]]="","",LEFT(Table1[[#This Row],[Operation Season]],SEARCH("-",Table1[[#This Row],[Operation Season]])-1))</f>
        <v>Year</v>
      </c>
      <c r="N427" s="10" t="str">
        <f t="shared" si="12"/>
        <v>Year</v>
      </c>
      <c r="O427" t="str">
        <f>IF(Table1[[#This Row],[Operation Season]]="","",RIGHT(Table1[[#This Row],[Operation Season]],LEN(Table1[[#This Row],[Operation Season]])-FIND("-",Table1[[#This Row],[Operation Season]])))</f>
        <v>round</v>
      </c>
      <c r="P427" s="4" t="str">
        <f t="shared" si="13"/>
        <v>round</v>
      </c>
      <c r="Q427" s="7" t="str">
        <f>IF(OR(P427="Mid November",P427="round",P427="",),"",Table1[[#This Row],[End Date]]-SystemData!$A$2+1)</f>
        <v/>
      </c>
      <c r="R427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FALSE</v>
      </c>
      <c r="S427" s="2" t="str">
        <f>IF(AllData!M432="","",AllData!M432)</f>
        <v>YR</v>
      </c>
      <c r="T427" s="2" t="str">
        <f>IF(AllData!N432="","",AllData!N432)</f>
        <v>Y</v>
      </c>
      <c r="U427" s="2" t="str">
        <f>IF(AllData!O432="","",AllData!O432)</f>
        <v>Y</v>
      </c>
      <c r="V427" s="2" t="str">
        <f>IF(AllData!P432="","",AllData!P432)</f>
        <v>N</v>
      </c>
      <c r="W427" s="2" t="str">
        <f>IF(AllData!Q432="","",AllData!Q432)</f>
        <v>Y</v>
      </c>
      <c r="X427" s="2">
        <f>IF(AllData!R432="","",AllData!R432)</f>
        <v>40.737009999999998</v>
      </c>
      <c r="Y427" s="2">
        <f>IF(AllData!S432="","",AllData!S432)</f>
        <v>-73.990250000000003</v>
      </c>
      <c r="Z427" s="2" t="str">
        <f>IF(AllData!T432="","",AllData!T432)</f>
        <v>POINT (-73.99025 40.73701)</v>
      </c>
      <c r="AA427" s="16"/>
    </row>
    <row r="428" spans="1:27" x14ac:dyDescent="0.25">
      <c r="A428" t="str">
        <f>IF(AllData!A428="","",AllData!A428)</f>
        <v>New York</v>
      </c>
      <c r="B428" t="str">
        <f>IF(AllData!B428="","",AllData!B428)</f>
        <v>Tribeca Greenmarket Wednesday</v>
      </c>
      <c r="C428" t="str">
        <f>IF(AllData!C428="","",AllData!C428)</f>
        <v>315 Greenwich St at Chambers St</v>
      </c>
      <c r="D428" t="str">
        <f>IF(AllData!D428="","",AllData!D428)</f>
        <v>Greenwich St and Chambers St</v>
      </c>
      <c r="E428" t="str">
        <f>IF(AllData!E428="","",AllData!E428)</f>
        <v>New York</v>
      </c>
      <c r="F428" t="str">
        <f>IF(AllData!F428="","",AllData!F428)</f>
        <v>NY</v>
      </c>
      <c r="G428">
        <f>IF(AllData!G428="","",AllData!G428)</f>
        <v>10023</v>
      </c>
      <c r="H428" t="str">
        <f>IF(AllData!H428="","",AllData!H428)</f>
        <v>Siobahn Keys</v>
      </c>
      <c r="I428">
        <f>IF(AllData!I428="","",AllData!I428)</f>
        <v>2127887476</v>
      </c>
      <c r="J428" t="str">
        <f>IF(AllData!J428="","",AllData!J428)</f>
        <v>http://www.grownyc.org/greenmarket</v>
      </c>
      <c r="K428" t="str">
        <f>IF(AllData!K428="","",AllData!K428)</f>
        <v>Wed 8am-3pm</v>
      </c>
      <c r="L428" t="str">
        <f>IF(AllData!L428="","",AllData!L428)</f>
        <v>Year-Round</v>
      </c>
      <c r="M428" s="4" t="str">
        <f>IF(Table1[[#This Row],[Operation Season]]="","",LEFT(Table1[[#This Row],[Operation Season]],SEARCH("-",Table1[[#This Row],[Operation Season]])-1))</f>
        <v>Year</v>
      </c>
      <c r="N428" s="10" t="str">
        <f t="shared" si="12"/>
        <v>Year</v>
      </c>
      <c r="O428" t="str">
        <f>IF(Table1[[#This Row],[Operation Season]]="","",RIGHT(Table1[[#This Row],[Operation Season]],LEN(Table1[[#This Row],[Operation Season]])-FIND("-",Table1[[#This Row],[Operation Season]])))</f>
        <v>Round</v>
      </c>
      <c r="P428" s="4" t="str">
        <f t="shared" si="13"/>
        <v>Round</v>
      </c>
      <c r="Q428" s="7" t="str">
        <f>IF(OR(P428="Mid November",P428="round",P428="",),"",Table1[[#This Row],[End Date]]-SystemData!$A$2+1)</f>
        <v/>
      </c>
      <c r="R428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FALSE</v>
      </c>
      <c r="S428" s="2" t="str">
        <f>IF(AllData!M433="","",AllData!M433)</f>
        <v>YR</v>
      </c>
      <c r="T428" s="2" t="str">
        <f>IF(AllData!N433="","",AllData!N433)</f>
        <v>Y</v>
      </c>
      <c r="U428" s="2" t="str">
        <f>IF(AllData!O433="","",AllData!O433)</f>
        <v>Y</v>
      </c>
      <c r="V428" s="2" t="str">
        <f>IF(AllData!P433="","",AllData!P433)</f>
        <v>N</v>
      </c>
      <c r="W428" s="2" t="str">
        <f>IF(AllData!Q433="","",AllData!Q433)</f>
        <v>Y</v>
      </c>
      <c r="X428" s="2">
        <f>IF(AllData!R433="","",AllData!R433)</f>
        <v>40.737119999999997</v>
      </c>
      <c r="Y428" s="2">
        <f>IF(AllData!S433="","",AllData!S433)</f>
        <v>-73.990290000000002</v>
      </c>
      <c r="Z428" s="2" t="str">
        <f>IF(AllData!T433="","",AllData!T433)</f>
        <v>POINT (-73.99029 40.73712)</v>
      </c>
      <c r="AA428" s="16"/>
    </row>
    <row r="429" spans="1:27" x14ac:dyDescent="0.25">
      <c r="A429" t="str">
        <f>IF(AllData!A429="","",AllData!A429)</f>
        <v>New York</v>
      </c>
      <c r="B429" t="str">
        <f>IF(AllData!B429="","",AllData!B429)</f>
        <v>Tucker Square Saturday Greenmarket</v>
      </c>
      <c r="C429" t="str">
        <f>IF(AllData!C429="","",AllData!C429)</f>
        <v>125 Columbus Ave btwn W 65th &amp; W 66th Sts</v>
      </c>
      <c r="D429" t="str">
        <f>IF(AllData!D429="","",AllData!D429)</f>
        <v>Columbus and West 66th St</v>
      </c>
      <c r="E429" t="str">
        <f>IF(AllData!E429="","",AllData!E429)</f>
        <v>New York</v>
      </c>
      <c r="F429" t="str">
        <f>IF(AllData!F429="","",AllData!F429)</f>
        <v>NY</v>
      </c>
      <c r="G429">
        <f>IF(AllData!G429="","",AllData!G429)</f>
        <v>10023</v>
      </c>
      <c r="H429" t="str">
        <f>IF(AllData!H429="","",AllData!H429)</f>
        <v>Siobahn Keys</v>
      </c>
      <c r="I429">
        <f>IF(AllData!I429="","",AllData!I429)</f>
        <v>2127887476</v>
      </c>
      <c r="J429" t="str">
        <f>IF(AllData!J429="","",AllData!J429)</f>
        <v>http://www.grownyc.org/greenmarket/manhattan/tuckerthursday</v>
      </c>
      <c r="K429" t="str">
        <f>IF(AllData!K429="","",AllData!K429)</f>
        <v>Sat 8am-5pm</v>
      </c>
      <c r="L429" t="str">
        <f>IF(AllData!L429="","",AllData!L429)</f>
        <v>Year-round</v>
      </c>
      <c r="M429" s="4" t="str">
        <f>IF(Table1[[#This Row],[Operation Season]]="","",LEFT(Table1[[#This Row],[Operation Season]],SEARCH("-",Table1[[#This Row],[Operation Season]])-1))</f>
        <v>Year</v>
      </c>
      <c r="N429" s="10" t="str">
        <f t="shared" si="12"/>
        <v>Year</v>
      </c>
      <c r="O429" t="str">
        <f>IF(Table1[[#This Row],[Operation Season]]="","",RIGHT(Table1[[#This Row],[Operation Season]],LEN(Table1[[#This Row],[Operation Season]])-FIND("-",Table1[[#This Row],[Operation Season]])))</f>
        <v>round</v>
      </c>
      <c r="P429" s="4" t="str">
        <f t="shared" si="13"/>
        <v>round</v>
      </c>
      <c r="Q429" s="7" t="str">
        <f>IF(OR(P429="Mid November",P429="round",P429="",),"",Table1[[#This Row],[End Date]]-SystemData!$A$2+1)</f>
        <v/>
      </c>
      <c r="R429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FALSE</v>
      </c>
      <c r="S429" s="2" t="str">
        <f>IF(AllData!M434="","",AllData!M434)</f>
        <v>YR</v>
      </c>
      <c r="T429" s="2" t="str">
        <f>IF(AllData!N434="","",AllData!N434)</f>
        <v>Y</v>
      </c>
      <c r="U429" s="2" t="str">
        <f>IF(AllData!O434="","",AllData!O434)</f>
        <v>Y</v>
      </c>
      <c r="V429" s="2" t="str">
        <f>IF(AllData!P434="","",AllData!P434)</f>
        <v>N</v>
      </c>
      <c r="W429" s="2" t="str">
        <f>IF(AllData!Q434="","",AllData!Q434)</f>
        <v>Y</v>
      </c>
      <c r="X429" s="2">
        <f>IF(AllData!R434="","",AllData!R434)</f>
        <v>40.737099999999998</v>
      </c>
      <c r="Y429" s="2">
        <f>IF(AllData!S434="","",AllData!S434)</f>
        <v>-73.990319999999997</v>
      </c>
      <c r="Z429" s="2" t="str">
        <f>IF(AllData!T434="","",AllData!T434)</f>
        <v>POINT (-73.99032 40.7371)</v>
      </c>
      <c r="AA429" s="16"/>
    </row>
    <row r="430" spans="1:27" x14ac:dyDescent="0.25">
      <c r="A430" t="str">
        <f>IF(AllData!A430="","",AllData!A430)</f>
        <v>New York</v>
      </c>
      <c r="B430" t="str">
        <f>IF(AllData!B430="","",AllData!B430)</f>
        <v>Tucker Square Thursday Greenmarket</v>
      </c>
      <c r="C430" t="str">
        <f>IF(AllData!C430="","",AllData!C430)</f>
        <v>125 Columbus Ave btwn W 65th &amp; W 66th Sts</v>
      </c>
      <c r="D430" t="str">
        <f>IF(AllData!D430="","",AllData!D430)</f>
        <v>Columbus and West 66th St</v>
      </c>
      <c r="E430" t="str">
        <f>IF(AllData!E430="","",AllData!E430)</f>
        <v>New York</v>
      </c>
      <c r="F430" t="str">
        <f>IF(AllData!F430="","",AllData!F430)</f>
        <v>NY</v>
      </c>
      <c r="G430">
        <f>IF(AllData!G430="","",AllData!G430)</f>
        <v>10023</v>
      </c>
      <c r="H430" t="str">
        <f>IF(AllData!H430="","",AllData!H430)</f>
        <v>Siobahn Keys</v>
      </c>
      <c r="I430">
        <f>IF(AllData!I430="","",AllData!I430)</f>
        <v>2127887476</v>
      </c>
      <c r="J430" t="str">
        <f>IF(AllData!J430="","",AllData!J430)</f>
        <v>http://www.grownyc.org/greenmarket</v>
      </c>
      <c r="K430" t="str">
        <f>IF(AllData!K430="","",AllData!K430)</f>
        <v>Thu 8am-4pm</v>
      </c>
      <c r="L430" t="str">
        <f>IF(AllData!L430="","",AllData!L430)</f>
        <v>Year-round</v>
      </c>
      <c r="M430" s="4" t="str">
        <f>IF(Table1[[#This Row],[Operation Season]]="","",LEFT(Table1[[#This Row],[Operation Season]],SEARCH("-",Table1[[#This Row],[Operation Season]])-1))</f>
        <v>Year</v>
      </c>
      <c r="N430" s="10" t="str">
        <f t="shared" si="12"/>
        <v>Year</v>
      </c>
      <c r="O430" t="str">
        <f>IF(Table1[[#This Row],[Operation Season]]="","",RIGHT(Table1[[#This Row],[Operation Season]],LEN(Table1[[#This Row],[Operation Season]])-FIND("-",Table1[[#This Row],[Operation Season]])))</f>
        <v>round</v>
      </c>
      <c r="P430" s="4" t="str">
        <f t="shared" si="13"/>
        <v>round</v>
      </c>
      <c r="Q430" s="7" t="str">
        <f>IF(OR(P430="Mid November",P430="round",P430="",),"",Table1[[#This Row],[End Date]]-SystemData!$A$2+1)</f>
        <v/>
      </c>
      <c r="R430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FALSE</v>
      </c>
      <c r="S430" s="2" t="str">
        <f>IF(AllData!M435="","",AllData!M435)</f>
        <v>YR</v>
      </c>
      <c r="T430" s="2" t="str">
        <f>IF(AllData!N435="","",AllData!N435)</f>
        <v>Y</v>
      </c>
      <c r="U430" s="2" t="str">
        <f>IF(AllData!O435="","",AllData!O435)</f>
        <v>Y</v>
      </c>
      <c r="V430" s="2" t="str">
        <f>IF(AllData!P435="","",AllData!P435)</f>
        <v>N</v>
      </c>
      <c r="W430" s="2" t="str">
        <f>IF(AllData!Q435="","",AllData!Q435)</f>
        <v>Y</v>
      </c>
      <c r="X430" s="2">
        <f>IF(AllData!R435="","",AllData!R435)</f>
        <v>40.737099999999998</v>
      </c>
      <c r="Y430" s="2">
        <f>IF(AllData!S435="","",AllData!S435)</f>
        <v>-73.990319999999997</v>
      </c>
      <c r="Z430" s="2" t="str">
        <f>IF(AllData!T435="","",AllData!T435)</f>
        <v>POINT (-73.99032 40.7371)</v>
      </c>
      <c r="AA430" s="16"/>
    </row>
    <row r="431" spans="1:27" hidden="1" x14ac:dyDescent="0.25">
      <c r="A431" t="str">
        <f>IF(AllData!A431="","",AllData!A431)</f>
        <v>New York</v>
      </c>
      <c r="B431" t="str">
        <f>IF(AllData!B431="","",AllData!B431)</f>
        <v>Two Bridges Youth Market Farm Stand</v>
      </c>
      <c r="C431" t="str">
        <f>IF(AllData!C431="","",AllData!C431)</f>
        <v>50 Madison St New York</v>
      </c>
      <c r="D431" t="str">
        <f>IF(AllData!D431="","",AllData!D431)</f>
        <v>50 Madison St.</v>
      </c>
      <c r="E431" t="str">
        <f>IF(AllData!E431="","",AllData!E431)</f>
        <v>New York</v>
      </c>
      <c r="F431" t="str">
        <f>IF(AllData!F431="","",AllData!F431)</f>
        <v>NY</v>
      </c>
      <c r="G431">
        <f>IF(AllData!G431="","",AllData!G431)</f>
        <v>10038</v>
      </c>
      <c r="H431" t="str">
        <f>IF(AllData!H431="","",AllData!H431)</f>
        <v>Bob Lewis</v>
      </c>
      <c r="I431">
        <f>IF(AllData!I431="","",AllData!I431)</f>
        <v>2123491380</v>
      </c>
      <c r="J431" t="str">
        <f>IF(AllData!J431="","",AllData!J431)</f>
        <v>http://fultonstallmarket.org</v>
      </c>
      <c r="K431" t="str">
        <f>IF(AllData!K431="","",AllData!K431)</f>
        <v>Sun 10:30am-3:30pm</v>
      </c>
      <c r="L431" t="str">
        <f>IF(AllData!L431="","",AllData!L431)</f>
        <v>July 3-September 18</v>
      </c>
      <c r="M431" s="4" t="str">
        <f>IF(Table1[[#This Row],[Operation Season]]="","",LEFT(Table1[[#This Row],[Operation Season]],SEARCH("-",Table1[[#This Row],[Operation Season]])-1))</f>
        <v>July 3</v>
      </c>
      <c r="N431" s="10" t="str">
        <f t="shared" si="12"/>
        <v>07/03/2022</v>
      </c>
      <c r="O431" t="str">
        <f>IF(Table1[[#This Row],[Operation Season]]="","",RIGHT(Table1[[#This Row],[Operation Season]],LEN(Table1[[#This Row],[Operation Season]])-FIND("-",Table1[[#This Row],[Operation Season]])))</f>
        <v>September 18</v>
      </c>
      <c r="P431" s="4" t="str">
        <f t="shared" si="13"/>
        <v>09/18/2022</v>
      </c>
      <c r="Q431" s="7">
        <f ca="1">IF(OR(P431="Mid November",P431="round",P431="",),"",Table1[[#This Row],[End Date]]-SystemData!$A$2+1)</f>
        <v>-94.851523726851156</v>
      </c>
      <c r="R431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431" s="2" t="str">
        <f>IF(AllData!M436="","",AllData!M436)</f>
        <v>YR</v>
      </c>
      <c r="T431" s="2" t="str">
        <f>IF(AllData!N436="","",AllData!N436)</f>
        <v>Y</v>
      </c>
      <c r="U431" s="2" t="str">
        <f>IF(AllData!O436="","",AllData!O436)</f>
        <v>Y</v>
      </c>
      <c r="V431" s="2" t="str">
        <f>IF(AllData!P436="","",AllData!P436)</f>
        <v>N</v>
      </c>
      <c r="W431" s="2" t="str">
        <f>IF(AllData!Q436="","",AllData!Q436)</f>
        <v>Y</v>
      </c>
      <c r="X431" s="2">
        <f>IF(AllData!R436="","",AllData!R436)</f>
        <v>43.168230000000001</v>
      </c>
      <c r="Y431" s="2">
        <f>IF(AllData!S436="","",AllData!S436)</f>
        <v>-78.905180000000001</v>
      </c>
      <c r="Z431" s="2" t="str">
        <f>IF(AllData!T436="","",AllData!T436)</f>
        <v>POINT (-78.90518 43.16823)</v>
      </c>
      <c r="AA431" s="16"/>
    </row>
    <row r="432" spans="1:27" x14ac:dyDescent="0.25">
      <c r="A432" t="str">
        <f>IF(AllData!A432="","",AllData!A432)</f>
        <v>New York</v>
      </c>
      <c r="B432" t="str">
        <f>IF(AllData!B432="","",AllData!B432)</f>
        <v>Union Square Friday Greenmarket</v>
      </c>
      <c r="C432" t="str">
        <f>IF(AllData!C432="","",AllData!C432)</f>
        <v>31 Union Square W, NW side of Park</v>
      </c>
      <c r="D432" t="str">
        <f>IF(AllData!D432="","",AllData!D432)</f>
        <v>Broadway and East 17th St</v>
      </c>
      <c r="E432" t="str">
        <f>IF(AllData!E432="","",AllData!E432)</f>
        <v>New York</v>
      </c>
      <c r="F432" t="str">
        <f>IF(AllData!F432="","",AllData!F432)</f>
        <v>NY</v>
      </c>
      <c r="G432">
        <f>IF(AllData!G432="","",AllData!G432)</f>
        <v>10003</v>
      </c>
      <c r="H432" t="str">
        <f>IF(AllData!H432="","",AllData!H432)</f>
        <v>Siobahn Keys</v>
      </c>
      <c r="I432">
        <f>IF(AllData!I432="","",AllData!I432)</f>
        <v>2127887476</v>
      </c>
      <c r="J432" t="str">
        <f>IF(AllData!J432="","",AllData!J432)</f>
        <v>https://www.grownyc.org/greenmarket</v>
      </c>
      <c r="K432" t="str">
        <f>IF(AllData!K432="","",AllData!K432)</f>
        <v>Fri 8am-6pm</v>
      </c>
      <c r="L432" t="str">
        <f>IF(AllData!L432="","",AllData!L432)</f>
        <v>Year-round</v>
      </c>
      <c r="M432" s="4" t="str">
        <f>IF(Table1[[#This Row],[Operation Season]]="","",LEFT(Table1[[#This Row],[Operation Season]],SEARCH("-",Table1[[#This Row],[Operation Season]])-1))</f>
        <v>Year</v>
      </c>
      <c r="N432" s="10" t="str">
        <f t="shared" si="12"/>
        <v>Year</v>
      </c>
      <c r="O432" t="str">
        <f>IF(Table1[[#This Row],[Operation Season]]="","",RIGHT(Table1[[#This Row],[Operation Season]],LEN(Table1[[#This Row],[Operation Season]])-FIND("-",Table1[[#This Row],[Operation Season]])))</f>
        <v>round</v>
      </c>
      <c r="P432" s="4" t="str">
        <f t="shared" si="13"/>
        <v>round</v>
      </c>
      <c r="Q432" s="7" t="str">
        <f>IF(OR(P432="Mid November",P432="round",P432="",),"",Table1[[#This Row],[End Date]]-SystemData!$A$2+1)</f>
        <v/>
      </c>
      <c r="R432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FALSE</v>
      </c>
      <c r="S432" s="2" t="str">
        <f>IF(AllData!M437="","",AllData!M437)</f>
        <v>YR</v>
      </c>
      <c r="T432" s="2" t="str">
        <f>IF(AllData!N437="","",AllData!N437)</f>
        <v>Y</v>
      </c>
      <c r="U432" s="2" t="str">
        <f>IF(AllData!O437="","",AllData!O437)</f>
        <v>N</v>
      </c>
      <c r="V432" s="2" t="str">
        <f>IF(AllData!P437="","",AllData!P437)</f>
        <v>N</v>
      </c>
      <c r="W432" s="2" t="str">
        <f>IF(AllData!Q437="","",AllData!Q437)</f>
        <v>Y</v>
      </c>
      <c r="X432" s="2">
        <f>IF(AllData!R437="","",AllData!R437)</f>
        <v>43.232520000000001</v>
      </c>
      <c r="Y432" s="2">
        <f>IF(AllData!S437="","",AllData!S437)</f>
        <v>-78.892880000000005</v>
      </c>
      <c r="Z432" s="2" t="str">
        <f>IF(AllData!T437="","",AllData!T437)</f>
        <v>POINT (-78.89288 43.23252)</v>
      </c>
      <c r="AA432" s="16"/>
    </row>
    <row r="433" spans="1:27" x14ac:dyDescent="0.25">
      <c r="A433" t="str">
        <f>IF(AllData!A433="","",AllData!A433)</f>
        <v>New York</v>
      </c>
      <c r="B433" t="str">
        <f>IF(AllData!B433="","",AllData!B433)</f>
        <v>Union Square Monday Greenmarket</v>
      </c>
      <c r="C433" t="str">
        <f>IF(AllData!C433="","",AllData!C433)</f>
        <v>31 Union Square W, NW side of Park</v>
      </c>
      <c r="D433" t="str">
        <f>IF(AllData!D433="","",AllData!D433)</f>
        <v>Broadway and East 17th St</v>
      </c>
      <c r="E433" t="str">
        <f>IF(AllData!E433="","",AllData!E433)</f>
        <v>New York</v>
      </c>
      <c r="F433" t="str">
        <f>IF(AllData!F433="","",AllData!F433)</f>
        <v>NY</v>
      </c>
      <c r="G433">
        <f>IF(AllData!G433="","",AllData!G433)</f>
        <v>10003</v>
      </c>
      <c r="H433" t="str">
        <f>IF(AllData!H433="","",AllData!H433)</f>
        <v>Siobahn Keys</v>
      </c>
      <c r="I433">
        <f>IF(AllData!I433="","",AllData!I433)</f>
        <v>2127887476</v>
      </c>
      <c r="J433" t="str">
        <f>IF(AllData!J433="","",AllData!J433)</f>
        <v>https://www.grownyc.org/greenmarket/manhattan-union-square-w</v>
      </c>
      <c r="K433" t="str">
        <f>IF(AllData!K433="","",AllData!K433)</f>
        <v>Mon 8am-6pm</v>
      </c>
      <c r="L433" t="str">
        <f>IF(AllData!L433="","",AllData!L433)</f>
        <v>Year-round</v>
      </c>
      <c r="M433" s="4" t="str">
        <f>IF(Table1[[#This Row],[Operation Season]]="","",LEFT(Table1[[#This Row],[Operation Season]],SEARCH("-",Table1[[#This Row],[Operation Season]])-1))</f>
        <v>Year</v>
      </c>
      <c r="N433" s="10" t="str">
        <f t="shared" si="12"/>
        <v>Year</v>
      </c>
      <c r="O433" t="str">
        <f>IF(Table1[[#This Row],[Operation Season]]="","",RIGHT(Table1[[#This Row],[Operation Season]],LEN(Table1[[#This Row],[Operation Season]])-FIND("-",Table1[[#This Row],[Operation Season]])))</f>
        <v>round</v>
      </c>
      <c r="P433" s="4" t="str">
        <f t="shared" si="13"/>
        <v>round</v>
      </c>
      <c r="Q433" s="7" t="str">
        <f>IF(OR(P433="Mid November",P433="round",P433="",),"",Table1[[#This Row],[End Date]]-SystemData!$A$2+1)</f>
        <v/>
      </c>
      <c r="R433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FALSE</v>
      </c>
      <c r="S433" s="2" t="str">
        <f>IF(AllData!M438="","",AllData!M438)</f>
        <v>M/X</v>
      </c>
      <c r="T433" s="2" t="str">
        <f>IF(AllData!N438="","",AllData!N438)</f>
        <v>Y</v>
      </c>
      <c r="U433" s="2" t="str">
        <f>IF(AllData!O438="","",AllData!O438)</f>
        <v>Y</v>
      </c>
      <c r="V433" s="2" t="str">
        <f>IF(AllData!P438="","",AllData!P438)</f>
        <v>N</v>
      </c>
      <c r="W433" s="2" t="str">
        <f>IF(AllData!Q438="","",AllData!Q438)</f>
        <v>Y</v>
      </c>
      <c r="X433" s="2">
        <f>IF(AllData!R438="","",AllData!R438)</f>
        <v>43.275370000000002</v>
      </c>
      <c r="Y433" s="2">
        <f>IF(AllData!S438="","",AllData!S438)</f>
        <v>-78.649540000000002</v>
      </c>
      <c r="Z433" s="2" t="str">
        <f>IF(AllData!T438="","",AllData!T438)</f>
        <v>POINT (-78.64954 43.27537)</v>
      </c>
      <c r="AA433" s="16"/>
    </row>
    <row r="434" spans="1:27" x14ac:dyDescent="0.25">
      <c r="A434" t="str">
        <f>IF(AllData!A434="","",AllData!A434)</f>
        <v>New York</v>
      </c>
      <c r="B434" t="str">
        <f>IF(AllData!B434="","",AllData!B434)</f>
        <v>Union Square Saturday Greenmarket</v>
      </c>
      <c r="C434" t="str">
        <f>IF(AllData!C434="","",AllData!C434)</f>
        <v>31 Union Square W , NW side of Park</v>
      </c>
      <c r="D434" t="str">
        <f>IF(AllData!D434="","",AllData!D434)</f>
        <v>Broadway and East 17th St</v>
      </c>
      <c r="E434" t="str">
        <f>IF(AllData!E434="","",AllData!E434)</f>
        <v>New York</v>
      </c>
      <c r="F434" t="str">
        <f>IF(AllData!F434="","",AllData!F434)</f>
        <v>NY</v>
      </c>
      <c r="G434">
        <f>IF(AllData!G434="","",AllData!G434)</f>
        <v>10003</v>
      </c>
      <c r="H434" t="str">
        <f>IF(AllData!H434="","",AllData!H434)</f>
        <v>Siobahn Keys</v>
      </c>
      <c r="I434">
        <f>IF(AllData!I434="","",AllData!I434)</f>
        <v>2127887476</v>
      </c>
      <c r="J434" t="str">
        <f>IF(AllData!J434="","",AllData!J434)</f>
        <v>https://www.grownyc.org/greenmarket</v>
      </c>
      <c r="K434" t="str">
        <f>IF(AllData!K434="","",AllData!K434)</f>
        <v>Sat 8am-6pm</v>
      </c>
      <c r="L434" t="str">
        <f>IF(AllData!L434="","",AllData!L434)</f>
        <v>Year-round</v>
      </c>
      <c r="M434" s="4" t="str">
        <f>IF(Table1[[#This Row],[Operation Season]]="","",LEFT(Table1[[#This Row],[Operation Season]],SEARCH("-",Table1[[#This Row],[Operation Season]])-1))</f>
        <v>Year</v>
      </c>
      <c r="N434" s="10" t="str">
        <f t="shared" si="12"/>
        <v>Year</v>
      </c>
      <c r="O434" t="str">
        <f>IF(Table1[[#This Row],[Operation Season]]="","",RIGHT(Table1[[#This Row],[Operation Season]],LEN(Table1[[#This Row],[Operation Season]])-FIND("-",Table1[[#This Row],[Operation Season]])))</f>
        <v>round</v>
      </c>
      <c r="P434" s="4" t="str">
        <f t="shared" si="13"/>
        <v>round</v>
      </c>
      <c r="Q434" s="7" t="str">
        <f>IF(OR(P434="Mid November",P434="round",P434="",),"",Table1[[#This Row],[End Date]]-SystemData!$A$2+1)</f>
        <v/>
      </c>
      <c r="R434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FALSE</v>
      </c>
      <c r="S434" s="2" t="str">
        <f>IF(AllData!M439="","",AllData!M439)</f>
        <v>M</v>
      </c>
      <c r="T434" s="2" t="str">
        <f>IF(AllData!N439="","",AllData!N439)</f>
        <v>Y</v>
      </c>
      <c r="U434" s="2" t="str">
        <f>IF(AllData!O439="","",AllData!O439)</f>
        <v>N</v>
      </c>
      <c r="V434" s="2" t="str">
        <f>IF(AllData!P439="","",AllData!P439)</f>
        <v>N</v>
      </c>
      <c r="W434" s="2" t="str">
        <f>IF(AllData!Q439="","",AllData!Q439)</f>
        <v>Y</v>
      </c>
      <c r="X434" s="2">
        <f>IF(AllData!R439="","",AllData!R439)</f>
        <v>43.246720000000003</v>
      </c>
      <c r="Y434" s="2">
        <f>IF(AllData!S439="","",AllData!S439)</f>
        <v>-78.488479999999996</v>
      </c>
      <c r="Z434" s="2" t="str">
        <f>IF(AllData!T439="","",AllData!T439)</f>
        <v>POINT (-78.48848 43.24672)</v>
      </c>
      <c r="AA434" s="16"/>
    </row>
    <row r="435" spans="1:27" x14ac:dyDescent="0.25">
      <c r="A435" t="str">
        <f>IF(AllData!A435="","",AllData!A435)</f>
        <v>New York</v>
      </c>
      <c r="B435" t="str">
        <f>IF(AllData!B435="","",AllData!B435)</f>
        <v>Union Square Wednesday Greenmarkets</v>
      </c>
      <c r="C435" t="str">
        <f>IF(AllData!C435="","",AllData!C435)</f>
        <v>31 Union Square W, NW side of Park</v>
      </c>
      <c r="D435" t="str">
        <f>IF(AllData!D435="","",AllData!D435)</f>
        <v>Broadway and East 17th St</v>
      </c>
      <c r="E435" t="str">
        <f>IF(AllData!E435="","",AllData!E435)</f>
        <v>New York</v>
      </c>
      <c r="F435" t="str">
        <f>IF(AllData!F435="","",AllData!F435)</f>
        <v>NY</v>
      </c>
      <c r="G435">
        <f>IF(AllData!G435="","",AllData!G435)</f>
        <v>10003</v>
      </c>
      <c r="H435" t="str">
        <f>IF(AllData!H435="","",AllData!H435)</f>
        <v>Siobahn Keys</v>
      </c>
      <c r="I435">
        <f>IF(AllData!I435="","",AllData!I435)</f>
        <v>2127887476</v>
      </c>
      <c r="J435" t="str">
        <f>IF(AllData!J435="","",AllData!J435)</f>
        <v>https://www.grownyc.org/greenmarket</v>
      </c>
      <c r="K435" t="str">
        <f>IF(AllData!K435="","",AllData!K435)</f>
        <v>Wed 8am-6pm</v>
      </c>
      <c r="L435" t="str">
        <f>IF(AllData!L435="","",AllData!L435)</f>
        <v>Year-round</v>
      </c>
      <c r="M435" s="4" t="str">
        <f>IF(Table1[[#This Row],[Operation Season]]="","",LEFT(Table1[[#This Row],[Operation Season]],SEARCH("-",Table1[[#This Row],[Operation Season]])-1))</f>
        <v>Year</v>
      </c>
      <c r="N435" s="10" t="str">
        <f t="shared" si="12"/>
        <v>Year</v>
      </c>
      <c r="O435" t="str">
        <f>IF(Table1[[#This Row],[Operation Season]]="","",RIGHT(Table1[[#This Row],[Operation Season]],LEN(Table1[[#This Row],[Operation Season]])-FIND("-",Table1[[#This Row],[Operation Season]])))</f>
        <v>round</v>
      </c>
      <c r="P435" s="4" t="str">
        <f t="shared" si="13"/>
        <v>round</v>
      </c>
      <c r="Q435" s="7" t="str">
        <f>IF(OR(P435="Mid November",P435="round",P435="",),"",Table1[[#This Row],[End Date]]-SystemData!$A$2+1)</f>
        <v/>
      </c>
      <c r="R435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FALSE</v>
      </c>
      <c r="S435" s="2" t="str">
        <f>IF(AllData!M440="","",AllData!M440)</f>
        <v>M</v>
      </c>
      <c r="T435" s="2" t="str">
        <f>IF(AllData!N440="","",AllData!N440)</f>
        <v>Y</v>
      </c>
      <c r="U435" s="2" t="str">
        <f>IF(AllData!O440="","",AllData!O440)</f>
        <v>Y</v>
      </c>
      <c r="V435" s="2" t="str">
        <f>IF(AllData!P440="","",AllData!P440)</f>
        <v>N</v>
      </c>
      <c r="W435" s="2" t="str">
        <f>IF(AllData!Q440="","",AllData!Q440)</f>
        <v>Y</v>
      </c>
      <c r="X435" s="2">
        <f>IF(AllData!R440="","",AllData!R440)</f>
        <v>43.170499999999997</v>
      </c>
      <c r="Y435" s="2">
        <f>IF(AllData!S440="","",AllData!S440)</f>
        <v>-78.694000000000003</v>
      </c>
      <c r="Z435" s="2" t="str">
        <f>IF(AllData!T440="","",AllData!T440)</f>
        <v>POINT (-78.694 43.1705)</v>
      </c>
      <c r="AA435" s="16"/>
    </row>
    <row r="436" spans="1:27" x14ac:dyDescent="0.25">
      <c r="A436" t="str">
        <f>IF(AllData!A436="","",AllData!A436)</f>
        <v>Niagara</v>
      </c>
      <c r="B436" t="str">
        <f>IF(AllData!B436="","",AllData!B436)</f>
        <v>Becken Farms Farm Stand</v>
      </c>
      <c r="C436" t="str">
        <f>IF(AllData!C436="","",AllData!C436)</f>
        <v>2585 Upper Mt. Rd Sanborn</v>
      </c>
      <c r="D436" t="str">
        <f>IF(AllData!D436="","",AllData!D436)</f>
        <v>2585 Upper Mt. Rd</v>
      </c>
      <c r="E436" t="str">
        <f>IF(AllData!E436="","",AllData!E436)</f>
        <v>Sanborn</v>
      </c>
      <c r="F436" t="str">
        <f>IF(AllData!F436="","",AllData!F436)</f>
        <v>NY</v>
      </c>
      <c r="G436">
        <f>IF(AllData!G436="","",AllData!G436)</f>
        <v>14132</v>
      </c>
      <c r="H436" t="str">
        <f>IF(AllData!H436="","",AllData!H436)</f>
        <v>Elaine Becken</v>
      </c>
      <c r="I436">
        <f>IF(AllData!I436="","",AllData!I436)</f>
        <v>7167313329</v>
      </c>
      <c r="J436" t="str">
        <f>IF(AllData!J436="","",AllData!J436)</f>
        <v/>
      </c>
      <c r="K436" t="str">
        <f>IF(AllData!K436="","",AllData!K436)</f>
        <v>Daily 9am-6pm</v>
      </c>
      <c r="L436" t="str">
        <f>IF(AllData!L436="","",AllData!L436)</f>
        <v>Year-round</v>
      </c>
      <c r="M436" s="4" t="str">
        <f>IF(Table1[[#This Row],[Operation Season]]="","",LEFT(Table1[[#This Row],[Operation Season]],SEARCH("-",Table1[[#This Row],[Operation Season]])-1))</f>
        <v>Year</v>
      </c>
      <c r="N436" s="10" t="str">
        <f t="shared" si="12"/>
        <v>Year</v>
      </c>
      <c r="O436" t="str">
        <f>IF(Table1[[#This Row],[Operation Season]]="","",RIGHT(Table1[[#This Row],[Operation Season]],LEN(Table1[[#This Row],[Operation Season]])-FIND("-",Table1[[#This Row],[Operation Season]])))</f>
        <v>round</v>
      </c>
      <c r="P436" s="4" t="str">
        <f t="shared" si="13"/>
        <v>round</v>
      </c>
      <c r="Q436" s="7" t="str">
        <f>IF(OR(P436="Mid November",P436="round",P436="",),"",Table1[[#This Row],[End Date]]-SystemData!$A$2+1)</f>
        <v/>
      </c>
      <c r="R436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FALSE</v>
      </c>
      <c r="S436" s="2" t="str">
        <f>IF(AllData!M441="","",AllData!M441)</f>
        <v>M</v>
      </c>
      <c r="T436" s="2" t="str">
        <f>IF(AllData!N441="","",AllData!N441)</f>
        <v>Y</v>
      </c>
      <c r="U436" s="2" t="str">
        <f>IF(AllData!O441="","",AllData!O441)</f>
        <v>Y</v>
      </c>
      <c r="V436" s="2" t="str">
        <f>IF(AllData!P441="","",AllData!P441)</f>
        <v>N</v>
      </c>
      <c r="W436" s="2" t="str">
        <f>IF(AllData!Q441="","",AllData!Q441)</f>
        <v>Y</v>
      </c>
      <c r="X436" s="2">
        <f>IF(AllData!R441="","",AllData!R441)</f>
        <v>43.283650000000002</v>
      </c>
      <c r="Y436" s="2">
        <f>IF(AllData!S441="","",AllData!S441)</f>
        <v>-78.708789999999993</v>
      </c>
      <c r="Z436" s="2" t="str">
        <f>IF(AllData!T441="","",AllData!T441)</f>
        <v>POINT (-78.70879 43.28365)</v>
      </c>
      <c r="AA436" s="16"/>
    </row>
    <row r="437" spans="1:27" x14ac:dyDescent="0.25">
      <c r="A437" t="str">
        <f>IF(AllData!A437="","",AllData!A437)</f>
        <v>Niagara</v>
      </c>
      <c r="B437" t="str">
        <f>IF(AllData!B437="","",AllData!B437)</f>
        <v>Fleckensteins Farms Farm Stand</v>
      </c>
      <c r="C437" t="str">
        <f>IF(AllData!C437="","",AllData!C437)</f>
        <v>2813 Youngstown-Lockport Rd Ransomville</v>
      </c>
      <c r="D437" t="str">
        <f>IF(AllData!D437="","",AllData!D437)</f>
        <v>2813 Youngstown Lockport Road</v>
      </c>
      <c r="E437" t="str">
        <f>IF(AllData!E437="","",AllData!E437)</f>
        <v>Ransomville</v>
      </c>
      <c r="F437" t="str">
        <f>IF(AllData!F437="","",AllData!F437)</f>
        <v>NY</v>
      </c>
      <c r="G437">
        <f>IF(AllData!G437="","",AllData!G437)</f>
        <v>14131</v>
      </c>
      <c r="H437" t="str">
        <f>IF(AllData!H437="","",AllData!H437)</f>
        <v>Pete Fleckenstein</v>
      </c>
      <c r="I437">
        <f>IF(AllData!I437="","",AllData!I437)</f>
        <v>7166284841</v>
      </c>
      <c r="J437" t="str">
        <f>IF(AllData!J437="","",AllData!J437)</f>
        <v>https://www.fleckensteinfarms.com/</v>
      </c>
      <c r="K437" t="str">
        <f>IF(AllData!K437="","",AllData!K437)</f>
        <v>Sat/Sun 11am-5pm</v>
      </c>
      <c r="L437" t="str">
        <f>IF(AllData!L437="","",AllData!L437)</f>
        <v>Year-round</v>
      </c>
      <c r="M437" s="4" t="str">
        <f>IF(Table1[[#This Row],[Operation Season]]="","",LEFT(Table1[[#This Row],[Operation Season]],SEARCH("-",Table1[[#This Row],[Operation Season]])-1))</f>
        <v>Year</v>
      </c>
      <c r="N437" s="10" t="str">
        <f t="shared" si="12"/>
        <v>Year</v>
      </c>
      <c r="O437" t="str">
        <f>IF(Table1[[#This Row],[Operation Season]]="","",RIGHT(Table1[[#This Row],[Operation Season]],LEN(Table1[[#This Row],[Operation Season]])-FIND("-",Table1[[#This Row],[Operation Season]])))</f>
        <v>round</v>
      </c>
      <c r="P437" s="4" t="str">
        <f t="shared" si="13"/>
        <v>round</v>
      </c>
      <c r="Q437" s="7" t="str">
        <f>IF(OR(P437="Mid November",P437="round",P437="",),"",Table1[[#This Row],[End Date]]-SystemData!$A$2+1)</f>
        <v/>
      </c>
      <c r="R437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FALSE</v>
      </c>
      <c r="S437" s="2" t="str">
        <f>IF(AllData!M442="","",AllData!M442)</f>
        <v>YR</v>
      </c>
      <c r="T437" s="2" t="str">
        <f>IF(AllData!N442="","",AllData!N442)</f>
        <v>Y</v>
      </c>
      <c r="U437" s="2" t="str">
        <f>IF(AllData!O442="","",AllData!O442)</f>
        <v>Y</v>
      </c>
      <c r="V437" s="2" t="str">
        <f>IF(AllData!P442="","",AllData!P442)</f>
        <v>N</v>
      </c>
      <c r="W437" s="2" t="str">
        <f>IF(AllData!Q442="","",AllData!Q442)</f>
        <v>Y</v>
      </c>
      <c r="X437" s="2">
        <f>IF(AllData!R442="","",AllData!R442)</f>
        <v>43.095129999999997</v>
      </c>
      <c r="Y437" s="2">
        <f>IF(AllData!S442="","",AllData!S442)</f>
        <v>-79.039720000000003</v>
      </c>
      <c r="Z437" s="2" t="str">
        <f>IF(AllData!T442="","",AllData!T442)</f>
        <v>POINT (-79.03972 43.09513)</v>
      </c>
      <c r="AA437" s="16"/>
    </row>
    <row r="438" spans="1:27" x14ac:dyDescent="0.25">
      <c r="A438" t="str">
        <f>IF(AllData!A438="","",AllData!A438)</f>
        <v>Niagara</v>
      </c>
      <c r="B438" t="str">
        <f>IF(AllData!B438="","",AllData!B438)</f>
        <v>Human Farms and Greenhouse Farm Stand</v>
      </c>
      <c r="C438" t="str">
        <f>IF(AllData!C438="","",AllData!C438)</f>
        <v>2853 Hess Rd. Appleton</v>
      </c>
      <c r="D438" t="str">
        <f>IF(AllData!D438="","",AllData!D438)</f>
        <v>2853 Hess Rd</v>
      </c>
      <c r="E438" t="str">
        <f>IF(AllData!E438="","",AllData!E438)</f>
        <v>Appleton</v>
      </c>
      <c r="F438" t="str">
        <f>IF(AllData!F438="","",AllData!F438)</f>
        <v>NY</v>
      </c>
      <c r="G438">
        <f>IF(AllData!G438="","",AllData!G438)</f>
        <v>14008</v>
      </c>
      <c r="H438" t="str">
        <f>IF(AllData!H438="","",AllData!H438)</f>
        <v>JoMarie Human</v>
      </c>
      <c r="I438">
        <f>IF(AllData!I438="","",AllData!I438)</f>
        <v>7165312820</v>
      </c>
      <c r="J438" t="str">
        <f>IF(AllData!J438="","",AllData!J438)</f>
        <v/>
      </c>
      <c r="K438" t="str">
        <f>IF(AllData!K438="","",AllData!K438)</f>
        <v>Daily 10am-6pm</v>
      </c>
      <c r="L438" t="str">
        <f>IF(AllData!L438="","",AllData!L438)</f>
        <v>June 1-December 31</v>
      </c>
      <c r="M438" s="4" t="str">
        <f>IF(Table1[[#This Row],[Operation Season]]="","",LEFT(Table1[[#This Row],[Operation Season]],SEARCH("-",Table1[[#This Row],[Operation Season]])-1))</f>
        <v>June 1</v>
      </c>
      <c r="N438" s="10" t="str">
        <f t="shared" si="12"/>
        <v>06/01/2022</v>
      </c>
      <c r="O438" t="str">
        <f>IF(Table1[[#This Row],[Operation Season]]="","",RIGHT(Table1[[#This Row],[Operation Season]],LEN(Table1[[#This Row],[Operation Season]])-FIND("-",Table1[[#This Row],[Operation Season]])))</f>
        <v>December 31</v>
      </c>
      <c r="P438" s="4" t="str">
        <f t="shared" si="13"/>
        <v>12/31/2022</v>
      </c>
      <c r="Q438" s="7">
        <f ca="1">IF(OR(P438="Mid November",P438="round",P438="",),"",Table1[[#This Row],[End Date]]-SystemData!$A$2+1)</f>
        <v>9.1484762731488445</v>
      </c>
      <c r="R438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FALSE</v>
      </c>
      <c r="S438" s="2" t="str">
        <f>IF(AllData!M443="","",AllData!M443)</f>
        <v>YR</v>
      </c>
      <c r="T438" s="2" t="str">
        <f>IF(AllData!N443="","",AllData!N443)</f>
        <v>Y</v>
      </c>
      <c r="U438" s="2" t="str">
        <f>IF(AllData!O443="","",AllData!O443)</f>
        <v>Y</v>
      </c>
      <c r="V438" s="2" t="str">
        <f>IF(AllData!P443="","",AllData!P443)</f>
        <v>N</v>
      </c>
      <c r="W438" s="2" t="str">
        <f>IF(AllData!Q443="","",AllData!Q443)</f>
        <v>Y</v>
      </c>
      <c r="X438" s="2">
        <f>IF(AllData!R443="","",AllData!R443)</f>
        <v>43.095129999999997</v>
      </c>
      <c r="Y438" s="2">
        <f>IF(AllData!S443="","",AllData!S443)</f>
        <v>-79.039720000000003</v>
      </c>
      <c r="Z438" s="2" t="str">
        <f>IF(AllData!T443="","",AllData!T443)</f>
        <v>POINT (-79.03972 43.09513)</v>
      </c>
      <c r="AA438" s="16"/>
    </row>
    <row r="439" spans="1:27" hidden="1" x14ac:dyDescent="0.25">
      <c r="A439" t="str">
        <f>IF(AllData!A439="","",AllData!A439)</f>
        <v>Niagara</v>
      </c>
      <c r="B439" t="str">
        <f>IF(AllData!B439="","",AllData!B439)</f>
        <v>Huntington Farm Stand I</v>
      </c>
      <c r="C439" t="str">
        <f>IF(AllData!C439="","",AllData!C439)</f>
        <v>9715 Ridge Rd. Middleport</v>
      </c>
      <c r="D439" t="str">
        <f>IF(AllData!D439="","",AllData!D439)</f>
        <v>9715 Ridge Rd.</v>
      </c>
      <c r="E439" t="str">
        <f>IF(AllData!E439="","",AllData!E439)</f>
        <v>Middleport</v>
      </c>
      <c r="F439" t="str">
        <f>IF(AllData!F439="","",AllData!F439)</f>
        <v>NY</v>
      </c>
      <c r="G439">
        <f>IF(AllData!G439="","",AllData!G439)</f>
        <v>14105</v>
      </c>
      <c r="H439" t="str">
        <f>IF(AllData!H439="","",AllData!H439)</f>
        <v>Dan Huntington</v>
      </c>
      <c r="I439">
        <f>IF(AllData!I439="","",AllData!I439)</f>
        <v>7163930590</v>
      </c>
      <c r="J439" t="str">
        <f>IF(AllData!J439="","",AllData!J439)</f>
        <v/>
      </c>
      <c r="K439" t="str">
        <f>IF(AllData!K439="","",AllData!K439)</f>
        <v>Daily 11am-7pm</v>
      </c>
      <c r="L439" t="str">
        <f>IF(AllData!L439="","",AllData!L439)</f>
        <v>June 1-October 31</v>
      </c>
      <c r="M439" s="4" t="str">
        <f>IF(Table1[[#This Row],[Operation Season]]="","",LEFT(Table1[[#This Row],[Operation Season]],SEARCH("-",Table1[[#This Row],[Operation Season]])-1))</f>
        <v>June 1</v>
      </c>
      <c r="N439" s="10" t="str">
        <f t="shared" si="12"/>
        <v>06/01/2022</v>
      </c>
      <c r="O439" t="str">
        <f>IF(Table1[[#This Row],[Operation Season]]="","",RIGHT(Table1[[#This Row],[Operation Season]],LEN(Table1[[#This Row],[Operation Season]])-FIND("-",Table1[[#This Row],[Operation Season]])))</f>
        <v>October 31</v>
      </c>
      <c r="P439" s="4" t="str">
        <f t="shared" si="13"/>
        <v>10/31/2022</v>
      </c>
      <c r="Q439" s="7">
        <f ca="1">IF(OR(P439="Mid November",P439="round",P439="",),"",Table1[[#This Row],[End Date]]-SystemData!$A$2+1)</f>
        <v>-51.851523726851156</v>
      </c>
      <c r="R439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439" s="2" t="str">
        <f>IF(AllData!M444="","",AllData!M444)</f>
        <v>YR</v>
      </c>
      <c r="T439" s="2" t="str">
        <f>IF(AllData!N444="","",AllData!N444)</f>
        <v>Y</v>
      </c>
      <c r="U439" s="2" t="str">
        <f>IF(AllData!O444="","",AllData!O444)</f>
        <v>Y</v>
      </c>
      <c r="V439" s="2" t="str">
        <f>IF(AllData!P444="","",AllData!P444)</f>
        <v>N</v>
      </c>
      <c r="W439" s="2" t="str">
        <f>IF(AllData!Q444="","",AllData!Q444)</f>
        <v>Y</v>
      </c>
      <c r="X439" s="2">
        <f>IF(AllData!R444="","",AllData!R444)</f>
        <v>43.095129999999997</v>
      </c>
      <c r="Y439" s="2">
        <f>IF(AllData!S444="","",AllData!S444)</f>
        <v>-79.039720000000003</v>
      </c>
      <c r="Z439" s="2" t="str">
        <f>IF(AllData!T444="","",AllData!T444)</f>
        <v>POINT (-79.03972 43.09513)</v>
      </c>
      <c r="AA439" s="16"/>
    </row>
    <row r="440" spans="1:27" hidden="1" x14ac:dyDescent="0.25">
      <c r="A440" t="str">
        <f>IF(AllData!A440="","",AllData!A440)</f>
        <v>Niagara</v>
      </c>
      <c r="B440" t="str">
        <f>IF(AllData!B440="","",AllData!B440)</f>
        <v>Lockport Community Farmers' Market</v>
      </c>
      <c r="C440" t="str">
        <f>IF(AllData!C440="","",AllData!C440)</f>
        <v>57 Canal Street</v>
      </c>
      <c r="D440" t="str">
        <f>IF(AllData!D440="","",AllData!D440)</f>
        <v>57 Canal Street</v>
      </c>
      <c r="E440" t="str">
        <f>IF(AllData!E440="","",AllData!E440)</f>
        <v>Lockport</v>
      </c>
      <c r="F440" t="str">
        <f>IF(AllData!F440="","",AllData!F440)</f>
        <v>NY</v>
      </c>
      <c r="G440">
        <f>IF(AllData!G440="","",AllData!G440)</f>
        <v>14094</v>
      </c>
      <c r="H440" t="str">
        <f>IF(AllData!H440="","",AllData!H440)</f>
        <v>Grace Platt</v>
      </c>
      <c r="I440">
        <f>IF(AllData!I440="","",AllData!I440)</f>
        <v>7164340212</v>
      </c>
      <c r="J440" t="str">
        <f>IF(AllData!J440="","",AllData!J440)</f>
        <v>http://www.lockportcommunitymarket.com</v>
      </c>
      <c r="K440" t="str">
        <f>IF(AllData!K440="","",AllData!K440)</f>
        <v>Saturday  9am-2pm  , Wednesday  2pm-6pm</v>
      </c>
      <c r="L440" t="str">
        <f>IF(AllData!L440="","",AllData!L440)</f>
        <v>June 4-October 22</v>
      </c>
      <c r="M440" s="4" t="str">
        <f>IF(Table1[[#This Row],[Operation Season]]="","",LEFT(Table1[[#This Row],[Operation Season]],SEARCH("-",Table1[[#This Row],[Operation Season]])-1))</f>
        <v>June 4</v>
      </c>
      <c r="N440" s="10" t="str">
        <f t="shared" si="12"/>
        <v>06/04/2022</v>
      </c>
      <c r="O440" t="str">
        <f>IF(Table1[[#This Row],[Operation Season]]="","",RIGHT(Table1[[#This Row],[Operation Season]],LEN(Table1[[#This Row],[Operation Season]])-FIND("-",Table1[[#This Row],[Operation Season]])))</f>
        <v>October 22</v>
      </c>
      <c r="P440" s="4" t="str">
        <f t="shared" si="13"/>
        <v>10/22/2022</v>
      </c>
      <c r="Q440" s="7">
        <f ca="1">IF(OR(P440="Mid November",P440="round",P440="",),"",Table1[[#This Row],[End Date]]-SystemData!$A$2+1)</f>
        <v>-60.851523726851156</v>
      </c>
      <c r="R440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440" s="2" t="str">
        <f>IF(AllData!M445="","",AllData!M445)</f>
        <v>YR</v>
      </c>
      <c r="T440" s="2" t="str">
        <f>IF(AllData!N445="","",AllData!N445)</f>
        <v>Y</v>
      </c>
      <c r="U440" s="2" t="str">
        <f>IF(AllData!O445="","",AllData!O445)</f>
        <v>Y</v>
      </c>
      <c r="V440" s="2" t="str">
        <f>IF(AllData!P445="","",AllData!P445)</f>
        <v>N</v>
      </c>
      <c r="W440" s="2" t="str">
        <f>IF(AllData!Q445="","",AllData!Q445)</f>
        <v>Y</v>
      </c>
      <c r="X440" s="2">
        <f>IF(AllData!R445="","",AllData!R445)</f>
        <v>43.033769999999997</v>
      </c>
      <c r="Y440" s="2">
        <f>IF(AllData!S445="","",AllData!S445)</f>
        <v>-78.87021</v>
      </c>
      <c r="Z440" s="2" t="str">
        <f>IF(AllData!T445="","",AllData!T445)</f>
        <v>POINT (-78.87021 43.03377)</v>
      </c>
      <c r="AA440" s="16"/>
    </row>
    <row r="441" spans="1:27" hidden="1" x14ac:dyDescent="0.25">
      <c r="A441" t="str">
        <f>IF(AllData!A441="","",AllData!A441)</f>
        <v>Niagara</v>
      </c>
      <c r="B441" t="str">
        <f>IF(AllData!B441="","",AllData!B441)</f>
        <v>Newfane Methodist Farmers' Market</v>
      </c>
      <c r="C441" t="str">
        <f>IF(AllData!C441="","",AllData!C441)</f>
        <v>2699 Main St.  Newfane</v>
      </c>
      <c r="D441" t="str">
        <f>IF(AllData!D441="","",AllData!D441)</f>
        <v>2699 Main St.</v>
      </c>
      <c r="E441" t="str">
        <f>IF(AllData!E441="","",AllData!E441)</f>
        <v>Newfane</v>
      </c>
      <c r="F441" t="str">
        <f>IF(AllData!F441="","",AllData!F441)</f>
        <v>NY</v>
      </c>
      <c r="G441">
        <f>IF(AllData!G441="","",AllData!G441)</f>
        <v>14108</v>
      </c>
      <c r="H441" t="str">
        <f>IF(AllData!H441="","",AllData!H441)</f>
        <v>Amy Luckman</v>
      </c>
      <c r="I441">
        <f>IF(AllData!I441="","",AllData!I441)</f>
        <v>7167787011</v>
      </c>
      <c r="J441" t="str">
        <f>IF(AllData!J441="","",AllData!J441)</f>
        <v/>
      </c>
      <c r="K441" t="str">
        <f>IF(AllData!K441="","",AllData!K441)</f>
        <v>Wed  4:30pm-7pm</v>
      </c>
      <c r="L441" t="str">
        <f>IF(AllData!L441="","",AllData!L441)</f>
        <v>July 6-September 28</v>
      </c>
      <c r="M441" s="4" t="str">
        <f>IF(Table1[[#This Row],[Operation Season]]="","",LEFT(Table1[[#This Row],[Operation Season]],SEARCH("-",Table1[[#This Row],[Operation Season]])-1))</f>
        <v>July 6</v>
      </c>
      <c r="N441" s="10" t="str">
        <f t="shared" si="12"/>
        <v>07/06/2022</v>
      </c>
      <c r="O441" t="str">
        <f>IF(Table1[[#This Row],[Operation Season]]="","",RIGHT(Table1[[#This Row],[Operation Season]],LEN(Table1[[#This Row],[Operation Season]])-FIND("-",Table1[[#This Row],[Operation Season]])))</f>
        <v>September 28</v>
      </c>
      <c r="P441" s="4" t="str">
        <f t="shared" si="13"/>
        <v>09/28/2022</v>
      </c>
      <c r="Q441" s="7">
        <f ca="1">IF(OR(P441="Mid November",P441="round",P441="",),"",Table1[[#This Row],[End Date]]-SystemData!$A$2+1)</f>
        <v>-84.851523726851156</v>
      </c>
      <c r="R441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441" s="2" t="str">
        <f>IF(AllData!M446="","",AllData!M446)</f>
        <v>YR</v>
      </c>
      <c r="T441" s="2" t="str">
        <f>IF(AllData!N446="","",AllData!N446)</f>
        <v>Y</v>
      </c>
      <c r="U441" s="2" t="str">
        <f>IF(AllData!O446="","",AllData!O446)</f>
        <v>Y</v>
      </c>
      <c r="V441" s="2" t="str">
        <f>IF(AllData!P446="","",AllData!P446)</f>
        <v>N</v>
      </c>
      <c r="W441" s="2" t="str">
        <f>IF(AllData!Q446="","",AllData!Q446)</f>
        <v>Y</v>
      </c>
      <c r="X441" s="2">
        <f>IF(AllData!R446="","",AllData!R446)</f>
        <v>43.033769999999997</v>
      </c>
      <c r="Y441" s="2">
        <f>IF(AllData!S446="","",AllData!S446)</f>
        <v>-78.87021</v>
      </c>
      <c r="Z441" s="2" t="str">
        <f>IF(AllData!T446="","",AllData!T446)</f>
        <v>POINT (-78.87021 43.03377)</v>
      </c>
      <c r="AA441" s="16"/>
    </row>
    <row r="442" spans="1:27" x14ac:dyDescent="0.25">
      <c r="A442" t="str">
        <f>IF(AllData!A442="","",AllData!A442)</f>
        <v>Niagara</v>
      </c>
      <c r="B442" t="str">
        <f>IF(AllData!B442="","",AllData!B442)</f>
        <v>Niagara Falls City Friday Farmers' Market</v>
      </c>
      <c r="C442" t="str">
        <f>IF(AllData!C442="","",AllData!C442)</f>
        <v>19th St &amp; Pine Ave</v>
      </c>
      <c r="D442" t="str">
        <f>IF(AllData!D442="","",AllData!D442)</f>
        <v>1800-1808 Pine Ave</v>
      </c>
      <c r="E442" t="str">
        <f>IF(AllData!E442="","",AllData!E442)</f>
        <v>Niagara Falls</v>
      </c>
      <c r="F442" t="str">
        <f>IF(AllData!F442="","",AllData!F442)</f>
        <v>NY</v>
      </c>
      <c r="G442">
        <f>IF(AllData!G442="","",AllData!G442)</f>
        <v>14301</v>
      </c>
      <c r="H442" t="str">
        <f>IF(AllData!H442="","",AllData!H442)</f>
        <v>Alfonse Muto</v>
      </c>
      <c r="I442">
        <f>IF(AllData!I442="","",AllData!I442)</f>
        <v>7169984107</v>
      </c>
      <c r="J442" t="str">
        <f>IF(AllData!J442="","",AllData!J442)</f>
        <v>https://www.niagarafallsusa.com/directory/niagara-falls-city-market/</v>
      </c>
      <c r="K442" t="str">
        <f>IF(AllData!K442="","",AllData!K442)</f>
        <v>Fri 8am-3pm</v>
      </c>
      <c r="L442" t="str">
        <f>IF(AllData!L442="","",AllData!L442)</f>
        <v>Year-round</v>
      </c>
      <c r="M442" s="4" t="str">
        <f>IF(Table1[[#This Row],[Operation Season]]="","",LEFT(Table1[[#This Row],[Operation Season]],SEARCH("-",Table1[[#This Row],[Operation Season]])-1))</f>
        <v>Year</v>
      </c>
      <c r="N442" s="10" t="str">
        <f t="shared" si="12"/>
        <v>Year</v>
      </c>
      <c r="O442" t="str">
        <f>IF(Table1[[#This Row],[Operation Season]]="","",RIGHT(Table1[[#This Row],[Operation Season]],LEN(Table1[[#This Row],[Operation Season]])-FIND("-",Table1[[#This Row],[Operation Season]])))</f>
        <v>round</v>
      </c>
      <c r="P442" s="4" t="str">
        <f t="shared" si="13"/>
        <v>round</v>
      </c>
      <c r="Q442" s="7" t="str">
        <f>IF(OR(P442="Mid November",P442="round",P442="",),"",Table1[[#This Row],[End Date]]-SystemData!$A$2+1)</f>
        <v/>
      </c>
      <c r="R442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FALSE</v>
      </c>
      <c r="S442" s="2" t="str">
        <f>IF(AllData!M447="","",AllData!M447)</f>
        <v>YR</v>
      </c>
      <c r="T442" s="2" t="str">
        <f>IF(AllData!N447="","",AllData!N447)</f>
        <v>Y</v>
      </c>
      <c r="U442" s="2" t="str">
        <f>IF(AllData!O447="","",AllData!O447)</f>
        <v>Y</v>
      </c>
      <c r="V442" s="2" t="str">
        <f>IF(AllData!P447="","",AllData!P447)</f>
        <v>N</v>
      </c>
      <c r="W442" s="2" t="str">
        <f>IF(AllData!Q447="","",AllData!Q447)</f>
        <v>Y</v>
      </c>
      <c r="X442" s="2">
        <f>IF(AllData!R447="","",AllData!R447)</f>
        <v>43.033769999999997</v>
      </c>
      <c r="Y442" s="2">
        <f>IF(AllData!S447="","",AllData!S447)</f>
        <v>-78.87021</v>
      </c>
      <c r="Z442" s="2" t="str">
        <f>IF(AllData!T447="","",AllData!T447)</f>
        <v>POINT (-78.87021 43.03377)</v>
      </c>
      <c r="AA442" s="16"/>
    </row>
    <row r="443" spans="1:27" x14ac:dyDescent="0.25">
      <c r="A443" t="str">
        <f>IF(AllData!A443="","",AllData!A443)</f>
        <v>Niagara</v>
      </c>
      <c r="B443" t="str">
        <f>IF(AllData!B443="","",AllData!B443)</f>
        <v>Niagara Falls City Monday Market</v>
      </c>
      <c r="C443" t="str">
        <f>IF(AllData!C443="","",AllData!C443)</f>
        <v>19th St &amp; Pine Ave</v>
      </c>
      <c r="D443" t="str">
        <f>IF(AllData!D443="","",AllData!D443)</f>
        <v>1800-1808 Pine Ave</v>
      </c>
      <c r="E443" t="str">
        <f>IF(AllData!E443="","",AllData!E443)</f>
        <v>Niagara Falls</v>
      </c>
      <c r="F443" t="str">
        <f>IF(AllData!F443="","",AllData!F443)</f>
        <v>NY</v>
      </c>
      <c r="G443">
        <f>IF(AllData!G443="","",AllData!G443)</f>
        <v>14301</v>
      </c>
      <c r="H443" t="str">
        <f>IF(AllData!H443="","",AllData!H443)</f>
        <v>Alfonse Muto</v>
      </c>
      <c r="I443">
        <f>IF(AllData!I443="","",AllData!I443)</f>
        <v>7169984107</v>
      </c>
      <c r="J443" t="str">
        <f>IF(AllData!J443="","",AllData!J443)</f>
        <v/>
      </c>
      <c r="K443" t="str">
        <f>IF(AllData!K443="","",AllData!K443)</f>
        <v>Mon 8am-3pm</v>
      </c>
      <c r="L443" t="str">
        <f>IF(AllData!L443="","",AllData!L443)</f>
        <v>Year-round</v>
      </c>
      <c r="M443" s="4" t="str">
        <f>IF(Table1[[#This Row],[Operation Season]]="","",LEFT(Table1[[#This Row],[Operation Season]],SEARCH("-",Table1[[#This Row],[Operation Season]])-1))</f>
        <v>Year</v>
      </c>
      <c r="N443" s="10" t="str">
        <f t="shared" si="12"/>
        <v>Year</v>
      </c>
      <c r="O443" t="str">
        <f>IF(Table1[[#This Row],[Operation Season]]="","",RIGHT(Table1[[#This Row],[Operation Season]],LEN(Table1[[#This Row],[Operation Season]])-FIND("-",Table1[[#This Row],[Operation Season]])))</f>
        <v>round</v>
      </c>
      <c r="P443" s="4" t="str">
        <f t="shared" si="13"/>
        <v>round</v>
      </c>
      <c r="Q443" s="7" t="str">
        <f>IF(OR(P443="Mid November",P443="round",P443="",),"",Table1[[#This Row],[End Date]]-SystemData!$A$2+1)</f>
        <v/>
      </c>
      <c r="R443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FALSE</v>
      </c>
      <c r="S443" s="2" t="str">
        <f>IF(AllData!M448="","",AllData!M448)</f>
        <v>M</v>
      </c>
      <c r="T443" s="2" t="str">
        <f>IF(AllData!N448="","",AllData!N448)</f>
        <v>Y</v>
      </c>
      <c r="U443" s="2" t="str">
        <f>IF(AllData!O448="","",AllData!O448)</f>
        <v>N</v>
      </c>
      <c r="V443" s="2" t="str">
        <f>IF(AllData!P448="","",AllData!P448)</f>
        <v>N</v>
      </c>
      <c r="W443" s="2" t="str">
        <f>IF(AllData!Q448="","",AllData!Q448)</f>
        <v>Y</v>
      </c>
      <c r="X443" s="2">
        <f>IF(AllData!R448="","",AllData!R448)</f>
        <v>43.10765</v>
      </c>
      <c r="Y443" s="2">
        <f>IF(AllData!S448="","",AllData!S448)</f>
        <v>-78.773169999999993</v>
      </c>
      <c r="Z443" s="2" t="str">
        <f>IF(AllData!T448="","",AllData!T448)</f>
        <v>POINT (-78.77317 43.10765)</v>
      </c>
      <c r="AA443" s="16"/>
    </row>
    <row r="444" spans="1:27" x14ac:dyDescent="0.25">
      <c r="A444" t="str">
        <f>IF(AllData!A444="","",AllData!A444)</f>
        <v>Niagara</v>
      </c>
      <c r="B444" t="str">
        <f>IF(AllData!B444="","",AllData!B444)</f>
        <v>Niagara Falls City Wednesday Market</v>
      </c>
      <c r="C444" t="str">
        <f>IF(AllData!C444="","",AllData!C444)</f>
        <v>19th St &amp; Pine Ave</v>
      </c>
      <c r="D444" t="str">
        <f>IF(AllData!D444="","",AllData!D444)</f>
        <v>1800-1808 Pine Ave</v>
      </c>
      <c r="E444" t="str">
        <f>IF(AllData!E444="","",AllData!E444)</f>
        <v>Niagara Falls</v>
      </c>
      <c r="F444" t="str">
        <f>IF(AllData!F444="","",AllData!F444)</f>
        <v>NY</v>
      </c>
      <c r="G444">
        <f>IF(AllData!G444="","",AllData!G444)</f>
        <v>14301</v>
      </c>
      <c r="H444" t="str">
        <f>IF(AllData!H444="","",AllData!H444)</f>
        <v>Alfonse Muto</v>
      </c>
      <c r="I444">
        <f>IF(AllData!I444="","",AllData!I444)</f>
        <v>7169984107</v>
      </c>
      <c r="J444" t="str">
        <f>IF(AllData!J444="","",AllData!J444)</f>
        <v/>
      </c>
      <c r="K444" t="str">
        <f>IF(AllData!K444="","",AllData!K444)</f>
        <v>Wed 8am-3pm</v>
      </c>
      <c r="L444" t="str">
        <f>IF(AllData!L444="","",AllData!L444)</f>
        <v>Year-round</v>
      </c>
      <c r="M444" s="4" t="str">
        <f>IF(Table1[[#This Row],[Operation Season]]="","",LEFT(Table1[[#This Row],[Operation Season]],SEARCH("-",Table1[[#This Row],[Operation Season]])-1))</f>
        <v>Year</v>
      </c>
      <c r="N444" s="10" t="str">
        <f t="shared" si="12"/>
        <v>Year</v>
      </c>
      <c r="O444" t="str">
        <f>IF(Table1[[#This Row],[Operation Season]]="","",RIGHT(Table1[[#This Row],[Operation Season]],LEN(Table1[[#This Row],[Operation Season]])-FIND("-",Table1[[#This Row],[Operation Season]])))</f>
        <v>round</v>
      </c>
      <c r="P444" s="4" t="str">
        <f t="shared" si="13"/>
        <v>round</v>
      </c>
      <c r="Q444" s="7" t="str">
        <f>IF(OR(P444="Mid November",P444="round",P444="",),"",Table1[[#This Row],[End Date]]-SystemData!$A$2+1)</f>
        <v/>
      </c>
      <c r="R444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FALSE</v>
      </c>
      <c r="S444" s="2" t="str">
        <f>IF(AllData!M449="","",AllData!M449)</f>
        <v>M</v>
      </c>
      <c r="T444" s="2" t="str">
        <f>IF(AllData!N449="","",AllData!N449)</f>
        <v>Y</v>
      </c>
      <c r="U444" s="2" t="str">
        <f>IF(AllData!O449="","",AllData!O449)</f>
        <v>N</v>
      </c>
      <c r="V444" s="2" t="str">
        <f>IF(AllData!P449="","",AllData!P449)</f>
        <v>N</v>
      </c>
      <c r="W444" s="2" t="str">
        <f>IF(AllData!Q449="","",AllData!Q449)</f>
        <v>Y</v>
      </c>
      <c r="X444" s="2">
        <f>IF(AllData!R449="","",AllData!R449)</f>
        <v>43.165430000000001</v>
      </c>
      <c r="Y444" s="2">
        <f>IF(AllData!S449="","",AllData!S449)</f>
        <v>-78.862390000000005</v>
      </c>
      <c r="Z444" s="2" t="str">
        <f>IF(AllData!T449="","",AllData!T449)</f>
        <v>POINT (-78.86239 43.16543)</v>
      </c>
      <c r="AA444" s="16"/>
    </row>
    <row r="445" spans="1:27" x14ac:dyDescent="0.25">
      <c r="A445" t="str">
        <f>IF(AllData!A445="","",AllData!A445)</f>
        <v>Niagara</v>
      </c>
      <c r="B445" t="str">
        <f>IF(AllData!B445="","",AllData!B445)</f>
        <v>North Tonawanda City Sat Farmers' Market</v>
      </c>
      <c r="C445" t="str">
        <f>IF(AllData!C445="","",AllData!C445)</f>
        <v>Robinson Rd. &amp; Payne Ave.</v>
      </c>
      <c r="D445" t="str">
        <f>IF(AllData!D445="","",AllData!D445)</f>
        <v>310 Robinson Road</v>
      </c>
      <c r="E445" t="str">
        <f>IF(AllData!E445="","",AllData!E445)</f>
        <v>North Tonawanda</v>
      </c>
      <c r="F445" t="str">
        <f>IF(AllData!F445="","",AllData!F445)</f>
        <v>NY</v>
      </c>
      <c r="G445">
        <f>IF(AllData!G445="","",AllData!G445)</f>
        <v>14120</v>
      </c>
      <c r="H445" t="str">
        <f>IF(AllData!H445="","",AllData!H445)</f>
        <v>Donna Braun</v>
      </c>
      <c r="I445">
        <f>IF(AllData!I445="","",AllData!I445)</f>
        <v>7166958555</v>
      </c>
      <c r="J445" t="str">
        <f>IF(AllData!J445="","",AllData!J445)</f>
        <v/>
      </c>
      <c r="K445" t="str">
        <f>IF(AllData!K445="","",AllData!K445)</f>
        <v>Sat 7am-1pm</v>
      </c>
      <c r="L445" t="str">
        <f>IF(AllData!L445="","",AllData!L445)</f>
        <v>Year-round</v>
      </c>
      <c r="M445" s="4" t="str">
        <f>IF(Table1[[#This Row],[Operation Season]]="","",LEFT(Table1[[#This Row],[Operation Season]],SEARCH("-",Table1[[#This Row],[Operation Season]])-1))</f>
        <v>Year</v>
      </c>
      <c r="N445" s="10" t="str">
        <f t="shared" si="12"/>
        <v>Year</v>
      </c>
      <c r="O445" t="str">
        <f>IF(Table1[[#This Row],[Operation Season]]="","",RIGHT(Table1[[#This Row],[Operation Season]],LEN(Table1[[#This Row],[Operation Season]])-FIND("-",Table1[[#This Row],[Operation Season]])))</f>
        <v>round</v>
      </c>
      <c r="P445" s="4" t="str">
        <f t="shared" si="13"/>
        <v>round</v>
      </c>
      <c r="Q445" s="7" t="str">
        <f>IF(OR(P445="Mid November",P445="round",P445="",),"",Table1[[#This Row],[End Date]]-SystemData!$A$2+1)</f>
        <v/>
      </c>
      <c r="R445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FALSE</v>
      </c>
      <c r="S445" s="2" t="str">
        <f>IF(AllData!M450="","",AllData!M450)</f>
        <v>YR</v>
      </c>
      <c r="T445" s="2" t="str">
        <f>IF(AllData!N450="","",AllData!N450)</f>
        <v>Y</v>
      </c>
      <c r="U445" s="2" t="str">
        <f>IF(AllData!O450="","",AllData!O450)</f>
        <v>Y</v>
      </c>
      <c r="V445" s="2" t="str">
        <f>IF(AllData!P450="","",AllData!P450)</f>
        <v>N</v>
      </c>
      <c r="W445" s="2" t="str">
        <f>IF(AllData!Q450="","",AllData!Q450)</f>
        <v>Y</v>
      </c>
      <c r="X445" s="2">
        <f>IF(AllData!R450="","",AllData!R450)</f>
        <v>43.204250000000002</v>
      </c>
      <c r="Y445" s="2">
        <f>IF(AllData!S450="","",AllData!S450)</f>
        <v>-78.523079999999993</v>
      </c>
      <c r="Z445" s="2" t="str">
        <f>IF(AllData!T450="","",AllData!T450)</f>
        <v>POINT (-78.52308 43.20425)</v>
      </c>
      <c r="AA445" s="16"/>
    </row>
    <row r="446" spans="1:27" x14ac:dyDescent="0.25">
      <c r="A446" t="str">
        <f>IF(AllData!A446="","",AllData!A446)</f>
        <v>Niagara</v>
      </c>
      <c r="B446" t="str">
        <f>IF(AllData!B446="","",AllData!B446)</f>
        <v>North Tonawanda City Thurs Farmers' Market</v>
      </c>
      <c r="C446" t="str">
        <f>IF(AllData!C446="","",AllData!C446)</f>
        <v>Robinson Rd. &amp; Payne Ave.</v>
      </c>
      <c r="D446" t="str">
        <f>IF(AllData!D446="","",AllData!D446)</f>
        <v>310 Robinson Road</v>
      </c>
      <c r="E446" t="str">
        <f>IF(AllData!E446="","",AllData!E446)</f>
        <v>North Tonawanda</v>
      </c>
      <c r="F446" t="str">
        <f>IF(AllData!F446="","",AllData!F446)</f>
        <v>NY</v>
      </c>
      <c r="G446">
        <f>IF(AllData!G446="","",AllData!G446)</f>
        <v>14120</v>
      </c>
      <c r="H446" t="str">
        <f>IF(AllData!H446="","",AllData!H446)</f>
        <v>Donna Braun</v>
      </c>
      <c r="I446">
        <f>IF(AllData!I446="","",AllData!I446)</f>
        <v>7166958555</v>
      </c>
      <c r="J446" t="str">
        <f>IF(AllData!J446="","",AllData!J446)</f>
        <v/>
      </c>
      <c r="K446" t="str">
        <f>IF(AllData!K446="","",AllData!K446)</f>
        <v>Thursday  7am-1pm</v>
      </c>
      <c r="L446" t="str">
        <f>IF(AllData!L446="","",AllData!L446)</f>
        <v>Year-round</v>
      </c>
      <c r="M446" s="4" t="str">
        <f>IF(Table1[[#This Row],[Operation Season]]="","",LEFT(Table1[[#This Row],[Operation Season]],SEARCH("-",Table1[[#This Row],[Operation Season]])-1))</f>
        <v>Year</v>
      </c>
      <c r="N446" s="10" t="str">
        <f t="shared" si="12"/>
        <v>Year</v>
      </c>
      <c r="O446" t="str">
        <f>IF(Table1[[#This Row],[Operation Season]]="","",RIGHT(Table1[[#This Row],[Operation Season]],LEN(Table1[[#This Row],[Operation Season]])-FIND("-",Table1[[#This Row],[Operation Season]])))</f>
        <v>round</v>
      </c>
      <c r="P446" s="4" t="str">
        <f t="shared" si="13"/>
        <v>round</v>
      </c>
      <c r="Q446" s="7" t="str">
        <f>IF(OR(P446="Mid November",P446="round",P446="",),"",Table1[[#This Row],[End Date]]-SystemData!$A$2+1)</f>
        <v/>
      </c>
      <c r="R446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FALSE</v>
      </c>
      <c r="S446" s="2" t="str">
        <f>IF(AllData!M451="","",AllData!M451)</f>
        <v>YR</v>
      </c>
      <c r="T446" s="2" t="str">
        <f>IF(AllData!N451="","",AllData!N451)</f>
        <v>Y</v>
      </c>
      <c r="U446" s="2" t="str">
        <f>IF(AllData!O451="","",AllData!O451)</f>
        <v>N</v>
      </c>
      <c r="V446" s="2" t="str">
        <f>IF(AllData!P451="","",AllData!P451)</f>
        <v>N</v>
      </c>
      <c r="W446" s="2" t="str">
        <f>IF(AllData!Q451="","",AllData!Q451)</f>
        <v>Y</v>
      </c>
      <c r="X446" s="2">
        <f>IF(AllData!R451="","",AllData!R451)</f>
        <v>43.198300000000003</v>
      </c>
      <c r="Y446" s="2">
        <f>IF(AllData!S451="","",AllData!S451)</f>
        <v>-78.960239999999999</v>
      </c>
      <c r="Z446" s="2" t="str">
        <f>IF(AllData!T451="","",AllData!T451)</f>
        <v>POINT (-78.96024 43.1983)</v>
      </c>
      <c r="AA446" s="16"/>
    </row>
    <row r="447" spans="1:27" x14ac:dyDescent="0.25">
      <c r="A447" t="str">
        <f>IF(AllData!A447="","",AllData!A447)</f>
        <v>Niagara</v>
      </c>
      <c r="B447" t="str">
        <f>IF(AllData!B447="","",AllData!B447)</f>
        <v>North Tonawanda City Tue Farmers' Market</v>
      </c>
      <c r="C447" t="str">
        <f>IF(AllData!C447="","",AllData!C447)</f>
        <v>Robinson Rd. &amp; Payne Ave.</v>
      </c>
      <c r="D447" t="str">
        <f>IF(AllData!D447="","",AllData!D447)</f>
        <v>310 Robinson Road</v>
      </c>
      <c r="E447" t="str">
        <f>IF(AllData!E447="","",AllData!E447)</f>
        <v>North Tonawanda</v>
      </c>
      <c r="F447" t="str">
        <f>IF(AllData!F447="","",AllData!F447)</f>
        <v>NY</v>
      </c>
      <c r="G447">
        <f>IF(AllData!G447="","",AllData!G447)</f>
        <v>14120</v>
      </c>
      <c r="H447" t="str">
        <f>IF(AllData!H447="","",AllData!H447)</f>
        <v>Donna Braun</v>
      </c>
      <c r="I447">
        <f>IF(AllData!I447="","",AllData!I447)</f>
        <v>7166958555</v>
      </c>
      <c r="J447" t="str">
        <f>IF(AllData!J447="","",AllData!J447)</f>
        <v/>
      </c>
      <c r="K447" t="str">
        <f>IF(AllData!K447="","",AllData!K447)</f>
        <v>Tuesday 7am-1pm</v>
      </c>
      <c r="L447" t="str">
        <f>IF(AllData!L447="","",AllData!L447)</f>
        <v>Year-round</v>
      </c>
      <c r="M447" s="4" t="str">
        <f>IF(Table1[[#This Row],[Operation Season]]="","",LEFT(Table1[[#This Row],[Operation Season]],SEARCH("-",Table1[[#This Row],[Operation Season]])-1))</f>
        <v>Year</v>
      </c>
      <c r="N447" s="10" t="str">
        <f t="shared" si="12"/>
        <v>Year</v>
      </c>
      <c r="O447" t="str">
        <f>IF(Table1[[#This Row],[Operation Season]]="","",RIGHT(Table1[[#This Row],[Operation Season]],LEN(Table1[[#This Row],[Operation Season]])-FIND("-",Table1[[#This Row],[Operation Season]])))</f>
        <v>round</v>
      </c>
      <c r="P447" s="4" t="str">
        <f t="shared" si="13"/>
        <v>round</v>
      </c>
      <c r="Q447" s="7" t="str">
        <f>IF(OR(P447="Mid November",P447="round",P447="",),"",Table1[[#This Row],[End Date]]-SystemData!$A$2+1)</f>
        <v/>
      </c>
      <c r="R447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FALSE</v>
      </c>
      <c r="S447" s="2" t="str">
        <f>IF(AllData!M452="","",AllData!M452)</f>
        <v>M</v>
      </c>
      <c r="T447" s="2" t="str">
        <f>IF(AllData!N452="","",AllData!N452)</f>
        <v>Y</v>
      </c>
      <c r="U447" s="2" t="str">
        <f>IF(AllData!O452="","",AllData!O452)</f>
        <v>Y</v>
      </c>
      <c r="V447" s="2" t="str">
        <f>IF(AllData!P452="","",AllData!P452)</f>
        <v>N</v>
      </c>
      <c r="W447" s="2" t="str">
        <f>IF(AllData!Q452="","",AllData!Q452)</f>
        <v>Y</v>
      </c>
      <c r="X447" s="2">
        <f>IF(AllData!R452="","",AllData!R452)</f>
        <v>43.168889999999998</v>
      </c>
      <c r="Y447" s="2">
        <f>IF(AllData!S452="","",AllData!S452)</f>
        <v>-78.674329999999998</v>
      </c>
      <c r="Z447" s="2" t="str">
        <f>IF(AllData!T452="","",AllData!T452)</f>
        <v>POINT (-78.67433 43.16889)</v>
      </c>
      <c r="AA447" s="16"/>
    </row>
    <row r="448" spans="1:27" hidden="1" x14ac:dyDescent="0.25">
      <c r="A448" t="str">
        <f>IF(AllData!A448="","",AllData!A448)</f>
        <v>Niagara</v>
      </c>
      <c r="B448" t="str">
        <f>IF(AllData!B448="","",AllData!B448)</f>
        <v>Pendleton Station Farmers' Market</v>
      </c>
      <c r="C448" t="str">
        <f>IF(AllData!C448="","",AllData!C448)</f>
        <v>6596 Campbell Blvd</v>
      </c>
      <c r="D448" t="str">
        <f>IF(AllData!D448="","",AllData!D448)</f>
        <v>6596 Campbell Boulevard</v>
      </c>
      <c r="E448" t="str">
        <f>IF(AllData!E448="","",AllData!E448)</f>
        <v>Pendleton</v>
      </c>
      <c r="F448" t="str">
        <f>IF(AllData!F448="","",AllData!F448)</f>
        <v>NY</v>
      </c>
      <c r="G448">
        <f>IF(AllData!G448="","",AllData!G448)</f>
        <v>14132</v>
      </c>
      <c r="H448" t="str">
        <f>IF(AllData!H448="","",AllData!H448)</f>
        <v>Marissa Wroblewski</v>
      </c>
      <c r="I448">
        <f>IF(AllData!I448="","",AllData!I448)</f>
        <v>7162903311</v>
      </c>
      <c r="J448" t="str">
        <f>IF(AllData!J448="","",AllData!J448)</f>
        <v>http://www.pendletonstationmarket.com</v>
      </c>
      <c r="K448" t="str">
        <f>IF(AllData!K448="","",AllData!K448)</f>
        <v>Sun 9am-1pm</v>
      </c>
      <c r="L448" t="str">
        <f>IF(AllData!L448="","",AllData!L448)</f>
        <v>June 19-October 16</v>
      </c>
      <c r="M448" s="4" t="str">
        <f>IF(Table1[[#This Row],[Operation Season]]="","",LEFT(Table1[[#This Row],[Operation Season]],SEARCH("-",Table1[[#This Row],[Operation Season]])-1))</f>
        <v>June 19</v>
      </c>
      <c r="N448" s="10" t="str">
        <f t="shared" si="12"/>
        <v>06/19/2022</v>
      </c>
      <c r="O448" t="str">
        <f>IF(Table1[[#This Row],[Operation Season]]="","",RIGHT(Table1[[#This Row],[Operation Season]],LEN(Table1[[#This Row],[Operation Season]])-FIND("-",Table1[[#This Row],[Operation Season]])))</f>
        <v>October 16</v>
      </c>
      <c r="P448" s="4" t="str">
        <f t="shared" si="13"/>
        <v>10/16/2022</v>
      </c>
      <c r="Q448" s="7">
        <f ca="1">IF(OR(P448="Mid November",P448="round",P448="",),"",Table1[[#This Row],[End Date]]-SystemData!$A$2+1)</f>
        <v>-66.851523726851156</v>
      </c>
      <c r="R448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448" s="2" t="str">
        <f>IF(AllData!M453="","",AllData!M453)</f>
        <v>M</v>
      </c>
      <c r="T448" s="2" t="str">
        <f>IF(AllData!N453="","",AllData!N453)</f>
        <v>Y</v>
      </c>
      <c r="U448" s="2" t="str">
        <f>IF(AllData!O453="","",AllData!O453)</f>
        <v>Y</v>
      </c>
      <c r="V448" s="2" t="str">
        <f>IF(AllData!P453="","",AllData!P453)</f>
        <v>N</v>
      </c>
      <c r="W448" s="2" t="str">
        <f>IF(AllData!Q453="","",AllData!Q453)</f>
        <v>Y</v>
      </c>
      <c r="X448" s="2">
        <f>IF(AllData!R453="","",AllData!R453)</f>
        <v>43.171390000000002</v>
      </c>
      <c r="Y448" s="2">
        <f>IF(AllData!S453="","",AllData!S453)</f>
        <v>-78.694609999999997</v>
      </c>
      <c r="Z448" s="2" t="str">
        <f>IF(AllData!T453="","",AllData!T453)</f>
        <v>POINT (-78.69461 43.17139)</v>
      </c>
      <c r="AA448" s="16"/>
    </row>
    <row r="449" spans="1:27" hidden="1" x14ac:dyDescent="0.25">
      <c r="A449" t="str">
        <f>IF(AllData!A449="","",AllData!A449)</f>
        <v>Niagara</v>
      </c>
      <c r="B449" t="str">
        <f>IF(AllData!B449="","",AllData!B449)</f>
        <v>Randy Becken Farm Stand</v>
      </c>
      <c r="C449" t="str">
        <f>IF(AllData!C449="","",AllData!C449)</f>
        <v>3302 Upper Mountain Rd.</v>
      </c>
      <c r="D449" t="str">
        <f>IF(AllData!D449="","",AllData!D449)</f>
        <v>3302 Upper Mountain Road</v>
      </c>
      <c r="E449" t="str">
        <f>IF(AllData!E449="","",AllData!E449)</f>
        <v>Sanborn</v>
      </c>
      <c r="F449" t="str">
        <f>IF(AllData!F449="","",AllData!F449)</f>
        <v>NY</v>
      </c>
      <c r="G449">
        <f>IF(AllData!G449="","",AllData!G449)</f>
        <v>14132</v>
      </c>
      <c r="H449" t="str">
        <f>IF(AllData!H449="","",AllData!H449)</f>
        <v>Sarah Becken</v>
      </c>
      <c r="I449">
        <f>IF(AllData!I449="","",AllData!I449)</f>
        <v>7165445255</v>
      </c>
      <c r="J449" t="str">
        <f>IF(AllData!J449="","",AllData!J449)</f>
        <v/>
      </c>
      <c r="K449" t="str">
        <f>IF(AllData!K449="","",AllData!K449)</f>
        <v>Thu/Fri 10am-6pm, Sat 10am-5pm , Sun 11am-3pm</v>
      </c>
      <c r="L449" t="str">
        <f>IF(AllData!L449="","",AllData!L449)</f>
        <v>Aug 11-Nov 16</v>
      </c>
      <c r="M449" s="4" t="str">
        <f>IF(Table1[[#This Row],[Operation Season]]="","",LEFT(Table1[[#This Row],[Operation Season]],SEARCH("-",Table1[[#This Row],[Operation Season]])-1))</f>
        <v>Aug 11</v>
      </c>
      <c r="N449" s="10" t="str">
        <f t="shared" si="12"/>
        <v>08/11/2022</v>
      </c>
      <c r="O449" t="str">
        <f>IF(Table1[[#This Row],[Operation Season]]="","",RIGHT(Table1[[#This Row],[Operation Season]],LEN(Table1[[#This Row],[Operation Season]])-FIND("-",Table1[[#This Row],[Operation Season]])))</f>
        <v>Nov 16</v>
      </c>
      <c r="P449" s="4" t="str">
        <f t="shared" si="13"/>
        <v>11/16/2022</v>
      </c>
      <c r="Q449" s="7">
        <f ca="1">IF(OR(P449="Mid November",P449="round",P449="",),"",Table1[[#This Row],[End Date]]-SystemData!$A$2+1)</f>
        <v>-35.851523726851156</v>
      </c>
      <c r="R449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449" s="2" t="str">
        <f>IF(AllData!M454="","",AllData!M454)</f>
        <v>M</v>
      </c>
      <c r="T449" s="2" t="str">
        <f>IF(AllData!N454="","",AllData!N454)</f>
        <v>Y</v>
      </c>
      <c r="U449" s="2" t="str">
        <f>IF(AllData!O454="","",AllData!O454)</f>
        <v>Y</v>
      </c>
      <c r="V449" s="2" t="str">
        <f>IF(AllData!P454="","",AllData!P454)</f>
        <v>N</v>
      </c>
      <c r="W449" s="2" t="str">
        <f>IF(AllData!Q454="","",AllData!Q454)</f>
        <v>Y</v>
      </c>
      <c r="X449" s="2">
        <f>IF(AllData!R454="","",AllData!R454)</f>
        <v>43.159790000000001</v>
      </c>
      <c r="Y449" s="2">
        <f>IF(AllData!S454="","",AllData!S454)</f>
        <v>-78.693969999999993</v>
      </c>
      <c r="Z449" s="2" t="str">
        <f>IF(AllData!T454="","",AllData!T454)</f>
        <v>POINT (-78.69397 43.15979)</v>
      </c>
      <c r="AA449" s="16"/>
    </row>
    <row r="450" spans="1:27" x14ac:dyDescent="0.25">
      <c r="A450" t="str">
        <f>IF(AllData!A450="","",AllData!A450)</f>
        <v>Niagara</v>
      </c>
      <c r="B450" t="str">
        <f>IF(AllData!B450="","",AllData!B450)</f>
        <v>Schwab Farm Stand</v>
      </c>
      <c r="C450" t="str">
        <f>IF(AllData!C450="","",AllData!C450)</f>
        <v>9035 Rochester Rd Gasport</v>
      </c>
      <c r="D450" t="str">
        <f>IF(AllData!D450="","",AllData!D450)</f>
        <v>9035 Rochester Rd</v>
      </c>
      <c r="E450" t="str">
        <f>IF(AllData!E450="","",AllData!E450)</f>
        <v>Gasport</v>
      </c>
      <c r="F450" t="str">
        <f>IF(AllData!F450="","",AllData!F450)</f>
        <v>NY</v>
      </c>
      <c r="G450">
        <f>IF(AllData!G450="","",AllData!G450)</f>
        <v>14067</v>
      </c>
      <c r="H450" t="str">
        <f>IF(AllData!H450="","",AllData!H450)</f>
        <v>Sharon Brent</v>
      </c>
      <c r="I450">
        <f>IF(AllData!I450="","",AllData!I450)</f>
        <v>7167357570</v>
      </c>
      <c r="J450" t="str">
        <f>IF(AllData!J450="","",AllData!J450)</f>
        <v>http://www.schwabsfarm.com</v>
      </c>
      <c r="K450" t="str">
        <f>IF(AllData!K450="","",AllData!K450)</f>
        <v>Mon-Fri 8am-7pm, Sat 8-6  Sun 9-5</v>
      </c>
      <c r="L450" t="str">
        <f>IF(AllData!L450="","",AllData!L450)</f>
        <v>Year-round</v>
      </c>
      <c r="M450" s="4" t="str">
        <f>IF(Table1[[#This Row],[Operation Season]]="","",LEFT(Table1[[#This Row],[Operation Season]],SEARCH("-",Table1[[#This Row],[Operation Season]])-1))</f>
        <v>Year</v>
      </c>
      <c r="N450" s="10" t="str">
        <f t="shared" ref="N450:N513" si="14">TEXT(M450,"MM/DD/YYYY")</f>
        <v>Year</v>
      </c>
      <c r="O450" t="str">
        <f>IF(Table1[[#This Row],[Operation Season]]="","",RIGHT(Table1[[#This Row],[Operation Season]],LEN(Table1[[#This Row],[Operation Season]])-FIND("-",Table1[[#This Row],[Operation Season]])))</f>
        <v>round</v>
      </c>
      <c r="P450" s="4" t="str">
        <f t="shared" ref="P450:P513" si="15">TEXT(O450,"MM/DD/YYYY")</f>
        <v>round</v>
      </c>
      <c r="Q450" s="7" t="str">
        <f>IF(OR(P450="Mid November",P450="round",P450="",),"",Table1[[#This Row],[End Date]]-SystemData!$A$2+1)</f>
        <v/>
      </c>
      <c r="R450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FALSE</v>
      </c>
      <c r="S450" s="2" t="str">
        <f>IF(AllData!M455="","",AllData!M455)</f>
        <v>M</v>
      </c>
      <c r="T450" s="2" t="str">
        <f>IF(AllData!N455="","",AllData!N455)</f>
        <v>Y</v>
      </c>
      <c r="U450" s="2" t="str">
        <f>IF(AllData!O455="","",AllData!O455)</f>
        <v>Y</v>
      </c>
      <c r="V450" s="2" t="str">
        <f>IF(AllData!P455="","",AllData!P455)</f>
        <v>N</v>
      </c>
      <c r="W450" s="2" t="str">
        <f>IF(AllData!Q455="","",AllData!Q455)</f>
        <v>Y</v>
      </c>
      <c r="X450" s="2">
        <f>IF(AllData!R455="","",AllData!R455)</f>
        <v>43.164439999999999</v>
      </c>
      <c r="Y450" s="2">
        <f>IF(AllData!S455="","",AllData!S455)</f>
        <v>-78.667509999999993</v>
      </c>
      <c r="Z450" s="2" t="str">
        <f>IF(AllData!T455="","",AllData!T455)</f>
        <v>POINT (-78.66751 43.16444)</v>
      </c>
      <c r="AA450" s="16"/>
    </row>
    <row r="451" spans="1:27" x14ac:dyDescent="0.25">
      <c r="A451" t="str">
        <f>IF(AllData!A451="","",AllData!A451)</f>
        <v>Niagara</v>
      </c>
      <c r="B451" t="str">
        <f>IF(AllData!B451="","",AllData!B451)</f>
        <v>Skurski Farm Stand</v>
      </c>
      <c r="C451" t="str">
        <f>IF(AllData!C451="","",AllData!C451)</f>
        <v>1737 Swann Road Ransomville</v>
      </c>
      <c r="D451" t="str">
        <f>IF(AllData!D451="","",AllData!D451)</f>
        <v>1737 Swann Road</v>
      </c>
      <c r="E451" t="str">
        <f>IF(AllData!E451="","",AllData!E451)</f>
        <v>Ransomville</v>
      </c>
      <c r="F451" t="str">
        <f>IF(AllData!F451="","",AllData!F451)</f>
        <v>NY</v>
      </c>
      <c r="G451">
        <f>IF(AllData!G451="","",AllData!G451)</f>
        <v>14131</v>
      </c>
      <c r="H451" t="str">
        <f>IF(AllData!H451="","",AllData!H451)</f>
        <v>Gerald Skurski</v>
      </c>
      <c r="I451">
        <f>IF(AllData!I451="","",AllData!I451)</f>
        <v>7167544422</v>
      </c>
      <c r="J451" t="str">
        <f>IF(AllData!J451="","",AllData!J451)</f>
        <v/>
      </c>
      <c r="K451" t="str">
        <f>IF(AllData!K451="","",AllData!K451)</f>
        <v>9am-7pm Daily</v>
      </c>
      <c r="L451" t="str">
        <f>IF(AllData!L451="","",AllData!L451)</f>
        <v>Year-round</v>
      </c>
      <c r="M451" s="4" t="str">
        <f>IF(Table1[[#This Row],[Operation Season]]="","",LEFT(Table1[[#This Row],[Operation Season]],SEARCH("-",Table1[[#This Row],[Operation Season]])-1))</f>
        <v>Year</v>
      </c>
      <c r="N451" s="10" t="str">
        <f t="shared" si="14"/>
        <v>Year</v>
      </c>
      <c r="O451" t="str">
        <f>IF(Table1[[#This Row],[Operation Season]]="","",RIGHT(Table1[[#This Row],[Operation Season]],LEN(Table1[[#This Row],[Operation Season]])-FIND("-",Table1[[#This Row],[Operation Season]])))</f>
        <v>round</v>
      </c>
      <c r="P451" s="4" t="str">
        <f t="shared" si="15"/>
        <v>round</v>
      </c>
      <c r="Q451" s="7" t="str">
        <f>IF(OR(P451="Mid November",P451="round",P451="",),"",Table1[[#This Row],[End Date]]-SystemData!$A$2+1)</f>
        <v/>
      </c>
      <c r="R451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FALSE</v>
      </c>
      <c r="S451" s="2" t="str">
        <f>IF(AllData!M456="","",AllData!M456)</f>
        <v>M</v>
      </c>
      <c r="T451" s="2" t="str">
        <f>IF(AllData!N456="","",AllData!N456)</f>
        <v>Y</v>
      </c>
      <c r="U451" s="2" t="str">
        <f>IF(AllData!O456="","",AllData!O456)</f>
        <v>Y</v>
      </c>
      <c r="V451" s="2" t="str">
        <f>IF(AllData!P456="","",AllData!P456)</f>
        <v>N</v>
      </c>
      <c r="W451" s="2" t="str">
        <f>IF(AllData!Q456="","",AllData!Q456)</f>
        <v>Y</v>
      </c>
      <c r="X451" s="2">
        <f>IF(AllData!R456="","",AllData!R456)</f>
        <v>43.092239999999997</v>
      </c>
      <c r="Y451" s="2">
        <f>IF(AllData!S456="","",AllData!S456)</f>
        <v>-79.055629999999994</v>
      </c>
      <c r="Z451" s="2" t="str">
        <f>IF(AllData!T456="","",AllData!T456)</f>
        <v>POINT (-79.05563 43.09224)</v>
      </c>
      <c r="AA451" s="16"/>
    </row>
    <row r="452" spans="1:27" hidden="1" x14ac:dyDescent="0.25">
      <c r="A452" t="str">
        <f>IF(AllData!A452="","",AllData!A452)</f>
        <v>Niagara</v>
      </c>
      <c r="B452" t="str">
        <f>IF(AllData!B452="","",AllData!B452)</f>
        <v>Veggie Van MM - Packet Boat Landing</v>
      </c>
      <c r="C452" t="str">
        <f>IF(AllData!C452="","",AllData!C452)</f>
        <v>Packet Boat Landing , 465 South St Lockport</v>
      </c>
      <c r="D452" t="str">
        <f>IF(AllData!D452="","",AllData!D452)</f>
        <v>465 South Street</v>
      </c>
      <c r="E452" t="str">
        <f>IF(AllData!E452="","",AllData!E452)</f>
        <v>Lockport</v>
      </c>
      <c r="F452" t="str">
        <f>IF(AllData!F452="","",AllData!F452)</f>
        <v>NY</v>
      </c>
      <c r="G452">
        <f>IF(AllData!G452="","",AllData!G452)</f>
        <v>14094</v>
      </c>
      <c r="H452" t="str">
        <f>IF(AllData!H452="","",AllData!H452)</f>
        <v>Jen Regan</v>
      </c>
      <c r="I452">
        <f>IF(AllData!I452="","",AllData!I452)</f>
        <v>7164338839</v>
      </c>
      <c r="J452" t="str">
        <f>IF(AllData!J452="","",AllData!J452)</f>
        <v>http://cceniagaracounty.org</v>
      </c>
      <c r="K452" t="str">
        <f>IF(AllData!K452="","",AllData!K452)</f>
        <v>Wed 1:00pm-2:00pm</v>
      </c>
      <c r="L452" t="str">
        <f>IF(AllData!L452="","",AllData!L452)</f>
        <v>June 14-October 22</v>
      </c>
      <c r="M452" s="4" t="str">
        <f>IF(Table1[[#This Row],[Operation Season]]="","",LEFT(Table1[[#This Row],[Operation Season]],SEARCH("-",Table1[[#This Row],[Operation Season]])-1))</f>
        <v>June 14</v>
      </c>
      <c r="N452" s="10" t="str">
        <f t="shared" si="14"/>
        <v>06/14/2022</v>
      </c>
      <c r="O452" t="str">
        <f>IF(Table1[[#This Row],[Operation Season]]="","",RIGHT(Table1[[#This Row],[Operation Season]],LEN(Table1[[#This Row],[Operation Season]])-FIND("-",Table1[[#This Row],[Operation Season]])))</f>
        <v>October 22</v>
      </c>
      <c r="P452" s="4" t="str">
        <f t="shared" si="15"/>
        <v>10/22/2022</v>
      </c>
      <c r="Q452" s="7">
        <f ca="1">IF(OR(P452="Mid November",P452="round",P452="",),"",Table1[[#This Row],[End Date]]-SystemData!$A$2+1)</f>
        <v>-60.851523726851156</v>
      </c>
      <c r="R452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452" s="2" t="str">
        <f>IF(AllData!M457="","",AllData!M457)</f>
        <v>M</v>
      </c>
      <c r="T452" s="2" t="str">
        <f>IF(AllData!N457="","",AllData!N457)</f>
        <v>Y</v>
      </c>
      <c r="U452" s="2" t="str">
        <f>IF(AllData!O457="","",AllData!O457)</f>
        <v>Y</v>
      </c>
      <c r="V452" s="2" t="str">
        <f>IF(AllData!P457="","",AllData!P457)</f>
        <v>N</v>
      </c>
      <c r="W452" s="2" t="str">
        <f>IF(AllData!Q457="","",AllData!Q457)</f>
        <v>Y</v>
      </c>
      <c r="X452" s="2">
        <f>IF(AllData!R457="","",AllData!R457)</f>
        <v>43.099919999999997</v>
      </c>
      <c r="Y452" s="2">
        <f>IF(AllData!S457="","",AllData!S457)</f>
        <v>-79.026309999999995</v>
      </c>
      <c r="Z452" s="2" t="str">
        <f>IF(AllData!T457="","",AllData!T457)</f>
        <v>POINT (-79.02631 43.09992)</v>
      </c>
      <c r="AA452" s="16"/>
    </row>
    <row r="453" spans="1:27" hidden="1" x14ac:dyDescent="0.25">
      <c r="A453" t="str">
        <f>IF(AllData!A453="","",AllData!A453)</f>
        <v>Niagara</v>
      </c>
      <c r="B453" t="str">
        <f>IF(AllData!B453="","",AllData!B453)</f>
        <v>Veggie Van MM - The Spires</v>
      </c>
      <c r="C453" t="str">
        <f>IF(AllData!C453="","",AllData!C453)</f>
        <v>The Spires, 45 Ontario Street, Lockport NY 14094</v>
      </c>
      <c r="D453" t="str">
        <f>IF(AllData!D453="","",AllData!D453)</f>
        <v>45 Ontario Street</v>
      </c>
      <c r="E453" t="str">
        <f>IF(AllData!E453="","",AllData!E453)</f>
        <v>Lockport</v>
      </c>
      <c r="F453" t="str">
        <f>IF(AllData!F453="","",AllData!F453)</f>
        <v>NY</v>
      </c>
      <c r="G453">
        <f>IF(AllData!G453="","",AllData!G453)</f>
        <v>14094</v>
      </c>
      <c r="H453" t="str">
        <f>IF(AllData!H453="","",AllData!H453)</f>
        <v>Jen Regan</v>
      </c>
      <c r="I453">
        <f>IF(AllData!I453="","",AllData!I453)</f>
        <v>7164338839</v>
      </c>
      <c r="J453" t="str">
        <f>IF(AllData!J453="","",AllData!J453)</f>
        <v>http://www.cceniagaracounty.org</v>
      </c>
      <c r="K453" t="str">
        <f>IF(AllData!K453="","",AllData!K453)</f>
        <v>Wed 10:00am-11:00am</v>
      </c>
      <c r="L453" t="str">
        <f>IF(AllData!L453="","",AllData!L453)</f>
        <v>June 14-October 20</v>
      </c>
      <c r="M453" s="4" t="str">
        <f>IF(Table1[[#This Row],[Operation Season]]="","",LEFT(Table1[[#This Row],[Operation Season]],SEARCH("-",Table1[[#This Row],[Operation Season]])-1))</f>
        <v>June 14</v>
      </c>
      <c r="N453" s="10" t="str">
        <f t="shared" si="14"/>
        <v>06/14/2022</v>
      </c>
      <c r="O453" t="str">
        <f>IF(Table1[[#This Row],[Operation Season]]="","",RIGHT(Table1[[#This Row],[Operation Season]],LEN(Table1[[#This Row],[Operation Season]])-FIND("-",Table1[[#This Row],[Operation Season]])))</f>
        <v>October 20</v>
      </c>
      <c r="P453" s="4" t="str">
        <f t="shared" si="15"/>
        <v>10/20/2022</v>
      </c>
      <c r="Q453" s="7">
        <f ca="1">IF(OR(P453="Mid November",P453="round",P453="",),"",Table1[[#This Row],[End Date]]-SystemData!$A$2+1)</f>
        <v>-62.851523726851156</v>
      </c>
      <c r="R453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453" s="2" t="str">
        <f>IF(AllData!M458="","",AllData!M458)</f>
        <v>M</v>
      </c>
      <c r="T453" s="2" t="str">
        <f>IF(AllData!N458="","",AllData!N458)</f>
        <v>Y</v>
      </c>
      <c r="U453" s="2" t="str">
        <f>IF(AllData!O458="","",AllData!O458)</f>
        <v>Y</v>
      </c>
      <c r="V453" s="2" t="str">
        <f>IF(AllData!P458="","",AllData!P458)</f>
        <v>N</v>
      </c>
      <c r="W453" s="2" t="str">
        <f>IF(AllData!Q458="","",AllData!Q458)</f>
        <v>Y</v>
      </c>
      <c r="X453" s="2">
        <f>IF(AllData!R458="","",AllData!R458)</f>
        <v>43.076369999999997</v>
      </c>
      <c r="Y453" s="2">
        <f>IF(AllData!S458="","",AllData!S458)</f>
        <v>-78.965239999999994</v>
      </c>
      <c r="Z453" s="2" t="str">
        <f>IF(AllData!T458="","",AllData!T458)</f>
        <v>POINT (-78.96524 43.07637)</v>
      </c>
      <c r="AA453" s="16"/>
    </row>
    <row r="454" spans="1:27" hidden="1" x14ac:dyDescent="0.25">
      <c r="A454" t="str">
        <f>IF(AllData!A454="","",AllData!A454)</f>
        <v>Niagara</v>
      </c>
      <c r="B454" t="str">
        <f>IF(AllData!B454="","",AllData!B454)</f>
        <v>Veggie Van MM - Willow Gardens</v>
      </c>
      <c r="C454" t="str">
        <f>IF(AllData!C454="","",AllData!C454)</f>
        <v>Willow Gardens, 284 Willow Street, Lockport, NY 14094</v>
      </c>
      <c r="D454" t="str">
        <f>IF(AllData!D454="","",AllData!D454)</f>
        <v>284 Willow Street</v>
      </c>
      <c r="E454" t="str">
        <f>IF(AllData!E454="","",AllData!E454)</f>
        <v>Lockport</v>
      </c>
      <c r="F454" t="str">
        <f>IF(AllData!F454="","",AllData!F454)</f>
        <v>NY</v>
      </c>
      <c r="G454">
        <f>IF(AllData!G454="","",AllData!G454)</f>
        <v>14094</v>
      </c>
      <c r="H454" t="str">
        <f>IF(AllData!H454="","",AllData!H454)</f>
        <v>Jen Regan</v>
      </c>
      <c r="I454">
        <f>IF(AllData!I454="","",AllData!I454)</f>
        <v>7164338839</v>
      </c>
      <c r="J454" t="str">
        <f>IF(AllData!J454="","",AllData!J454)</f>
        <v>http://www.cceniagaracounty.org</v>
      </c>
      <c r="K454" t="str">
        <f>IF(AllData!K454="","",AllData!K454)</f>
        <v>Wed 11:30am-12:30pm</v>
      </c>
      <c r="L454" t="str">
        <f>IF(AllData!L454="","",AllData!L454)</f>
        <v>June 14-October 20</v>
      </c>
      <c r="M454" s="4" t="str">
        <f>IF(Table1[[#This Row],[Operation Season]]="","",LEFT(Table1[[#This Row],[Operation Season]],SEARCH("-",Table1[[#This Row],[Operation Season]])-1))</f>
        <v>June 14</v>
      </c>
      <c r="N454" s="10" t="str">
        <f t="shared" si="14"/>
        <v>06/14/2022</v>
      </c>
      <c r="O454" t="str">
        <f>IF(Table1[[#This Row],[Operation Season]]="","",RIGHT(Table1[[#This Row],[Operation Season]],LEN(Table1[[#This Row],[Operation Season]])-FIND("-",Table1[[#This Row],[Operation Season]])))</f>
        <v>October 20</v>
      </c>
      <c r="P454" s="4" t="str">
        <f t="shared" si="15"/>
        <v>10/20/2022</v>
      </c>
      <c r="Q454" s="7">
        <f ca="1">IF(OR(P454="Mid November",P454="round",P454="",),"",Table1[[#This Row],[End Date]]-SystemData!$A$2+1)</f>
        <v>-62.851523726851156</v>
      </c>
      <c r="R454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454" s="2" t="str">
        <f>IF(AllData!M459="","",AllData!M459)</f>
        <v>M</v>
      </c>
      <c r="T454" s="2" t="str">
        <f>IF(AllData!N459="","",AllData!N459)</f>
        <v>Y</v>
      </c>
      <c r="U454" s="2" t="str">
        <f>IF(AllData!O459="","",AllData!O459)</f>
        <v>Y</v>
      </c>
      <c r="V454" s="2" t="str">
        <f>IF(AllData!P459="","",AllData!P459)</f>
        <v>N</v>
      </c>
      <c r="W454" s="2" t="str">
        <f>IF(AllData!Q459="","",AllData!Q459)</f>
        <v>Y</v>
      </c>
      <c r="X454" s="2">
        <f>IF(AllData!R459="","",AllData!R459)</f>
        <v>43.109909999999999</v>
      </c>
      <c r="Y454" s="2">
        <f>IF(AllData!S459="","",AllData!S459)</f>
        <v>-79.055070000000001</v>
      </c>
      <c r="Z454" s="2" t="str">
        <f>IF(AllData!T459="","",AllData!T459)</f>
        <v>POINT (-79.05507 43.10991)</v>
      </c>
      <c r="AA454" s="16"/>
    </row>
    <row r="455" spans="1:27" hidden="1" x14ac:dyDescent="0.25">
      <c r="A455" t="str">
        <f>IF(AllData!A455="","",AllData!A455)</f>
        <v>Niagara</v>
      </c>
      <c r="B455" t="str">
        <f>IF(AllData!B455="","",AllData!B455)</f>
        <v>Veggie Van MM-Autumn Gardens</v>
      </c>
      <c r="C455" t="str">
        <f>IF(AllData!C455="","",AllData!C455)</f>
        <v>Autumn Gardens 788 High St Lockport</v>
      </c>
      <c r="D455" t="str">
        <f>IF(AllData!D455="","",AllData!D455)</f>
        <v>788 High Street</v>
      </c>
      <c r="E455" t="str">
        <f>IF(AllData!E455="","",AllData!E455)</f>
        <v>Lockport</v>
      </c>
      <c r="F455" t="str">
        <f>IF(AllData!F455="","",AllData!F455)</f>
        <v>NY</v>
      </c>
      <c r="G455">
        <f>IF(AllData!G455="","",AllData!G455)</f>
        <v>14094</v>
      </c>
      <c r="H455" t="str">
        <f>IF(AllData!H455="","",AllData!H455)</f>
        <v>Jen Regan</v>
      </c>
      <c r="I455">
        <f>IF(AllData!I455="","",AllData!I455)</f>
        <v>7164338839</v>
      </c>
      <c r="J455" t="str">
        <f>IF(AllData!J455="","",AllData!J455)</f>
        <v>http://www.cceniagaracounty.org</v>
      </c>
      <c r="K455" t="str">
        <f>IF(AllData!K455="","",AllData!K455)</f>
        <v>Wed 2:30pm-3:30pm</v>
      </c>
      <c r="L455" t="str">
        <f>IF(AllData!L455="","",AllData!L455)</f>
        <v>June 14-October 20</v>
      </c>
      <c r="M455" s="4" t="str">
        <f>IF(Table1[[#This Row],[Operation Season]]="","",LEFT(Table1[[#This Row],[Operation Season]],SEARCH("-",Table1[[#This Row],[Operation Season]])-1))</f>
        <v>June 14</v>
      </c>
      <c r="N455" s="10" t="str">
        <f t="shared" si="14"/>
        <v>06/14/2022</v>
      </c>
      <c r="O455" t="str">
        <f>IF(Table1[[#This Row],[Operation Season]]="","",RIGHT(Table1[[#This Row],[Operation Season]],LEN(Table1[[#This Row],[Operation Season]])-FIND("-",Table1[[#This Row],[Operation Season]])))</f>
        <v>October 20</v>
      </c>
      <c r="P455" s="4" t="str">
        <f t="shared" si="15"/>
        <v>10/20/2022</v>
      </c>
      <c r="Q455" s="7">
        <f ca="1">IF(OR(P455="Mid November",P455="round",P455="",),"",Table1[[#This Row],[End Date]]-SystemData!$A$2+1)</f>
        <v>-62.851523726851156</v>
      </c>
      <c r="R455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455" s="2" t="str">
        <f>IF(AllData!M460="","",AllData!M460)</f>
        <v>M</v>
      </c>
      <c r="T455" s="2" t="str">
        <f>IF(AllData!N460="","",AllData!N460)</f>
        <v>Y</v>
      </c>
      <c r="U455" s="2" t="str">
        <f>IF(AllData!O460="","",AllData!O460)</f>
        <v>N</v>
      </c>
      <c r="V455" s="2" t="str">
        <f>IF(AllData!P460="","",AllData!P460)</f>
        <v>N</v>
      </c>
      <c r="W455" s="2" t="str">
        <f>IF(AllData!Q460="","",AllData!Q460)</f>
        <v>Y</v>
      </c>
      <c r="X455" s="2">
        <f>IF(AllData!R460="","",AllData!R460)</f>
        <v>43.481490000000001</v>
      </c>
      <c r="Y455" s="2">
        <f>IF(AllData!S460="","",AllData!S460)</f>
        <v>-75.326939999999993</v>
      </c>
      <c r="Z455" s="2" t="str">
        <f>IF(AllData!T460="","",AllData!T460)</f>
        <v>POINT (-75.32694 43.48149)</v>
      </c>
      <c r="AA455" s="16"/>
    </row>
    <row r="456" spans="1:27" hidden="1" x14ac:dyDescent="0.25">
      <c r="A456" t="str">
        <f>IF(AllData!A456="","",AllData!A456)</f>
        <v>Niagara</v>
      </c>
      <c r="B456" t="str">
        <f>IF(AllData!B456="","",AllData!B456)</f>
        <v>Veggie Van MM-Carolyn's House YWCA</v>
      </c>
      <c r="C456" t="str">
        <f>IF(AllData!C456="","",AllData!C456)</f>
        <v>542 6th St Niagara Falls</v>
      </c>
      <c r="D456" t="str">
        <f>IF(AllData!D456="","",AllData!D456)</f>
        <v>542 6th St</v>
      </c>
      <c r="E456" t="str">
        <f>IF(AllData!E456="","",AllData!E456)</f>
        <v>Niagara Falls</v>
      </c>
      <c r="F456" t="str">
        <f>IF(AllData!F456="","",AllData!F456)</f>
        <v>NY</v>
      </c>
      <c r="G456">
        <f>IF(AllData!G456="","",AllData!G456)</f>
        <v>14301</v>
      </c>
      <c r="H456" t="str">
        <f>IF(AllData!H456="","",AllData!H456)</f>
        <v>Jen Regan</v>
      </c>
      <c r="I456">
        <f>IF(AllData!I456="","",AllData!I456)</f>
        <v>7164338839</v>
      </c>
      <c r="J456" t="str">
        <f>IF(AllData!J456="","",AllData!J456)</f>
        <v/>
      </c>
      <c r="K456" t="str">
        <f>IF(AllData!K456="","",AllData!K456)</f>
        <v>Thu 2:30pm-3:30pm</v>
      </c>
      <c r="L456" t="str">
        <f>IF(AllData!L456="","",AllData!L456)</f>
        <v>June 1-October 31</v>
      </c>
      <c r="M456" s="4" t="str">
        <f>IF(Table1[[#This Row],[Operation Season]]="","",LEFT(Table1[[#This Row],[Operation Season]],SEARCH("-",Table1[[#This Row],[Operation Season]])-1))</f>
        <v>June 1</v>
      </c>
      <c r="N456" s="10" t="str">
        <f t="shared" si="14"/>
        <v>06/01/2022</v>
      </c>
      <c r="O456" t="str">
        <f>IF(Table1[[#This Row],[Operation Season]]="","",RIGHT(Table1[[#This Row],[Operation Season]],LEN(Table1[[#This Row],[Operation Season]])-FIND("-",Table1[[#This Row],[Operation Season]])))</f>
        <v>October 31</v>
      </c>
      <c r="P456" s="4" t="str">
        <f t="shared" si="15"/>
        <v>10/31/2022</v>
      </c>
      <c r="Q456" s="7">
        <f ca="1">IF(OR(P456="Mid November",P456="round",P456="",),"",Table1[[#This Row],[End Date]]-SystemData!$A$2+1)</f>
        <v>-51.851523726851156</v>
      </c>
      <c r="R456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456" s="2" t="str">
        <f>IF(AllData!M461="","",AllData!M461)</f>
        <v>M</v>
      </c>
      <c r="T456" s="2" t="str">
        <f>IF(AllData!N461="","",AllData!N461)</f>
        <v>Y</v>
      </c>
      <c r="U456" s="2" t="str">
        <f>IF(AllData!O461="","",AllData!O461)</f>
        <v>Y</v>
      </c>
      <c r="V456" s="2" t="str">
        <f>IF(AllData!P461="","",AllData!P461)</f>
        <v>N</v>
      </c>
      <c r="W456" s="2" t="str">
        <f>IF(AllData!Q461="","",AllData!Q461)</f>
        <v>Y</v>
      </c>
      <c r="X456" s="2">
        <f>IF(AllData!R461="","",AllData!R461)</f>
        <v>43.100430000000003</v>
      </c>
      <c r="Y456" s="2">
        <f>IF(AllData!S461="","",AllData!S461)</f>
        <v>-75.224829999999997</v>
      </c>
      <c r="Z456" s="2" t="str">
        <f>IF(AllData!T461="","",AllData!T461)</f>
        <v>POINT (-75.22483 43.10043)</v>
      </c>
      <c r="AA456" s="16"/>
    </row>
    <row r="457" spans="1:27" hidden="1" x14ac:dyDescent="0.25">
      <c r="A457" t="str">
        <f>IF(AllData!A457="","",AllData!A457)</f>
        <v>Niagara</v>
      </c>
      <c r="B457" t="str">
        <f>IF(AllData!B457="","",AllData!B457)</f>
        <v>Veggie Van MM-JD Senior Center</v>
      </c>
      <c r="C457" t="str">
        <f>IF(AllData!C457="","",AllData!C457)</f>
        <v>1201 Hyde Park Niagara Falls</v>
      </c>
      <c r="D457" t="str">
        <f>IF(AllData!D457="","",AllData!D457)</f>
        <v>1201 Hyde Park</v>
      </c>
      <c r="E457" t="str">
        <f>IF(AllData!E457="","",AllData!E457)</f>
        <v>Niagara Falls</v>
      </c>
      <c r="F457" t="str">
        <f>IF(AllData!F457="","",AllData!F457)</f>
        <v>NY</v>
      </c>
      <c r="G457">
        <f>IF(AllData!G457="","",AllData!G457)</f>
        <v>14301</v>
      </c>
      <c r="H457" t="str">
        <f>IF(AllData!H457="","",AllData!H457)</f>
        <v>Jen Regan</v>
      </c>
      <c r="I457">
        <f>IF(AllData!I457="","",AllData!I457)</f>
        <v>7164338839</v>
      </c>
      <c r="J457" t="str">
        <f>IF(AllData!J457="","",AllData!J457)</f>
        <v/>
      </c>
      <c r="K457" t="str">
        <f>IF(AllData!K457="","",AllData!K457)</f>
        <v>Thu 11am-12pm</v>
      </c>
      <c r="L457" t="str">
        <f>IF(AllData!L457="","",AllData!L457)</f>
        <v>June 14-October 20</v>
      </c>
      <c r="M457" s="4" t="str">
        <f>IF(Table1[[#This Row],[Operation Season]]="","",LEFT(Table1[[#This Row],[Operation Season]],SEARCH("-",Table1[[#This Row],[Operation Season]])-1))</f>
        <v>June 14</v>
      </c>
      <c r="N457" s="10" t="str">
        <f t="shared" si="14"/>
        <v>06/14/2022</v>
      </c>
      <c r="O457" t="str">
        <f>IF(Table1[[#This Row],[Operation Season]]="","",RIGHT(Table1[[#This Row],[Operation Season]],LEN(Table1[[#This Row],[Operation Season]])-FIND("-",Table1[[#This Row],[Operation Season]])))</f>
        <v>October 20</v>
      </c>
      <c r="P457" s="4" t="str">
        <f t="shared" si="15"/>
        <v>10/20/2022</v>
      </c>
      <c r="Q457" s="7">
        <f ca="1">IF(OR(P457="Mid November",P457="round",P457="",),"",Table1[[#This Row],[End Date]]-SystemData!$A$2+1)</f>
        <v>-62.851523726851156</v>
      </c>
      <c r="R457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457" s="2" t="str">
        <f>IF(AllData!M462="","",AllData!M462)</f>
        <v>M</v>
      </c>
      <c r="T457" s="2" t="str">
        <f>IF(AllData!N462="","",AllData!N462)</f>
        <v>Y</v>
      </c>
      <c r="U457" s="2" t="str">
        <f>IF(AllData!O462="","",AllData!O462)</f>
        <v>Y</v>
      </c>
      <c r="V457" s="2" t="str">
        <f>IF(AllData!P462="","",AllData!P462)</f>
        <v>Y</v>
      </c>
      <c r="W457" s="2" t="str">
        <f>IF(AllData!Q462="","",AllData!Q462)</f>
        <v>Y</v>
      </c>
      <c r="X457" s="2">
        <f>IF(AllData!R462="","",AllData!R462)</f>
        <v>43.049320000000002</v>
      </c>
      <c r="Y457" s="2">
        <f>IF(AllData!S462="","",AllData!S462)</f>
        <v>-75.378810000000001</v>
      </c>
      <c r="Z457" s="2" t="str">
        <f>IF(AllData!T462="","",AllData!T462)</f>
        <v>POINT (-75.37881 43.04932)</v>
      </c>
      <c r="AA457" s="16"/>
    </row>
    <row r="458" spans="1:27" hidden="1" x14ac:dyDescent="0.25">
      <c r="A458" t="str">
        <f>IF(AllData!A458="","",AllData!A458)</f>
        <v>Niagara</v>
      </c>
      <c r="B458" t="str">
        <f>IF(AllData!B458="","",AllData!B458)</f>
        <v>Veggie Van MM-St John De LaSalle</v>
      </c>
      <c r="C458" t="str">
        <f>IF(AllData!C458="","",AllData!C458)</f>
        <v>8600 Buffalo Ave Niagara Falls</v>
      </c>
      <c r="D458" t="str">
        <f>IF(AllData!D458="","",AllData!D458)</f>
        <v>8600 Buffalo Ave.</v>
      </c>
      <c r="E458" t="str">
        <f>IF(AllData!E458="","",AllData!E458)</f>
        <v>Niagara Falls</v>
      </c>
      <c r="F458" t="str">
        <f>IF(AllData!F458="","",AllData!F458)</f>
        <v>NY</v>
      </c>
      <c r="G458">
        <f>IF(AllData!G458="","",AllData!G458)</f>
        <v>14304</v>
      </c>
      <c r="H458" t="str">
        <f>IF(AllData!H458="","",AllData!H458)</f>
        <v>Jen Regan</v>
      </c>
      <c r="I458">
        <f>IF(AllData!I458="","",AllData!I458)</f>
        <v>7164338839</v>
      </c>
      <c r="J458" t="str">
        <f>IF(AllData!J458="","",AllData!J458)</f>
        <v/>
      </c>
      <c r="K458" t="str">
        <f>IF(AllData!K458="","",AllData!K458)</f>
        <v>Thu 9:30am-10:30am</v>
      </c>
      <c r="L458" t="str">
        <f>IF(AllData!L458="","",AllData!L458)</f>
        <v>June 14-October 20</v>
      </c>
      <c r="M458" s="4" t="str">
        <f>IF(Table1[[#This Row],[Operation Season]]="","",LEFT(Table1[[#This Row],[Operation Season]],SEARCH("-",Table1[[#This Row],[Operation Season]])-1))</f>
        <v>June 14</v>
      </c>
      <c r="N458" s="10" t="str">
        <f t="shared" si="14"/>
        <v>06/14/2022</v>
      </c>
      <c r="O458" t="str">
        <f>IF(Table1[[#This Row],[Operation Season]]="","",RIGHT(Table1[[#This Row],[Operation Season]],LEN(Table1[[#This Row],[Operation Season]])-FIND("-",Table1[[#This Row],[Operation Season]])))</f>
        <v>October 20</v>
      </c>
      <c r="P458" s="4" t="str">
        <f t="shared" si="15"/>
        <v>10/20/2022</v>
      </c>
      <c r="Q458" s="7">
        <f ca="1">IF(OR(P458="Mid November",P458="round",P458="",),"",Table1[[#This Row],[End Date]]-SystemData!$A$2+1)</f>
        <v>-62.851523726851156</v>
      </c>
      <c r="R458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458" s="2" t="str">
        <f>IF(AllData!M463="","",AllData!M463)</f>
        <v>YR</v>
      </c>
      <c r="T458" s="2" t="str">
        <f>IF(AllData!N463="","",AllData!N463)</f>
        <v>Y</v>
      </c>
      <c r="U458" s="2" t="str">
        <f>IF(AllData!O463="","",AllData!O463)</f>
        <v>Y</v>
      </c>
      <c r="V458" s="2" t="str">
        <f>IF(AllData!P463="","",AllData!P463)</f>
        <v>N</v>
      </c>
      <c r="W458" s="2" t="str">
        <f>IF(AllData!Q463="","",AllData!Q463)</f>
        <v>Y</v>
      </c>
      <c r="X458" s="2">
        <f>IF(AllData!R463="","",AllData!R463)</f>
        <v>43.327449999999999</v>
      </c>
      <c r="Y458" s="2">
        <f>IF(AllData!S463="","",AllData!S463)</f>
        <v>-75.187129999999996</v>
      </c>
      <c r="Z458" s="2" t="str">
        <f>IF(AllData!T463="","",AllData!T463)</f>
        <v>POINT (-75.18713 43.32745)</v>
      </c>
      <c r="AA458" s="16"/>
    </row>
    <row r="459" spans="1:27" hidden="1" x14ac:dyDescent="0.25">
      <c r="A459" t="str">
        <f>IF(AllData!A459="","",AllData!A459)</f>
        <v>Niagara</v>
      </c>
      <c r="B459" t="str">
        <f>IF(AllData!B459="","",AllData!B459)</f>
        <v>Veggie Van-UGRRHC Train Station</v>
      </c>
      <c r="C459" t="str">
        <f>IF(AllData!C459="","",AllData!C459)</f>
        <v>825 Depot Avenue Niagara Falls</v>
      </c>
      <c r="D459" t="str">
        <f>IF(AllData!D459="","",AllData!D459)</f>
        <v>825 Deport Ave W</v>
      </c>
      <c r="E459" t="str">
        <f>IF(AllData!E459="","",AllData!E459)</f>
        <v>Niagara Falls</v>
      </c>
      <c r="F459" t="str">
        <f>IF(AllData!F459="","",AllData!F459)</f>
        <v>NY</v>
      </c>
      <c r="G459">
        <f>IF(AllData!G459="","",AllData!G459)</f>
        <v>14305</v>
      </c>
      <c r="H459" t="str">
        <f>IF(AllData!H459="","",AllData!H459)</f>
        <v>Jen Regan</v>
      </c>
      <c r="I459">
        <f>IF(AllData!I459="","",AllData!I459)</f>
        <v>7164338839</v>
      </c>
      <c r="J459" t="str">
        <f>IF(AllData!J459="","",AllData!J459)</f>
        <v>http://cceniagracounty.org</v>
      </c>
      <c r="K459" t="str">
        <f>IF(AllData!K459="","",AllData!K459)</f>
        <v>Thu 12:30pm-2pm</v>
      </c>
      <c r="L459" t="str">
        <f>IF(AllData!L459="","",AllData!L459)</f>
        <v>June 14-October 20</v>
      </c>
      <c r="M459" s="4" t="str">
        <f>IF(Table1[[#This Row],[Operation Season]]="","",LEFT(Table1[[#This Row],[Operation Season]],SEARCH("-",Table1[[#This Row],[Operation Season]])-1))</f>
        <v>June 14</v>
      </c>
      <c r="N459" s="10" t="str">
        <f t="shared" si="14"/>
        <v>06/14/2022</v>
      </c>
      <c r="O459" t="str">
        <f>IF(Table1[[#This Row],[Operation Season]]="","",RIGHT(Table1[[#This Row],[Operation Season]],LEN(Table1[[#This Row],[Operation Season]])-FIND("-",Table1[[#This Row],[Operation Season]])))</f>
        <v>October 20</v>
      </c>
      <c r="P459" s="4" t="str">
        <f t="shared" si="15"/>
        <v>10/20/2022</v>
      </c>
      <c r="Q459" s="7">
        <f ca="1">IF(OR(P459="Mid November",P459="round",P459="",),"",Table1[[#This Row],[End Date]]-SystemData!$A$2+1)</f>
        <v>-62.851523726851156</v>
      </c>
      <c r="R459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459" s="2" t="str">
        <f>IF(AllData!M464="","",AllData!M464)</f>
        <v>P/M</v>
      </c>
      <c r="T459" s="2" t="str">
        <f>IF(AllData!N464="","",AllData!N464)</f>
        <v>Y</v>
      </c>
      <c r="U459" s="2" t="str">
        <f>IF(AllData!O464="","",AllData!O464)</f>
        <v>Y</v>
      </c>
      <c r="V459" s="2" t="str">
        <f>IF(AllData!P464="","",AllData!P464)</f>
        <v>N</v>
      </c>
      <c r="W459" s="2" t="str">
        <f>IF(AllData!Q464="","",AllData!Q464)</f>
        <v>Y</v>
      </c>
      <c r="X459" s="2">
        <f>IF(AllData!R464="","",AllData!R464)</f>
        <v>43.103929999999998</v>
      </c>
      <c r="Y459" s="2">
        <f>IF(AllData!S464="","",AllData!S464)</f>
        <v>-75.2239</v>
      </c>
      <c r="Z459" s="2" t="str">
        <f>IF(AllData!T464="","",AllData!T464)</f>
        <v>POINT (-75.2239 43.10393)</v>
      </c>
      <c r="AA459" s="16"/>
    </row>
    <row r="460" spans="1:27" hidden="1" x14ac:dyDescent="0.25">
      <c r="A460" t="str">
        <f>IF(AllData!A460="","",AllData!A460)</f>
        <v>Oneida</v>
      </c>
      <c r="B460" t="str">
        <f>IF(AllData!B460="","",AllData!B460)</f>
        <v>Boonville Farmers' Market</v>
      </c>
      <c r="C460" t="str">
        <f>IF(AllData!C460="","",AllData!C460)</f>
        <v>Moose River Rd, Erwin Park</v>
      </c>
      <c r="D460" t="str">
        <f>IF(AllData!D460="","",AllData!D460)</f>
        <v>Erwin Park</v>
      </c>
      <c r="E460" t="str">
        <f>IF(AllData!E460="","",AllData!E460)</f>
        <v>Boonville</v>
      </c>
      <c r="F460" t="str">
        <f>IF(AllData!F460="","",AllData!F460)</f>
        <v>NY</v>
      </c>
      <c r="G460">
        <f>IF(AllData!G460="","",AllData!G460)</f>
        <v>13309</v>
      </c>
      <c r="H460" t="str">
        <f>IF(AllData!H460="","",AllData!H460)</f>
        <v>Patti McDaniel</v>
      </c>
      <c r="I460">
        <f>IF(AllData!I460="","",AllData!I460)</f>
        <v>3159425112</v>
      </c>
      <c r="J460" t="str">
        <f>IF(AllData!J460="","",AllData!J460)</f>
        <v>http://boonvillechamber.com</v>
      </c>
      <c r="K460" t="str">
        <f>IF(AllData!K460="","",AllData!K460)</f>
        <v>Thu 12pm-5pm</v>
      </c>
      <c r="L460" t="str">
        <f>IF(AllData!L460="","",AllData!L460)</f>
        <v>June 23-October 13</v>
      </c>
      <c r="M460" s="4" t="str">
        <f>IF(Table1[[#This Row],[Operation Season]]="","",LEFT(Table1[[#This Row],[Operation Season]],SEARCH("-",Table1[[#This Row],[Operation Season]])-1))</f>
        <v>June 23</v>
      </c>
      <c r="N460" s="10" t="str">
        <f t="shared" si="14"/>
        <v>06/23/2022</v>
      </c>
      <c r="O460" t="str">
        <f>IF(Table1[[#This Row],[Operation Season]]="","",RIGHT(Table1[[#This Row],[Operation Season]],LEN(Table1[[#This Row],[Operation Season]])-FIND("-",Table1[[#This Row],[Operation Season]])))</f>
        <v>October 13</v>
      </c>
      <c r="P460" s="4" t="str">
        <f t="shared" si="15"/>
        <v>10/13/2022</v>
      </c>
      <c r="Q460" s="7">
        <f ca="1">IF(OR(P460="Mid November",P460="round",P460="",),"",Table1[[#This Row],[End Date]]-SystemData!$A$2+1)</f>
        <v>-69.851523726851156</v>
      </c>
      <c r="R460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460" s="2" t="str">
        <f>IF(AllData!M465="","",AllData!M465)</f>
        <v>X/W/P</v>
      </c>
      <c r="T460" s="2" t="str">
        <f>IF(AllData!N465="","",AllData!N465)</f>
        <v>N</v>
      </c>
      <c r="U460" s="2" t="str">
        <f>IF(AllData!O465="","",AllData!O465)</f>
        <v>Y</v>
      </c>
      <c r="V460" s="2" t="str">
        <f>IF(AllData!P465="","",AllData!P465)</f>
        <v>N</v>
      </c>
      <c r="W460" s="2" t="str">
        <f>IF(AllData!Q465="","",AllData!Q465)</f>
        <v>Y</v>
      </c>
      <c r="X460" s="2">
        <f>IF(AllData!R465="","",AllData!R465)</f>
        <v>43.103929999999998</v>
      </c>
      <c r="Y460" s="2">
        <f>IF(AllData!S465="","",AllData!S465)</f>
        <v>-75.2239</v>
      </c>
      <c r="Z460" s="2" t="str">
        <f>IF(AllData!T465="","",AllData!T465)</f>
        <v>POINT (-75.2239 43.10393)</v>
      </c>
      <c r="AA460" s="18"/>
    </row>
    <row r="461" spans="1:27" hidden="1" x14ac:dyDescent="0.25">
      <c r="A461" t="str">
        <f>IF(AllData!A461="","",AllData!A461)</f>
        <v>Oneida</v>
      </c>
      <c r="B461" t="str">
        <f>IF(AllData!B461="","",AllData!B461)</f>
        <v>City of Utica Farmers' Market</v>
      </c>
      <c r="C461" t="str">
        <f>IF(AllData!C461="","",AllData!C461)</f>
        <v>Chancellor Park Elizabeth St</v>
      </c>
      <c r="D461" t="str">
        <f>IF(AllData!D461="","",AllData!D461)</f>
        <v>Bleeker St and 1st St</v>
      </c>
      <c r="E461" t="str">
        <f>IF(AllData!E461="","",AllData!E461)</f>
        <v>Utica</v>
      </c>
      <c r="F461" t="str">
        <f>IF(AllData!F461="","",AllData!F461)</f>
        <v>NY</v>
      </c>
      <c r="G461">
        <f>IF(AllData!G461="","",AllData!G461)</f>
        <v>13501</v>
      </c>
      <c r="H461" t="str">
        <f>IF(AllData!H461="","",AllData!H461)</f>
        <v>Shannon Holmes</v>
      </c>
      <c r="I461">
        <f>IF(AllData!I461="","",AllData!I461)</f>
        <v>3152233973</v>
      </c>
      <c r="J461" t="str">
        <f>IF(AllData!J461="","",AllData!J461)</f>
        <v/>
      </c>
      <c r="K461" t="str">
        <f>IF(AllData!K461="","",AllData!K461)</f>
        <v>Wed 8am-5pm</v>
      </c>
      <c r="L461" t="str">
        <f>IF(AllData!L461="","",AllData!L461)</f>
        <v>June 29-November 2</v>
      </c>
      <c r="M461" s="4" t="str">
        <f>IF(Table1[[#This Row],[Operation Season]]="","",LEFT(Table1[[#This Row],[Operation Season]],SEARCH("-",Table1[[#This Row],[Operation Season]])-1))</f>
        <v>June 29</v>
      </c>
      <c r="N461" s="10" t="str">
        <f t="shared" si="14"/>
        <v>06/29/2022</v>
      </c>
      <c r="O461" t="str">
        <f>IF(Table1[[#This Row],[Operation Season]]="","",RIGHT(Table1[[#This Row],[Operation Season]],LEN(Table1[[#This Row],[Operation Season]])-FIND("-",Table1[[#This Row],[Operation Season]])))</f>
        <v>November 2</v>
      </c>
      <c r="P461" s="4" t="str">
        <f t="shared" si="15"/>
        <v>11/02/2022</v>
      </c>
      <c r="Q461" s="7">
        <f ca="1">IF(OR(P461="Mid November",P461="round",P461="",),"",Table1[[#This Row],[End Date]]-SystemData!$A$2+1)</f>
        <v>-49.851523726851156</v>
      </c>
      <c r="R461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461" s="2" t="str">
        <f>IF(AllData!M466="","",AllData!M466)</f>
        <v>P/M</v>
      </c>
      <c r="T461" s="2" t="str">
        <f>IF(AllData!N466="","",AllData!N466)</f>
        <v>Y</v>
      </c>
      <c r="U461" s="2" t="str">
        <f>IF(AllData!O466="","",AllData!O466)</f>
        <v>Y</v>
      </c>
      <c r="V461" s="2" t="str">
        <f>IF(AllData!P466="","",AllData!P466)</f>
        <v>Y</v>
      </c>
      <c r="W461" s="2" t="str">
        <f>IF(AllData!Q466="","",AllData!Q466)</f>
        <v>Y</v>
      </c>
      <c r="X461" s="2">
        <f>IF(AllData!R466="","",AllData!R466)</f>
        <v>43.24004</v>
      </c>
      <c r="Y461" s="2">
        <f>IF(AllData!S466="","",AllData!S466)</f>
        <v>-75.70196</v>
      </c>
      <c r="Z461" s="2" t="str">
        <f>IF(AllData!T466="","",AllData!T466)</f>
        <v>POINT (-75.70196 43.24004)</v>
      </c>
      <c r="AA461" s="16"/>
    </row>
    <row r="462" spans="1:27" hidden="1" x14ac:dyDescent="0.25">
      <c r="A462" t="str">
        <f>IF(AllData!A462="","",AllData!A462)</f>
        <v>Oneida</v>
      </c>
      <c r="B462" t="str">
        <f>IF(AllData!B462="","",AllData!B462)</f>
        <v>Clinton Farmers' Market</v>
      </c>
      <c r="C462" t="str">
        <f>IF(AllData!C462="","",AllData!C462)</f>
        <v>Village Green 21 West Park Row</v>
      </c>
      <c r="D462" t="str">
        <f>IF(AllData!D462="","",AllData!D462)</f>
        <v>21 West Park Row</v>
      </c>
      <c r="E462" t="str">
        <f>IF(AllData!E462="","",AllData!E462)</f>
        <v>Clinton</v>
      </c>
      <c r="F462" t="str">
        <f>IF(AllData!F462="","",AllData!F462)</f>
        <v>NY</v>
      </c>
      <c r="G462">
        <f>IF(AllData!G462="","",AllData!G462)</f>
        <v>13323</v>
      </c>
      <c r="H462" t="str">
        <f>IF(AllData!H462="","",AllData!H462)</f>
        <v>Jackie Walters</v>
      </c>
      <c r="I462">
        <f>IF(AllData!I462="","",AllData!I462)</f>
        <v>3158531735</v>
      </c>
      <c r="J462" t="str">
        <f>IF(AllData!J462="","",AllData!J462)</f>
        <v>http://www.clintonnychamber.org</v>
      </c>
      <c r="K462" t="str">
        <f>IF(AllData!K462="","",AllData!K462)</f>
        <v>Thu 10am-4pm</v>
      </c>
      <c r="L462" t="str">
        <f>IF(AllData!L462="","",AllData!L462)</f>
        <v>June 2-October 6</v>
      </c>
      <c r="M462" s="4" t="str">
        <f>IF(Table1[[#This Row],[Operation Season]]="","",LEFT(Table1[[#This Row],[Operation Season]],SEARCH("-",Table1[[#This Row],[Operation Season]])-1))</f>
        <v>June 2</v>
      </c>
      <c r="N462" s="10" t="str">
        <f t="shared" si="14"/>
        <v>06/02/2022</v>
      </c>
      <c r="O462" t="str">
        <f>IF(Table1[[#This Row],[Operation Season]]="","",RIGHT(Table1[[#This Row],[Operation Season]],LEN(Table1[[#This Row],[Operation Season]])-FIND("-",Table1[[#This Row],[Operation Season]])))</f>
        <v>October 6</v>
      </c>
      <c r="P462" s="4" t="str">
        <f t="shared" si="15"/>
        <v>10/06/2022</v>
      </c>
      <c r="Q462" s="7">
        <f ca="1">IF(OR(P462="Mid November",P462="round",P462="",),"",Table1[[#This Row],[End Date]]-SystemData!$A$2+1)</f>
        <v>-76.851523726851156</v>
      </c>
      <c r="R462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462" s="2" t="str">
        <f>IF(AllData!M467="","",AllData!M467)</f>
        <v>YR</v>
      </c>
      <c r="T462" s="2" t="str">
        <f>IF(AllData!N467="","",AllData!N467)</f>
        <v>Y</v>
      </c>
      <c r="U462" s="2" t="str">
        <f>IF(AllData!O467="","",AllData!O467)</f>
        <v>N</v>
      </c>
      <c r="V462" s="2" t="str">
        <f>IF(AllData!P467="","",AllData!P467)</f>
        <v>N</v>
      </c>
      <c r="W462" s="2" t="str">
        <f>IF(AllData!Q467="","",AllData!Q467)</f>
        <v>Y</v>
      </c>
      <c r="X462" s="2">
        <f>IF(AllData!R467="","",AllData!R467)</f>
        <v>43.180500000000002</v>
      </c>
      <c r="Y462" s="2">
        <f>IF(AllData!S467="","",AllData!S467)</f>
        <v>-75.500860000000003</v>
      </c>
      <c r="Z462" s="2" t="str">
        <f>IF(AllData!T467="","",AllData!T467)</f>
        <v>POINT (-75.50086 43.1805)</v>
      </c>
      <c r="AA462" s="16"/>
    </row>
    <row r="463" spans="1:27" x14ac:dyDescent="0.25">
      <c r="A463" t="str">
        <f>IF(AllData!A463="","",AllData!A463)</f>
        <v>Oneida</v>
      </c>
      <c r="B463" t="str">
        <f>IF(AllData!B463="","",AllData!B463)</f>
        <v>Horn's Family Farm Stand</v>
      </c>
      <c r="C463" t="str">
        <f>IF(AllData!C463="","",AllData!C463)</f>
        <v>9629 Main St Remsen</v>
      </c>
      <c r="D463" t="str">
        <f>IF(AllData!D463="","",AllData!D463)</f>
        <v>9629 Main St</v>
      </c>
      <c r="E463" t="str">
        <f>IF(AllData!E463="","",AllData!E463)</f>
        <v>Remsen</v>
      </c>
      <c r="F463" t="str">
        <f>IF(AllData!F463="","",AllData!F463)</f>
        <v>NY</v>
      </c>
      <c r="G463">
        <f>IF(AllData!G463="","",AllData!G463)</f>
        <v>13438</v>
      </c>
      <c r="H463" t="str">
        <f>IF(AllData!H463="","",AllData!H463)</f>
        <v>Eric Horn</v>
      </c>
      <c r="I463">
        <f>IF(AllData!I463="","",AllData!I463)</f>
        <v>3159417539</v>
      </c>
      <c r="J463" t="str">
        <f>IF(AllData!J463="","",AllData!J463)</f>
        <v>http://hornsfamilyfarm.com</v>
      </c>
      <c r="K463" t="str">
        <f>IF(AllData!K463="","",AllData!K463)</f>
        <v>Mon-Fri 12pm-6pm, Sat 10am-3pm</v>
      </c>
      <c r="L463" t="str">
        <f>IF(AllData!L463="","",AllData!L463)</f>
        <v>Year-round</v>
      </c>
      <c r="M463" s="4" t="str">
        <f>IF(Table1[[#This Row],[Operation Season]]="","",LEFT(Table1[[#This Row],[Operation Season]],SEARCH("-",Table1[[#This Row],[Operation Season]])-1))</f>
        <v>Year</v>
      </c>
      <c r="N463" s="10" t="str">
        <f t="shared" si="14"/>
        <v>Year</v>
      </c>
      <c r="O463" t="str">
        <f>IF(Table1[[#This Row],[Operation Season]]="","",RIGHT(Table1[[#This Row],[Operation Season]],LEN(Table1[[#This Row],[Operation Season]])-FIND("-",Table1[[#This Row],[Operation Season]])))</f>
        <v>round</v>
      </c>
      <c r="P463" s="4" t="str">
        <f t="shared" si="15"/>
        <v>round</v>
      </c>
      <c r="Q463" s="7" t="str">
        <f>IF(OR(P463="Mid November",P463="round",P463="",),"",Table1[[#This Row],[End Date]]-SystemData!$A$2+1)</f>
        <v/>
      </c>
      <c r="R463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FALSE</v>
      </c>
      <c r="S463" s="2" t="str">
        <f>IF(AllData!M468="","",AllData!M468)</f>
        <v>M</v>
      </c>
      <c r="T463" s="2" t="str">
        <f>IF(AllData!N468="","",AllData!N468)</f>
        <v>Y</v>
      </c>
      <c r="U463" s="2" t="str">
        <f>IF(AllData!O468="","",AllData!O468)</f>
        <v>N</v>
      </c>
      <c r="V463" s="2" t="str">
        <f>IF(AllData!P468="","",AllData!P468)</f>
        <v>N</v>
      </c>
      <c r="W463" s="2" t="str">
        <f>IF(AllData!Q468="","",AllData!Q468)</f>
        <v>Y</v>
      </c>
      <c r="X463" s="2">
        <f>IF(AllData!R468="","",AllData!R468)</f>
        <v>43.121772999999997</v>
      </c>
      <c r="Y463" s="2">
        <f>IF(AllData!S468="","",AllData!S468)</f>
        <v>-75.291135999999995</v>
      </c>
      <c r="Z463" s="2" t="str">
        <f>IF(AllData!T468="","",AllData!T468)</f>
        <v>POINT (-75.291136 43.121773)</v>
      </c>
      <c r="AA463" s="16"/>
    </row>
    <row r="464" spans="1:27" hidden="1" x14ac:dyDescent="0.25">
      <c r="A464" t="str">
        <f>IF(AllData!A464="","",AllData!A464)</f>
        <v>Oneida</v>
      </c>
      <c r="B464" t="str">
        <f>IF(AllData!B464="","",AllData!B464)</f>
        <v>Oneida County Public Market</v>
      </c>
      <c r="C464" t="str">
        <f>IF(AllData!C464="","",AllData!C464)</f>
        <v>REA Wing Union Station, 321 Main St. Utica</v>
      </c>
      <c r="D464" t="str">
        <f>IF(AllData!D464="","",AllData!D464)</f>
        <v>321 Main Street</v>
      </c>
      <c r="E464" t="str">
        <f>IF(AllData!E464="","",AllData!E464)</f>
        <v>Utica</v>
      </c>
      <c r="F464" t="str">
        <f>IF(AllData!F464="","",AllData!F464)</f>
        <v>NY</v>
      </c>
      <c r="G464">
        <f>IF(AllData!G464="","",AllData!G464)</f>
        <v>13501</v>
      </c>
      <c r="H464" t="str">
        <f>IF(AllData!H464="","",AllData!H464)</f>
        <v>Elizabeth Irons</v>
      </c>
      <c r="I464">
        <f>IF(AllData!I464="","",AllData!I464)</f>
        <v>3157983639</v>
      </c>
      <c r="J464" t="str">
        <f>IF(AllData!J464="","",AllData!J464)</f>
        <v>http://www.oneidacountymarket.com</v>
      </c>
      <c r="K464" t="str">
        <f>IF(AllData!K464="","",AllData!K464)</f>
        <v>Sat 9am-1pm</v>
      </c>
      <c r="L464" t="str">
        <f>IF(AllData!L464="","",AllData!L464)</f>
        <v>May 21-October 29</v>
      </c>
      <c r="M464" s="4" t="str">
        <f>IF(Table1[[#This Row],[Operation Season]]="","",LEFT(Table1[[#This Row],[Operation Season]],SEARCH("-",Table1[[#This Row],[Operation Season]])-1))</f>
        <v>May 21</v>
      </c>
      <c r="N464" s="10" t="str">
        <f t="shared" si="14"/>
        <v>05/21/2022</v>
      </c>
      <c r="O464" t="str">
        <f>IF(Table1[[#This Row],[Operation Season]]="","",RIGHT(Table1[[#This Row],[Operation Season]],LEN(Table1[[#This Row],[Operation Season]])-FIND("-",Table1[[#This Row],[Operation Season]])))</f>
        <v>October 29</v>
      </c>
      <c r="P464" s="4" t="str">
        <f t="shared" si="15"/>
        <v>10/29/2022</v>
      </c>
      <c r="Q464" s="7">
        <f ca="1">IF(OR(P464="Mid November",P464="round",P464="",),"",Table1[[#This Row],[End Date]]-SystemData!$A$2+1)</f>
        <v>-53.851523726851156</v>
      </c>
      <c r="R464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464" s="2" t="str">
        <f>IF(AllData!M469="","",AllData!M469)</f>
        <v>P/M</v>
      </c>
      <c r="T464" s="2" t="str">
        <f>IF(AllData!N469="","",AllData!N469)</f>
        <v>Y</v>
      </c>
      <c r="U464" s="2" t="str">
        <f>IF(AllData!O469="","",AllData!O469)</f>
        <v>N</v>
      </c>
      <c r="V464" s="2" t="str">
        <f>IF(AllData!P469="","",AllData!P469)</f>
        <v>N</v>
      </c>
      <c r="W464" s="2" t="str">
        <f>IF(AllData!Q469="","",AllData!Q469)</f>
        <v>Y</v>
      </c>
      <c r="X464" s="2">
        <f>IF(AllData!R469="","",AllData!R469)</f>
        <v>43.137790000000003</v>
      </c>
      <c r="Y464" s="2">
        <f>IF(AllData!S469="","",AllData!S469)</f>
        <v>-76.226020000000005</v>
      </c>
      <c r="Z464" s="2" t="str">
        <f>IF(AllData!T469="","",AllData!T469)</f>
        <v>POINT (-76.22602 43.13779)</v>
      </c>
      <c r="AA464" s="16"/>
    </row>
    <row r="465" spans="1:27" x14ac:dyDescent="0.25">
      <c r="A465" t="str">
        <f>IF(AllData!A465="","",AllData!A465)</f>
        <v>Oneida</v>
      </c>
      <c r="B465" t="str">
        <f>IF(AllData!B465="","",AllData!B465)</f>
        <v>Oneida County WINTER Public Market</v>
      </c>
      <c r="C465" t="str">
        <f>IF(AllData!C465="","",AllData!C465)</f>
        <v>Inside Main Lobby Union Station, 321 Main Street Downtown Utica</v>
      </c>
      <c r="D465" t="str">
        <f>IF(AllData!D465="","",AllData!D465)</f>
        <v>321 Main Street</v>
      </c>
      <c r="E465" t="str">
        <f>IF(AllData!E465="","",AllData!E465)</f>
        <v>Utica</v>
      </c>
      <c r="F465" t="str">
        <f>IF(AllData!F465="","",AllData!F465)</f>
        <v>NY</v>
      </c>
      <c r="G465">
        <f>IF(AllData!G465="","",AllData!G465)</f>
        <v>13501</v>
      </c>
      <c r="H465" t="str">
        <f>IF(AllData!H465="","",AllData!H465)</f>
        <v>Elizabeth Irons</v>
      </c>
      <c r="I465">
        <f>IF(AllData!I465="","",AllData!I465)</f>
        <v>3157983639</v>
      </c>
      <c r="J465" t="str">
        <f>IF(AllData!J465="","",AllData!J465)</f>
        <v>http://www.oneidacountymarket.com</v>
      </c>
      <c r="K465" t="str">
        <f>IF(AllData!K465="","",AllData!K465)</f>
        <v>Alt Saturdays  9am-1pm</v>
      </c>
      <c r="L465" t="str">
        <f>IF(AllData!L465="","",AllData!L465)</f>
        <v>November 5-April 22, 2023</v>
      </c>
      <c r="M465" s="4" t="str">
        <f>IF(Table1[[#This Row],[Operation Season]]="","",LEFT(Table1[[#This Row],[Operation Season]],SEARCH("-",Table1[[#This Row],[Operation Season]])-1))</f>
        <v>November 5</v>
      </c>
      <c r="N465" s="10" t="str">
        <f t="shared" si="14"/>
        <v>11/05/2022</v>
      </c>
      <c r="O465" t="str">
        <f>IF(Table1[[#This Row],[Operation Season]]="","",RIGHT(Table1[[#This Row],[Operation Season]],LEN(Table1[[#This Row],[Operation Season]])-FIND("-",Table1[[#This Row],[Operation Season]])))</f>
        <v>April 22, 2023</v>
      </c>
      <c r="P465" s="4" t="str">
        <f t="shared" si="15"/>
        <v>04/22/2023</v>
      </c>
      <c r="Q465" s="7">
        <f ca="1">IF(OR(P465="Mid November",P465="round",P465="",),"",Table1[[#This Row],[End Date]]-SystemData!$A$2+1)</f>
        <v>121.14847627314884</v>
      </c>
      <c r="R465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FALSE</v>
      </c>
      <c r="S465" s="2" t="str">
        <f>IF(AllData!M470="","",AllData!M470)</f>
        <v>P/M/X</v>
      </c>
      <c r="T465" s="2" t="str">
        <f>IF(AllData!N470="","",AllData!N470)</f>
        <v>Y</v>
      </c>
      <c r="U465" s="2" t="str">
        <f>IF(AllData!O470="","",AllData!O470)</f>
        <v>N</v>
      </c>
      <c r="V465" s="2" t="str">
        <f>IF(AllData!P470="","",AllData!P470)</f>
        <v>N</v>
      </c>
      <c r="W465" s="2" t="str">
        <f>IF(AllData!Q470="","",AllData!Q470)</f>
        <v>Y</v>
      </c>
      <c r="X465" s="2">
        <f>IF(AllData!R470="","",AllData!R470)</f>
        <v>43.116570000000003</v>
      </c>
      <c r="Y465" s="2">
        <f>IF(AllData!S470="","",AllData!S470)</f>
        <v>-75.953280000000007</v>
      </c>
      <c r="Z465" s="2" t="str">
        <f>IF(AllData!T470="","",AllData!T470)</f>
        <v>POINT (-75.95328 43.11657)</v>
      </c>
      <c r="AA465" s="16"/>
    </row>
    <row r="466" spans="1:27" hidden="1" x14ac:dyDescent="0.25">
      <c r="A466" t="str">
        <f>IF(AllData!A466="","",AllData!A466)</f>
        <v>Oneida</v>
      </c>
      <c r="B466" t="str">
        <f>IF(AllData!B466="","",AllData!B466)</f>
        <v>Vienna Farmers' Market</v>
      </c>
      <c r="C466" t="str">
        <f>IF(AllData!C466="","",AllData!C466)</f>
        <v>7812 State Rte 13 Blossvale</v>
      </c>
      <c r="D466" t="str">
        <f>IF(AllData!D466="","",AllData!D466)</f>
        <v>7812 State Rte 13</v>
      </c>
      <c r="E466" t="str">
        <f>IF(AllData!E466="","",AllData!E466)</f>
        <v>Blossvale</v>
      </c>
      <c r="F466" t="str">
        <f>IF(AllData!F466="","",AllData!F466)</f>
        <v>NY</v>
      </c>
      <c r="G466">
        <f>IF(AllData!G466="","",AllData!G466)</f>
        <v>13471</v>
      </c>
      <c r="H466" t="str">
        <f>IF(AllData!H466="","",AllData!H466)</f>
        <v>Jessica Johnson Travers</v>
      </c>
      <c r="I466">
        <f>IF(AllData!I466="","",AllData!I466)</f>
        <v>3158866824</v>
      </c>
      <c r="J466" t="str">
        <f>IF(AllData!J466="","",AllData!J466)</f>
        <v/>
      </c>
      <c r="K466" t="str">
        <f>IF(AllData!K466="","",AllData!K466)</f>
        <v>Thu 3pm-6:30pm</v>
      </c>
      <c r="L466" t="str">
        <f>IF(AllData!L466="","",AllData!L466)</f>
        <v>May 26-October 6</v>
      </c>
      <c r="M466" s="4" t="str">
        <f>IF(Table1[[#This Row],[Operation Season]]="","",LEFT(Table1[[#This Row],[Operation Season]],SEARCH("-",Table1[[#This Row],[Operation Season]])-1))</f>
        <v>May 26</v>
      </c>
      <c r="N466" s="10" t="str">
        <f t="shared" si="14"/>
        <v>05/26/2022</v>
      </c>
      <c r="O466" t="str">
        <f>IF(Table1[[#This Row],[Operation Season]]="","",RIGHT(Table1[[#This Row],[Operation Season]],LEN(Table1[[#This Row],[Operation Season]])-FIND("-",Table1[[#This Row],[Operation Season]])))</f>
        <v>October 6</v>
      </c>
      <c r="P466" s="4" t="str">
        <f t="shared" si="15"/>
        <v>10/06/2022</v>
      </c>
      <c r="Q466" s="7">
        <f ca="1">IF(OR(P466="Mid November",P466="round",P466="",),"",Table1[[#This Row],[End Date]]-SystemData!$A$2+1)</f>
        <v>-76.851523726851156</v>
      </c>
      <c r="R466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466" s="2" t="str">
        <f>IF(AllData!M471="","",AllData!M471)</f>
        <v>YR</v>
      </c>
      <c r="T466" s="2" t="str">
        <f>IF(AllData!N471="","",AllData!N471)</f>
        <v>Y</v>
      </c>
      <c r="U466" s="2" t="str">
        <f>IF(AllData!O471="","",AllData!O471)</f>
        <v>Y</v>
      </c>
      <c r="V466" s="2" t="str">
        <f>IF(AllData!P471="","",AllData!P471)</f>
        <v>Y</v>
      </c>
      <c r="W466" s="2" t="str">
        <f>IF(AllData!Q471="","",AllData!Q471)</f>
        <v>Y</v>
      </c>
      <c r="X466" s="2">
        <f>IF(AllData!R471="","",AllData!R471)</f>
        <v>43.072690000000001</v>
      </c>
      <c r="Y466" s="2">
        <f>IF(AllData!S471="","",AllData!S471)</f>
        <v>-76.168350000000004</v>
      </c>
      <c r="Z466" s="2" t="str">
        <f>IF(AllData!T471="","",AllData!T471)</f>
        <v>POINT (-76.16835 43.07269)</v>
      </c>
      <c r="AA466" s="16"/>
    </row>
    <row r="467" spans="1:27" x14ac:dyDescent="0.25">
      <c r="A467" t="str">
        <f>IF(AllData!A467="","",AllData!A467)</f>
        <v>Oneida</v>
      </c>
      <c r="B467" t="str">
        <f>IF(AllData!B467="","",AllData!B467)</f>
        <v>Wagner Farms Farm Stand</v>
      </c>
      <c r="C467" t="str">
        <f>IF(AllData!C467="","",AllData!C467)</f>
        <v>5841 Old Oneida Rd Rome</v>
      </c>
      <c r="D467" t="str">
        <f>IF(AllData!D467="","",AllData!D467)</f>
        <v>5841 Old Oneida Rd</v>
      </c>
      <c r="E467" t="str">
        <f>IF(AllData!E467="","",AllData!E467)</f>
        <v>Rome</v>
      </c>
      <c r="F467" t="str">
        <f>IF(AllData!F467="","",AllData!F467)</f>
        <v>NY</v>
      </c>
      <c r="G467">
        <f>IF(AllData!G467="","",AllData!G467)</f>
        <v>13440</v>
      </c>
      <c r="H467" t="str">
        <f>IF(AllData!H467="","",AllData!H467)</f>
        <v>Ronald Wagner</v>
      </c>
      <c r="I467">
        <f>IF(AllData!I467="","",AllData!I467)</f>
        <v>3153395182</v>
      </c>
      <c r="J467" t="str">
        <f>IF(AllData!J467="","",AllData!J467)</f>
        <v>http://wagnerfarmsny.com</v>
      </c>
      <c r="K467" t="str">
        <f>IF(AllData!K467="","",AllData!K467)</f>
        <v>Daily 10am-6pm</v>
      </c>
      <c r="L467" t="str">
        <f>IF(AllData!L467="","",AllData!L467)</f>
        <v>Year-round</v>
      </c>
      <c r="M467" s="4" t="str">
        <f>IF(Table1[[#This Row],[Operation Season]]="","",LEFT(Table1[[#This Row],[Operation Season]],SEARCH("-",Table1[[#This Row],[Operation Season]])-1))</f>
        <v>Year</v>
      </c>
      <c r="N467" s="10" t="str">
        <f t="shared" si="14"/>
        <v>Year</v>
      </c>
      <c r="O467" t="str">
        <f>IF(Table1[[#This Row],[Operation Season]]="","",RIGHT(Table1[[#This Row],[Operation Season]],LEN(Table1[[#This Row],[Operation Season]])-FIND("-",Table1[[#This Row],[Operation Season]])))</f>
        <v>round</v>
      </c>
      <c r="P467" s="4" t="str">
        <f t="shared" si="15"/>
        <v>round</v>
      </c>
      <c r="Q467" s="7" t="str">
        <f>IF(OR(P467="Mid November",P467="round",P467="",),"",Table1[[#This Row],[End Date]]-SystemData!$A$2+1)</f>
        <v/>
      </c>
      <c r="R467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FALSE</v>
      </c>
      <c r="S467" s="2" t="str">
        <f>IF(AllData!M472="","",AllData!M472)</f>
        <v>YR</v>
      </c>
      <c r="T467" s="2" t="str">
        <f>IF(AllData!N472="","",AllData!N472)</f>
        <v>Y</v>
      </c>
      <c r="U467" s="2" t="str">
        <f>IF(AllData!O472="","",AllData!O472)</f>
        <v>Y</v>
      </c>
      <c r="V467" s="2" t="str">
        <f>IF(AllData!P472="","",AllData!P472)</f>
        <v>Y</v>
      </c>
      <c r="W467" s="2" t="str">
        <f>IF(AllData!Q472="","",AllData!Q472)</f>
        <v>Y</v>
      </c>
      <c r="X467" s="2">
        <f>IF(AllData!R472="","",AllData!R472)</f>
        <v>43.072690000000001</v>
      </c>
      <c r="Y467" s="2">
        <f>IF(AllData!S472="","",AllData!S472)</f>
        <v>-76.168350000000004</v>
      </c>
      <c r="Z467" s="2" t="str">
        <f>IF(AllData!T472="","",AllData!T472)</f>
        <v>POINT (-76.16835 43.07269)</v>
      </c>
      <c r="AA467" s="16"/>
    </row>
    <row r="468" spans="1:27" hidden="1" x14ac:dyDescent="0.25">
      <c r="A468" t="str">
        <f>IF(AllData!A468="","",AllData!A468)</f>
        <v>Oneida</v>
      </c>
      <c r="B468" t="str">
        <f>IF(AllData!B468="","",AllData!B468)</f>
        <v>Whitesboro Farmers' Market</v>
      </c>
      <c r="C468" t="str">
        <f>IF(AllData!C468="","",AllData!C468)</f>
        <v>10 Park Ave Village Green</v>
      </c>
      <c r="D468" t="str">
        <f>IF(AllData!D468="","",AllData!D468)</f>
        <v>8 Park Avenue</v>
      </c>
      <c r="E468" t="str">
        <f>IF(AllData!E468="","",AllData!E468)</f>
        <v>Whitesboro</v>
      </c>
      <c r="F468" t="str">
        <f>IF(AllData!F468="","",AllData!F468)</f>
        <v>NY</v>
      </c>
      <c r="G468">
        <f>IF(AllData!G468="","",AllData!G468)</f>
        <v>13492</v>
      </c>
      <c r="H468" t="str">
        <f>IF(AllData!H468="","",AllData!H468)</f>
        <v>Ron Loubier</v>
      </c>
      <c r="I468">
        <f>IF(AllData!I468="","",AllData!I468)</f>
        <v>3157361613</v>
      </c>
      <c r="J468" t="str">
        <f>IF(AllData!J468="","",AllData!J468)</f>
        <v/>
      </c>
      <c r="K468" t="str">
        <f>IF(AllData!K468="","",AllData!K468)</f>
        <v>Mon 2pm-7pm</v>
      </c>
      <c r="L468" t="str">
        <f>IF(AllData!L468="","",AllData!L468)</f>
        <v>June 7-September 26</v>
      </c>
      <c r="M468" s="4" t="str">
        <f>IF(Table1[[#This Row],[Operation Season]]="","",LEFT(Table1[[#This Row],[Operation Season]],SEARCH("-",Table1[[#This Row],[Operation Season]])-1))</f>
        <v>June 7</v>
      </c>
      <c r="N468" s="10" t="str">
        <f t="shared" si="14"/>
        <v>06/07/2022</v>
      </c>
      <c r="O468" t="str">
        <f>IF(Table1[[#This Row],[Operation Season]]="","",RIGHT(Table1[[#This Row],[Operation Season]],LEN(Table1[[#This Row],[Operation Season]])-FIND("-",Table1[[#This Row],[Operation Season]])))</f>
        <v>September 26</v>
      </c>
      <c r="P468" s="4" t="str">
        <f t="shared" si="15"/>
        <v>09/26/2022</v>
      </c>
      <c r="Q468" s="7">
        <f ca="1">IF(OR(P468="Mid November",P468="round",P468="",),"",Table1[[#This Row],[End Date]]-SystemData!$A$2+1)</f>
        <v>-86.851523726851156</v>
      </c>
      <c r="R468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468" s="2" t="str">
        <f>IF(AllData!M473="","",AllData!M473)</f>
        <v>M</v>
      </c>
      <c r="T468" s="2" t="str">
        <f>IF(AllData!N473="","",AllData!N473)</f>
        <v>Y</v>
      </c>
      <c r="U468" s="2" t="str">
        <f>IF(AllData!O473="","",AllData!O473)</f>
        <v>Y</v>
      </c>
      <c r="V468" s="2" t="str">
        <f>IF(AllData!P473="","",AllData!P473)</f>
        <v>Y</v>
      </c>
      <c r="W468" s="2" t="str">
        <f>IF(AllData!Q473="","",AllData!Q473)</f>
        <v>Y</v>
      </c>
      <c r="X468" s="2">
        <f>IF(AllData!R473="","",AllData!R473)</f>
        <v>43.072690000000001</v>
      </c>
      <c r="Y468" s="2">
        <f>IF(AllData!S473="","",AllData!S473)</f>
        <v>-76.168350000000004</v>
      </c>
      <c r="Z468" s="2" t="str">
        <f>IF(AllData!T473="","",AllData!T473)</f>
        <v>POINT (-76.16835 43.07269)</v>
      </c>
      <c r="AA468" s="16"/>
    </row>
    <row r="469" spans="1:27" hidden="1" x14ac:dyDescent="0.25">
      <c r="A469" t="str">
        <f>IF(AllData!A469="","",AllData!A469)</f>
        <v>Onondaga</v>
      </c>
      <c r="B469" t="str">
        <f>IF(AllData!B469="","",AllData!B469)</f>
        <v>Bayberry Plaza Farmers' Market</v>
      </c>
      <c r="C469" t="str">
        <f>IF(AllData!C469="","",AllData!C469)</f>
        <v>Kinney lot 7608 Oswego Rd.  Liverpool</v>
      </c>
      <c r="D469" t="str">
        <f>IF(AllData!D469="","",AllData!D469)</f>
        <v>7608 Oswego Rd</v>
      </c>
      <c r="E469" t="str">
        <f>IF(AllData!E469="","",AllData!E469)</f>
        <v>Liverpool</v>
      </c>
      <c r="F469" t="str">
        <f>IF(AllData!F469="","",AllData!F469)</f>
        <v>NY</v>
      </c>
      <c r="G469">
        <f>IF(AllData!G469="","",AllData!G469)</f>
        <v>13090</v>
      </c>
      <c r="H469" t="str">
        <f>IF(AllData!H469="","",AllData!H469)</f>
        <v>Kathy Parrotta</v>
      </c>
      <c r="I469">
        <f>IF(AllData!I469="","",AllData!I469)</f>
        <v>3156521463</v>
      </c>
      <c r="J469" t="str">
        <f>IF(AllData!J469="","",AllData!J469)</f>
        <v>http://www.bayberryplaza.com</v>
      </c>
      <c r="K469" t="str">
        <f>IF(AllData!K469="","",AllData!K469)</f>
        <v>Wed 8am-2pm</v>
      </c>
      <c r="L469" t="str">
        <f>IF(AllData!L469="","",AllData!L469)</f>
        <v>May 1-October 31</v>
      </c>
      <c r="M469" s="4" t="str">
        <f>IF(Table1[[#This Row],[Operation Season]]="","",LEFT(Table1[[#This Row],[Operation Season]],SEARCH("-",Table1[[#This Row],[Operation Season]])-1))</f>
        <v>May 1</v>
      </c>
      <c r="N469" s="10" t="str">
        <f t="shared" si="14"/>
        <v>05/01/2022</v>
      </c>
      <c r="O469" t="str">
        <f>IF(Table1[[#This Row],[Operation Season]]="","",RIGHT(Table1[[#This Row],[Operation Season]],LEN(Table1[[#This Row],[Operation Season]])-FIND("-",Table1[[#This Row],[Operation Season]])))</f>
        <v>October 31</v>
      </c>
      <c r="P469" s="4" t="str">
        <f t="shared" si="15"/>
        <v>10/31/2022</v>
      </c>
      <c r="Q469" s="7">
        <f ca="1">IF(OR(P469="Mid November",P469="round",P469="",),"",Table1[[#This Row],[End Date]]-SystemData!$A$2+1)</f>
        <v>-51.851523726851156</v>
      </c>
      <c r="R469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469" s="2" t="str">
        <f>IF(AllData!M474="","",AllData!M474)</f>
        <v>M</v>
      </c>
      <c r="T469" s="2" t="str">
        <f>IF(AllData!N474="","",AllData!N474)</f>
        <v>Y</v>
      </c>
      <c r="U469" s="2" t="str">
        <f>IF(AllData!O474="","",AllData!O474)</f>
        <v>Y</v>
      </c>
      <c r="V469" s="2" t="str">
        <f>IF(AllData!P474="","",AllData!P474)</f>
        <v>N</v>
      </c>
      <c r="W469" s="2" t="str">
        <f>IF(AllData!Q474="","",AllData!Q474)</f>
        <v>Y</v>
      </c>
      <c r="X469" s="2">
        <f>IF(AllData!R474="","",AllData!R474)</f>
        <v>43.050539999999998</v>
      </c>
      <c r="Y469" s="2">
        <f>IF(AllData!S474="","",AllData!S474)</f>
        <v>-76.153540000000007</v>
      </c>
      <c r="Z469" s="2" t="str">
        <f>IF(AllData!T474="","",AllData!T474)</f>
        <v>POINT (-76.15354 43.05054)</v>
      </c>
      <c r="AA469" s="16"/>
    </row>
    <row r="470" spans="1:27" x14ac:dyDescent="0.25">
      <c r="A470" t="str">
        <f>IF(AllData!A470="","",AllData!A470)</f>
        <v>Onondaga</v>
      </c>
      <c r="B470" t="str">
        <f>IF(AllData!B470="","",AllData!B470)</f>
        <v>Brownson Family Farm Farm Stand</v>
      </c>
      <c r="C470" t="str">
        <f>IF(AllData!C470="","",AllData!C470)</f>
        <v>8149 Bridgeport Kirkville Rd Kirkville</v>
      </c>
      <c r="D470" t="str">
        <f>IF(AllData!D470="","",AllData!D470)</f>
        <v>8149 Bridgeport Kirkville Rd</v>
      </c>
      <c r="E470" t="str">
        <f>IF(AllData!E470="","",AllData!E470)</f>
        <v>Kirkville</v>
      </c>
      <c r="F470" t="str">
        <f>IF(AllData!F470="","",AllData!F470)</f>
        <v>NY</v>
      </c>
      <c r="G470">
        <f>IF(AllData!G470="","",AllData!G470)</f>
        <v>13082</v>
      </c>
      <c r="H470" t="str">
        <f>IF(AllData!H470="","",AllData!H470)</f>
        <v>James A Brownson</v>
      </c>
      <c r="I470">
        <f>IF(AllData!I470="","",AllData!I470)</f>
        <v>3156562025</v>
      </c>
      <c r="J470" t="str">
        <f>IF(AllData!J470="","",AllData!J470)</f>
        <v>http://www.brownsonfamilyfarm.com</v>
      </c>
      <c r="K470" t="str">
        <f>IF(AllData!K470="","",AllData!K470)</f>
        <v>Mon-Sat 10am-7pm, Sunday 10am-5pm</v>
      </c>
      <c r="L470" t="str">
        <f>IF(AllData!L470="","",AllData!L470)</f>
        <v>April 1-December 31</v>
      </c>
      <c r="M470" s="4" t="str">
        <f>IF(Table1[[#This Row],[Operation Season]]="","",LEFT(Table1[[#This Row],[Operation Season]],SEARCH("-",Table1[[#This Row],[Operation Season]])-1))</f>
        <v>April 1</v>
      </c>
      <c r="N470" s="10" t="str">
        <f t="shared" si="14"/>
        <v>04/01/2022</v>
      </c>
      <c r="O470" t="str">
        <f>IF(Table1[[#This Row],[Operation Season]]="","",RIGHT(Table1[[#This Row],[Operation Season]],LEN(Table1[[#This Row],[Operation Season]])-FIND("-",Table1[[#This Row],[Operation Season]])))</f>
        <v>December 31</v>
      </c>
      <c r="P470" s="4" t="str">
        <f t="shared" si="15"/>
        <v>12/31/2022</v>
      </c>
      <c r="Q470" s="7">
        <f ca="1">IF(OR(P470="Mid November",P470="round",P470="",),"",Table1[[#This Row],[End Date]]-SystemData!$A$2+1)</f>
        <v>9.1484762731488445</v>
      </c>
      <c r="R470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FALSE</v>
      </c>
      <c r="S470" s="2" t="str">
        <f>IF(AllData!M475="","",AllData!M475)</f>
        <v>M</v>
      </c>
      <c r="T470" s="2" t="str">
        <f>IF(AllData!N475="","",AllData!N475)</f>
        <v>Y</v>
      </c>
      <c r="U470" s="2" t="str">
        <f>IF(AllData!O475="","",AllData!O475)</f>
        <v>N</v>
      </c>
      <c r="V470" s="2" t="str">
        <f>IF(AllData!P475="","",AllData!P475)</f>
        <v>N</v>
      </c>
      <c r="W470" s="2" t="str">
        <f>IF(AllData!Q475="","",AllData!Q475)</f>
        <v>Y</v>
      </c>
      <c r="X470" s="2">
        <f>IF(AllData!R475="","",AllData!R475)</f>
        <v>43.168990000000001</v>
      </c>
      <c r="Y470" s="2">
        <f>IF(AllData!S475="","",AllData!S475)</f>
        <v>-76.403019999999998</v>
      </c>
      <c r="Z470" s="2" t="str">
        <f>IF(AllData!T475="","",AllData!T475)</f>
        <v>POINT (-76.40302 43.16899)</v>
      </c>
      <c r="AA470" s="16"/>
    </row>
    <row r="471" spans="1:27" x14ac:dyDescent="0.25">
      <c r="A471" t="str">
        <f>IF(AllData!A471="","",AllData!A471)</f>
        <v>Onondaga</v>
      </c>
      <c r="B471" t="str">
        <f>IF(AllData!B471="","",AllData!B471)</f>
        <v>Central NY Saturday Regional Market Authority</v>
      </c>
      <c r="C471" t="str">
        <f>IF(AllData!C471="","",AllData!C471)</f>
        <v>2100 Park St. Syracuse</v>
      </c>
      <c r="D471" t="str">
        <f>IF(AllData!D471="","",AllData!D471)</f>
        <v>2100 Park Street</v>
      </c>
      <c r="E471" t="str">
        <f>IF(AllData!E471="","",AllData!E471)</f>
        <v>Syracuse</v>
      </c>
      <c r="F471" t="str">
        <f>IF(AllData!F471="","",AllData!F471)</f>
        <v>NY</v>
      </c>
      <c r="G471">
        <f>IF(AllData!G471="","",AllData!G471)</f>
        <v>13208</v>
      </c>
      <c r="H471" t="str">
        <f>IF(AllData!H471="","",AllData!H471)</f>
        <v>Rachael Ristau</v>
      </c>
      <c r="I471">
        <f>IF(AllData!I471="","",AllData!I471)</f>
        <v>3154228647</v>
      </c>
      <c r="J471" t="str">
        <f>IF(AllData!J471="","",AllData!J471)</f>
        <v>http://www.cnyrma.com</v>
      </c>
      <c r="K471" t="str">
        <f>IF(AllData!K471="","",AllData!K471)</f>
        <v>Sat 7am-2pm</v>
      </c>
      <c r="L471" t="str">
        <f>IF(AllData!L471="","",AllData!L471)</f>
        <v>Year-round</v>
      </c>
      <c r="M471" s="4" t="str">
        <f>IF(Table1[[#This Row],[Operation Season]]="","",LEFT(Table1[[#This Row],[Operation Season]],SEARCH("-",Table1[[#This Row],[Operation Season]])-1))</f>
        <v>Year</v>
      </c>
      <c r="N471" s="10" t="str">
        <f t="shared" si="14"/>
        <v>Year</v>
      </c>
      <c r="O471" t="str">
        <f>IF(Table1[[#This Row],[Operation Season]]="","",RIGHT(Table1[[#This Row],[Operation Season]],LEN(Table1[[#This Row],[Operation Season]])-FIND("-",Table1[[#This Row],[Operation Season]])))</f>
        <v>round</v>
      </c>
      <c r="P471" s="4" t="str">
        <f t="shared" si="15"/>
        <v>round</v>
      </c>
      <c r="Q471" s="7" t="str">
        <f>IF(OR(P471="Mid November",P471="round",P471="",),"",Table1[[#This Row],[End Date]]-SystemData!$A$2+1)</f>
        <v/>
      </c>
      <c r="R471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FALSE</v>
      </c>
      <c r="S471" s="2" t="str">
        <f>IF(AllData!M476="","",AllData!M476)</f>
        <v>P/M</v>
      </c>
      <c r="T471" s="2" t="str">
        <f>IF(AllData!N476="","",AllData!N476)</f>
        <v>Y</v>
      </c>
      <c r="U471" s="2" t="str">
        <f>IF(AllData!O476="","",AllData!O476)</f>
        <v>N</v>
      </c>
      <c r="V471" s="2" t="str">
        <f>IF(AllData!P476="","",AllData!P476)</f>
        <v>N</v>
      </c>
      <c r="W471" s="2" t="str">
        <f>IF(AllData!Q476="","",AllData!Q476)</f>
        <v>Y</v>
      </c>
      <c r="X471" s="2">
        <f>IF(AllData!R476="","",AllData!R476)</f>
        <v>43.027639999999998</v>
      </c>
      <c r="Y471" s="2">
        <f>IF(AllData!S476="","",AllData!S476)</f>
        <v>-76.016080000000002</v>
      </c>
      <c r="Z471" s="2" t="str">
        <f>IF(AllData!T476="","",AllData!T476)</f>
        <v>POINT (-76.01608 43.02764)</v>
      </c>
      <c r="AA471" s="16"/>
    </row>
    <row r="472" spans="1:27" x14ac:dyDescent="0.25">
      <c r="A472" t="str">
        <f>IF(AllData!A472="","",AllData!A472)</f>
        <v>Onondaga</v>
      </c>
      <c r="B472" t="str">
        <f>IF(AllData!B472="","",AllData!B472)</f>
        <v>Central NY Sunday Regional Market Authority</v>
      </c>
      <c r="C472" t="str">
        <f>IF(AllData!C472="","",AllData!C472)</f>
        <v>2100 Park St. Syracuse</v>
      </c>
      <c r="D472" t="str">
        <f>IF(AllData!D472="","",AllData!D472)</f>
        <v>2100 Park Street</v>
      </c>
      <c r="E472" t="str">
        <f>IF(AllData!E472="","",AllData!E472)</f>
        <v>Syracuse</v>
      </c>
      <c r="F472" t="str">
        <f>IF(AllData!F472="","",AllData!F472)</f>
        <v>NY</v>
      </c>
      <c r="G472">
        <f>IF(AllData!G472="","",AllData!G472)</f>
        <v>13208</v>
      </c>
      <c r="H472" t="str">
        <f>IF(AllData!H472="","",AllData!H472)</f>
        <v>Rachael Ristau</v>
      </c>
      <c r="I472">
        <f>IF(AllData!I472="","",AllData!I472)</f>
        <v>3154228647</v>
      </c>
      <c r="J472" t="str">
        <f>IF(AllData!J472="","",AllData!J472)</f>
        <v>http://www.cnyrma.com</v>
      </c>
      <c r="K472" t="str">
        <f>IF(AllData!K472="","",AllData!K472)</f>
        <v>Sun 7am-2pm</v>
      </c>
      <c r="L472" t="str">
        <f>IF(AllData!L472="","",AllData!L472)</f>
        <v>Year-round</v>
      </c>
      <c r="M472" s="4" t="str">
        <f>IF(Table1[[#This Row],[Operation Season]]="","",LEFT(Table1[[#This Row],[Operation Season]],SEARCH("-",Table1[[#This Row],[Operation Season]])-1))</f>
        <v>Year</v>
      </c>
      <c r="N472" s="10" t="str">
        <f t="shared" si="14"/>
        <v>Year</v>
      </c>
      <c r="O472" t="str">
        <f>IF(Table1[[#This Row],[Operation Season]]="","",RIGHT(Table1[[#This Row],[Operation Season]],LEN(Table1[[#This Row],[Operation Season]])-FIND("-",Table1[[#This Row],[Operation Season]])))</f>
        <v>round</v>
      </c>
      <c r="P472" s="4" t="str">
        <f t="shared" si="15"/>
        <v>round</v>
      </c>
      <c r="Q472" s="7" t="str">
        <f>IF(OR(P472="Mid November",P472="round",P472="",),"",Table1[[#This Row],[End Date]]-SystemData!$A$2+1)</f>
        <v/>
      </c>
      <c r="R472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FALSE</v>
      </c>
      <c r="S472" s="2" t="str">
        <f>IF(AllData!M477="","",AllData!M477)</f>
        <v>P/M/X/W</v>
      </c>
      <c r="T472" s="2" t="str">
        <f>IF(AllData!N477="","",AllData!N477)</f>
        <v>N</v>
      </c>
      <c r="U472" s="2" t="str">
        <f>IF(AllData!O477="","",AllData!O477)</f>
        <v>Y</v>
      </c>
      <c r="V472" s="2" t="str">
        <f>IF(AllData!P477="","",AllData!P477)</f>
        <v>N</v>
      </c>
      <c r="W472" s="2" t="str">
        <f>IF(AllData!Q477="","",AllData!Q477)</f>
        <v>Y</v>
      </c>
      <c r="X472" s="2">
        <f>IF(AllData!R477="","",AllData!R477)</f>
        <v>43.071719999999999</v>
      </c>
      <c r="Y472" s="2">
        <f>IF(AllData!S477="","",AllData!S477)</f>
        <v>-76.353750000000005</v>
      </c>
      <c r="Z472" s="2" t="str">
        <f>IF(AllData!T477="","",AllData!T477)</f>
        <v>POINT (-76.35375 43.07172)</v>
      </c>
      <c r="AA472" s="16"/>
    </row>
    <row r="473" spans="1:27" x14ac:dyDescent="0.25">
      <c r="A473" t="str">
        <f>IF(AllData!A473="","",AllData!A473)</f>
        <v>Onondaga</v>
      </c>
      <c r="B473" t="str">
        <f>IF(AllData!B473="","",AllData!B473)</f>
        <v>Central NY Thursday Regional Market Authority</v>
      </c>
      <c r="C473" t="str">
        <f>IF(AllData!C473="","",AllData!C473)</f>
        <v>2100 Park St. Syracuse</v>
      </c>
      <c r="D473" t="str">
        <f>IF(AllData!D473="","",AllData!D473)</f>
        <v>2100 Park Street</v>
      </c>
      <c r="E473" t="str">
        <f>IF(AllData!E473="","",AllData!E473)</f>
        <v>Syracuse</v>
      </c>
      <c r="F473" t="str">
        <f>IF(AllData!F473="","",AllData!F473)</f>
        <v>NY</v>
      </c>
      <c r="G473">
        <f>IF(AllData!G473="","",AllData!G473)</f>
        <v>13208</v>
      </c>
      <c r="H473" t="str">
        <f>IF(AllData!H473="","",AllData!H473)</f>
        <v>Rachael Ristau</v>
      </c>
      <c r="I473">
        <f>IF(AllData!I473="","",AllData!I473)</f>
        <v>3154228647</v>
      </c>
      <c r="J473" t="str">
        <f>IF(AllData!J473="","",AllData!J473)</f>
        <v>http://www.cnyrma.com</v>
      </c>
      <c r="K473" t="str">
        <f>IF(AllData!K473="","",AllData!K473)</f>
        <v>Thu 7am-2pm</v>
      </c>
      <c r="L473" t="str">
        <f>IF(AllData!L473="","",AllData!L473)</f>
        <v>Year-round</v>
      </c>
      <c r="M473" s="4" t="str">
        <f>IF(Table1[[#This Row],[Operation Season]]="","",LEFT(Table1[[#This Row],[Operation Season]],SEARCH("-",Table1[[#This Row],[Operation Season]])-1))</f>
        <v>Year</v>
      </c>
      <c r="N473" s="10" t="str">
        <f t="shared" si="14"/>
        <v>Year</v>
      </c>
      <c r="O473" t="str">
        <f>IF(Table1[[#This Row],[Operation Season]]="","",RIGHT(Table1[[#This Row],[Operation Season]],LEN(Table1[[#This Row],[Operation Season]])-FIND("-",Table1[[#This Row],[Operation Season]])))</f>
        <v>round</v>
      </c>
      <c r="P473" s="4" t="str">
        <f t="shared" si="15"/>
        <v>round</v>
      </c>
      <c r="Q473" s="7" t="str">
        <f>IF(OR(P473="Mid November",P473="round",P473="",),"",Table1[[#This Row],[End Date]]-SystemData!$A$2+1)</f>
        <v/>
      </c>
      <c r="R473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FALSE</v>
      </c>
      <c r="S473" s="2" t="str">
        <f>IF(AllData!M478="","",AllData!M478)</f>
        <v>P/M</v>
      </c>
      <c r="T473" s="2" t="str">
        <f>IF(AllData!N478="","",AllData!N478)</f>
        <v>Y</v>
      </c>
      <c r="U473" s="2" t="str">
        <f>IF(AllData!O478="","",AllData!O478)</f>
        <v>Y</v>
      </c>
      <c r="V473" s="2" t="str">
        <f>IF(AllData!P478="","",AllData!P478)</f>
        <v>N</v>
      </c>
      <c r="W473" s="2" t="str">
        <f>IF(AllData!Q478="","",AllData!Q478)</f>
        <v>Y</v>
      </c>
      <c r="X473" s="2">
        <f>IF(AllData!R478="","",AllData!R478)</f>
        <v>42.95091</v>
      </c>
      <c r="Y473" s="2">
        <f>IF(AllData!S478="","",AllData!S478)</f>
        <v>-76.430449999999993</v>
      </c>
      <c r="Z473" s="2" t="str">
        <f>IF(AllData!T478="","",AllData!T478)</f>
        <v>POINT (-76.43045 42.95091)</v>
      </c>
      <c r="AA473" s="16"/>
    </row>
    <row r="474" spans="1:27" hidden="1" x14ac:dyDescent="0.25">
      <c r="A474" t="str">
        <f>IF(AllData!A474="","",AllData!A474)</f>
        <v>Onondaga</v>
      </c>
      <c r="B474" t="str">
        <f>IF(AllData!B474="","",AllData!B474)</f>
        <v>Downtown Syracuse Farmers' Market</v>
      </c>
      <c r="C474" t="str">
        <f>IF(AllData!C474="","",AllData!C474)</f>
        <v>Clinton Square</v>
      </c>
      <c r="D474" t="str">
        <f>IF(AllData!D474="","",AllData!D474)</f>
        <v>Clinton St and Water St</v>
      </c>
      <c r="E474" t="str">
        <f>IF(AllData!E474="","",AllData!E474)</f>
        <v>Syracuse</v>
      </c>
      <c r="F474" t="str">
        <f>IF(AllData!F474="","",AllData!F474)</f>
        <v>NY</v>
      </c>
      <c r="G474">
        <f>IF(AllData!G474="","",AllData!G474)</f>
        <v>13202</v>
      </c>
      <c r="H474" t="str">
        <f>IF(AllData!H474="","",AllData!H474)</f>
        <v>Robert Travers</v>
      </c>
      <c r="I474">
        <f>IF(AllData!I474="","",AllData!I474)</f>
        <v>3154228284</v>
      </c>
      <c r="J474" t="str">
        <f>IF(AllData!J474="","",AllData!J474)</f>
        <v>http://www.downtownsyracuse.com</v>
      </c>
      <c r="K474" t="str">
        <f>IF(AllData!K474="","",AllData!K474)</f>
        <v>Tue 8am-2pm</v>
      </c>
      <c r="L474" t="str">
        <f>IF(AllData!L474="","",AllData!L474)</f>
        <v>June 14-October 11</v>
      </c>
      <c r="M474" s="4" t="str">
        <f>IF(Table1[[#This Row],[Operation Season]]="","",LEFT(Table1[[#This Row],[Operation Season]],SEARCH("-",Table1[[#This Row],[Operation Season]])-1))</f>
        <v>June 14</v>
      </c>
      <c r="N474" s="10" t="str">
        <f t="shared" si="14"/>
        <v>06/14/2022</v>
      </c>
      <c r="O474" t="str">
        <f>IF(Table1[[#This Row],[Operation Season]]="","",RIGHT(Table1[[#This Row],[Operation Season]],LEN(Table1[[#This Row],[Operation Season]])-FIND("-",Table1[[#This Row],[Operation Season]])))</f>
        <v>October 11</v>
      </c>
      <c r="P474" s="4" t="str">
        <f t="shared" si="15"/>
        <v>10/11/2022</v>
      </c>
      <c r="Q474" s="7">
        <f ca="1">IF(OR(P474="Mid November",P474="round",P474="",),"",Table1[[#This Row],[End Date]]-SystemData!$A$2+1)</f>
        <v>-71.851523726851156</v>
      </c>
      <c r="R474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474" s="2" t="str">
        <f>IF(AllData!M479="","",AllData!M479)</f>
        <v>P/M</v>
      </c>
      <c r="T474" s="2" t="str">
        <f>IF(AllData!N479="","",AllData!N479)</f>
        <v>Y</v>
      </c>
      <c r="U474" s="2" t="str">
        <f>IF(AllData!O479="","",AllData!O479)</f>
        <v>Y</v>
      </c>
      <c r="V474" s="2" t="str">
        <f>IF(AllData!P479="","",AllData!P479)</f>
        <v>N</v>
      </c>
      <c r="W474" s="2" t="str">
        <f>IF(AllData!Q479="","",AllData!Q479)</f>
        <v>Y</v>
      </c>
      <c r="X474" s="2">
        <f>IF(AllData!R479="","",AllData!R479)</f>
        <v>42.950890000000001</v>
      </c>
      <c r="Y474" s="2">
        <f>IF(AllData!S479="","",AllData!S479)</f>
        <v>-76.430899999999994</v>
      </c>
      <c r="Z474" s="2" t="str">
        <f>IF(AllData!T479="","",AllData!T479)</f>
        <v>POINT (-76.4309 42.95089)</v>
      </c>
      <c r="AA474" s="16"/>
    </row>
    <row r="475" spans="1:27" hidden="1" x14ac:dyDescent="0.25">
      <c r="A475" t="str">
        <f>IF(AllData!A475="","",AllData!A475)</f>
        <v>Onondaga</v>
      </c>
      <c r="B475" t="str">
        <f>IF(AllData!B475="","",AllData!B475)</f>
        <v>Emmi's Farm Market-Baldwinsville</v>
      </c>
      <c r="C475" t="str">
        <f>IF(AllData!C475="","",AllData!C475)</f>
        <v>1482 W Genesee Rd Baldwinsville</v>
      </c>
      <c r="D475" t="str">
        <f>IF(AllData!D475="","",AllData!D475)</f>
        <v>1482 West Genesee Rd.</v>
      </c>
      <c r="E475" t="str">
        <f>IF(AllData!E475="","",AllData!E475)</f>
        <v>Baldwinsville</v>
      </c>
      <c r="F475" t="str">
        <f>IF(AllData!F475="","",AllData!F475)</f>
        <v>NY</v>
      </c>
      <c r="G475">
        <f>IF(AllData!G475="","",AllData!G475)</f>
        <v>13027</v>
      </c>
      <c r="H475" t="str">
        <f>IF(AllData!H475="","",AllData!H475)</f>
        <v>Anthony Emmi</v>
      </c>
      <c r="I475">
        <f>IF(AllData!I475="","",AllData!I475)</f>
        <v>3156357529</v>
      </c>
      <c r="J475" t="str">
        <f>IF(AllData!J475="","",AllData!J475)</f>
        <v>http://www.emmifarms.com</v>
      </c>
      <c r="K475" t="str">
        <f>IF(AllData!K475="","",AllData!K475)</f>
        <v>Mon-Thu 10am-6pm, Fri-Sat 9am-6pm, Sun 10am-3pm</v>
      </c>
      <c r="L475" t="str">
        <f>IF(AllData!L475="","",AllData!L475)</f>
        <v>June 10-October 15</v>
      </c>
      <c r="M475" s="4" t="str">
        <f>IF(Table1[[#This Row],[Operation Season]]="","",LEFT(Table1[[#This Row],[Operation Season]],SEARCH("-",Table1[[#This Row],[Operation Season]])-1))</f>
        <v>June 10</v>
      </c>
      <c r="N475" s="10" t="str">
        <f t="shared" si="14"/>
        <v>06/10/2022</v>
      </c>
      <c r="O475" t="str">
        <f>IF(Table1[[#This Row],[Operation Season]]="","",RIGHT(Table1[[#This Row],[Operation Season]],LEN(Table1[[#This Row],[Operation Season]])-FIND("-",Table1[[#This Row],[Operation Season]])))</f>
        <v>October 15</v>
      </c>
      <c r="P475" s="4" t="str">
        <f t="shared" si="15"/>
        <v>10/15/2022</v>
      </c>
      <c r="Q475" s="7">
        <f ca="1">IF(OR(P475="Mid November",P475="round",P475="",),"",Table1[[#This Row],[End Date]]-SystemData!$A$2+1)</f>
        <v>-67.851523726851156</v>
      </c>
      <c r="R475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475" s="2" t="str">
        <f>IF(AllData!M480="","",AllData!M480)</f>
        <v>M</v>
      </c>
      <c r="T475" s="2" t="str">
        <f>IF(AllData!N480="","",AllData!N480)</f>
        <v>Y</v>
      </c>
      <c r="U475" s="2" t="str">
        <f>IF(AllData!O480="","",AllData!O480)</f>
        <v>Y</v>
      </c>
      <c r="V475" s="2" t="str">
        <f>IF(AllData!P480="","",AllData!P480)</f>
        <v>N</v>
      </c>
      <c r="W475" s="2" t="str">
        <f>IF(AllData!Q480="","",AllData!Q480)</f>
        <v>Y</v>
      </c>
      <c r="X475" s="2">
        <f>IF(AllData!R480="","",AllData!R480)</f>
        <v>43.036619999999999</v>
      </c>
      <c r="Y475" s="2">
        <f>IF(AllData!S480="","",AllData!S480)</f>
        <v>-76.119200000000006</v>
      </c>
      <c r="Z475" s="2" t="str">
        <f>IF(AllData!T480="","",AllData!T480)</f>
        <v>POINT (-76.1192 43.03662)</v>
      </c>
      <c r="AA475" s="16"/>
    </row>
    <row r="476" spans="1:27" hidden="1" x14ac:dyDescent="0.25">
      <c r="A476" t="str">
        <f>IF(AllData!A476="","",AllData!A476)</f>
        <v>Onondaga</v>
      </c>
      <c r="B476" t="str">
        <f>IF(AllData!B476="","",AllData!B476)</f>
        <v>Fayetteville Farmers' Market</v>
      </c>
      <c r="C476" t="str">
        <f>IF(AllData!C476="","",AllData!C476)</f>
        <v>Fayetteville Town Ctr 504 Burdick St.</v>
      </c>
      <c r="D476" t="str">
        <f>IF(AllData!D476="","",AllData!D476)</f>
        <v>504 Burdick Street</v>
      </c>
      <c r="E476" t="str">
        <f>IF(AllData!E476="","",AllData!E476)</f>
        <v>Fayetteville</v>
      </c>
      <c r="F476" t="str">
        <f>IF(AllData!F476="","",AllData!F476)</f>
        <v>NY</v>
      </c>
      <c r="G476">
        <f>IF(AllData!G476="","",AllData!G476)</f>
        <v>13066</v>
      </c>
      <c r="H476" t="str">
        <f>IF(AllData!H476="","",AllData!H476)</f>
        <v>Lacey Cashman</v>
      </c>
      <c r="I476">
        <f>IF(AllData!I476="","",AllData!I476)</f>
        <v>3013351434</v>
      </c>
      <c r="J476" t="str">
        <f>IF(AllData!J476="","",AllData!J476)</f>
        <v>http://www.fayettevillefarmersmarketcny.com</v>
      </c>
      <c r="K476" t="str">
        <f>IF(AllData!K476="","",AllData!K476)</f>
        <v>Thu 12pm-6pm</v>
      </c>
      <c r="L476" t="str">
        <f>IF(AllData!L476="","",AllData!L476)</f>
        <v>May 5-October 20</v>
      </c>
      <c r="M476" s="4" t="str">
        <f>IF(Table1[[#This Row],[Operation Season]]="","",LEFT(Table1[[#This Row],[Operation Season]],SEARCH("-",Table1[[#This Row],[Operation Season]])-1))</f>
        <v>May 5</v>
      </c>
      <c r="N476" s="10" t="str">
        <f t="shared" si="14"/>
        <v>05/05/2022</v>
      </c>
      <c r="O476" t="str">
        <f>IF(Table1[[#This Row],[Operation Season]]="","",RIGHT(Table1[[#This Row],[Operation Season]],LEN(Table1[[#This Row],[Operation Season]])-FIND("-",Table1[[#This Row],[Operation Season]])))</f>
        <v>October 20</v>
      </c>
      <c r="P476" s="4" t="str">
        <f t="shared" si="15"/>
        <v>10/20/2022</v>
      </c>
      <c r="Q476" s="7">
        <f ca="1">IF(OR(P476="Mid November",P476="round",P476="",),"",Table1[[#This Row],[End Date]]-SystemData!$A$2+1)</f>
        <v>-62.851523726851156</v>
      </c>
      <c r="R476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476" s="2" t="str">
        <f>IF(AllData!M481="","",AllData!M481)</f>
        <v>M</v>
      </c>
      <c r="T476" s="2" t="str">
        <f>IF(AllData!N481="","",AllData!N481)</f>
        <v>Y</v>
      </c>
      <c r="U476" s="2" t="str">
        <f>IF(AllData!O481="","",AllData!O481)</f>
        <v>N</v>
      </c>
      <c r="V476" s="2" t="str">
        <f>IF(AllData!P481="","",AllData!P481)</f>
        <v>N</v>
      </c>
      <c r="W476" s="2" t="str">
        <f>IF(AllData!Q481="","",AllData!Q481)</f>
        <v>Y</v>
      </c>
      <c r="X476" s="2">
        <f>IF(AllData!R481="","",AllData!R481)</f>
        <v>42.8857</v>
      </c>
      <c r="Y476" s="2">
        <f>IF(AllData!S481="","",AllData!S481)</f>
        <v>-77.278490000000005</v>
      </c>
      <c r="Z476" s="2" t="str">
        <f>IF(AllData!T481="","",AllData!T481)</f>
        <v>POINT (-77.27849 42.8857)</v>
      </c>
      <c r="AA476" s="16"/>
    </row>
    <row r="477" spans="1:27" hidden="1" x14ac:dyDescent="0.25">
      <c r="A477" t="str">
        <f>IF(AllData!A477="","",AllData!A477)</f>
        <v>Onondaga</v>
      </c>
      <c r="B477" t="str">
        <f>IF(AllData!B477="","",AllData!B477)</f>
        <v>Gillie Brook Farm Stand</v>
      </c>
      <c r="C477" t="str">
        <f>IF(AllData!C477="","",AllData!C477)</f>
        <v>6147 Gillie Brook Rd.  Memphis</v>
      </c>
      <c r="D477" t="str">
        <f>IF(AllData!D477="","",AllData!D477)</f>
        <v>6147 Gillie Brook Road</v>
      </c>
      <c r="E477" t="str">
        <f>IF(AllData!E477="","",AllData!E477)</f>
        <v>Memphis</v>
      </c>
      <c r="F477" t="str">
        <f>IF(AllData!F477="","",AllData!F477)</f>
        <v>NY</v>
      </c>
      <c r="G477">
        <f>IF(AllData!G477="","",AllData!G477)</f>
        <v>13112</v>
      </c>
      <c r="H477" t="str">
        <f>IF(AllData!H477="","",AllData!H477)</f>
        <v>Robert Nogash</v>
      </c>
      <c r="I477">
        <f>IF(AllData!I477="","",AllData!I477)</f>
        <v>3156723706</v>
      </c>
      <c r="J477" t="str">
        <f>IF(AllData!J477="","",AllData!J477)</f>
        <v>http://www.gilliefarms.com</v>
      </c>
      <c r="K477" t="str">
        <f>IF(AllData!K477="","",AllData!K477)</f>
        <v>Sun  9am-1pm</v>
      </c>
      <c r="L477" t="str">
        <f>IF(AllData!L477="","",AllData!L477)</f>
        <v>May 1-Feb 28</v>
      </c>
      <c r="M477" s="4" t="str">
        <f>IF(Table1[[#This Row],[Operation Season]]="","",LEFT(Table1[[#This Row],[Operation Season]],SEARCH("-",Table1[[#This Row],[Operation Season]])-1))</f>
        <v>May 1</v>
      </c>
      <c r="N477" s="10" t="str">
        <f t="shared" si="14"/>
        <v>05/01/2022</v>
      </c>
      <c r="O477" t="str">
        <f>IF(Table1[[#This Row],[Operation Season]]="","",RIGHT(Table1[[#This Row],[Operation Season]],LEN(Table1[[#This Row],[Operation Season]])-FIND("-",Table1[[#This Row],[Operation Season]])))</f>
        <v>Feb 28</v>
      </c>
      <c r="P477" s="4" t="str">
        <f t="shared" si="15"/>
        <v>02/28/2022</v>
      </c>
      <c r="Q477" s="7">
        <f ca="1">IF(OR(P477="Mid November",P477="round",P477="",),"",Table1[[#This Row],[End Date]]-SystemData!$A$2+1)</f>
        <v>-296.85152372685116</v>
      </c>
      <c r="R477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477" s="2" t="str">
        <f>IF(AllData!M482="","",AllData!M482)</f>
        <v>M/X/W/P</v>
      </c>
      <c r="T477" s="2" t="str">
        <f>IF(AllData!N482="","",AllData!N482)</f>
        <v>N</v>
      </c>
      <c r="U477" s="2" t="str">
        <f>IF(AllData!O482="","",AllData!O482)</f>
        <v>N</v>
      </c>
      <c r="V477" s="2" t="str">
        <f>IF(AllData!P482="","",AllData!P482)</f>
        <v>N</v>
      </c>
      <c r="W477" s="2" t="str">
        <f>IF(AllData!Q482="","",AllData!Q482)</f>
        <v>Y</v>
      </c>
      <c r="X477" s="2">
        <f>IF(AllData!R482="","",AllData!R482)</f>
        <v>42.883620000000001</v>
      </c>
      <c r="Y477" s="2">
        <f>IF(AllData!S482="","",AllData!S482)</f>
        <v>-77.280100000000004</v>
      </c>
      <c r="Z477" s="2" t="str">
        <f>IF(AllData!T482="","",AllData!T482)</f>
        <v>POINT (-77.2801 42.88362)</v>
      </c>
      <c r="AA477" s="16"/>
    </row>
    <row r="478" spans="1:27" hidden="1" x14ac:dyDescent="0.25">
      <c r="A478" t="str">
        <f>IF(AllData!A478="","",AllData!A478)</f>
        <v>Onondaga</v>
      </c>
      <c r="B478" t="str">
        <f>IF(AllData!B478="","",AllData!B478)</f>
        <v>Skaeneateles Farmer's Market-Saturday</v>
      </c>
      <c r="C478" t="str">
        <f>IF(AllData!C478="","",AllData!C478)</f>
        <v>1 East Austin St. Austin Park Pavilion</v>
      </c>
      <c r="D478" t="str">
        <f>IF(AllData!D478="","",AllData!D478)</f>
        <v>1 East Austin Street</v>
      </c>
      <c r="E478" t="str">
        <f>IF(AllData!E478="","",AllData!E478)</f>
        <v>Pavilion</v>
      </c>
      <c r="F478" t="str">
        <f>IF(AllData!F478="","",AllData!F478)</f>
        <v>NY</v>
      </c>
      <c r="G478">
        <f>IF(AllData!G478="","",AllData!G478)</f>
        <v>13152</v>
      </c>
      <c r="H478" t="str">
        <f>IF(AllData!H478="","",AllData!H478)</f>
        <v>Kimberly Kelly</v>
      </c>
      <c r="I478">
        <f>IF(AllData!I478="","",AllData!I478)</f>
        <v>3156851949</v>
      </c>
      <c r="J478" t="str">
        <f>IF(AllData!J478="","",AllData!J478)</f>
        <v>https://www.townofskaneateles.com</v>
      </c>
      <c r="K478" t="str">
        <f>IF(AllData!K478="","",AllData!K478)</f>
        <v>Sat 9:30am-12:30pm</v>
      </c>
      <c r="L478" t="str">
        <f>IF(AllData!L478="","",AllData!L478)</f>
        <v>May 26-October 13</v>
      </c>
      <c r="M478" s="4" t="str">
        <f>IF(Table1[[#This Row],[Operation Season]]="","",LEFT(Table1[[#This Row],[Operation Season]],SEARCH("-",Table1[[#This Row],[Operation Season]])-1))</f>
        <v>May 26</v>
      </c>
      <c r="N478" s="10" t="str">
        <f t="shared" si="14"/>
        <v>05/26/2022</v>
      </c>
      <c r="O478" t="str">
        <f>IF(Table1[[#This Row],[Operation Season]]="","",RIGHT(Table1[[#This Row],[Operation Season]],LEN(Table1[[#This Row],[Operation Season]])-FIND("-",Table1[[#This Row],[Operation Season]])))</f>
        <v>October 13</v>
      </c>
      <c r="P478" s="4" t="str">
        <f t="shared" si="15"/>
        <v>10/13/2022</v>
      </c>
      <c r="Q478" s="7">
        <f ca="1">IF(OR(P478="Mid November",P478="round",P478="",),"",Table1[[#This Row],[End Date]]-SystemData!$A$2+1)</f>
        <v>-69.851523726851156</v>
      </c>
      <c r="R478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478" s="2" t="str">
        <f>IF(AllData!M483="","",AllData!M483)</f>
        <v>M</v>
      </c>
      <c r="T478" s="2" t="str">
        <f>IF(AllData!N483="","",AllData!N483)</f>
        <v>Y</v>
      </c>
      <c r="U478" s="2" t="str">
        <f>IF(AllData!O483="","",AllData!O483)</f>
        <v>Y</v>
      </c>
      <c r="V478" s="2" t="str">
        <f>IF(AllData!P483="","",AllData!P483)</f>
        <v>Y</v>
      </c>
      <c r="W478" s="2" t="str">
        <f>IF(AllData!Q483="","",AllData!Q483)</f>
        <v>Y</v>
      </c>
      <c r="X478" s="2">
        <f>IF(AllData!R483="","",AllData!R483)</f>
        <v>42.869</v>
      </c>
      <c r="Y478" s="2">
        <f>IF(AllData!S483="","",AllData!S483)</f>
        <v>-76.981059999999999</v>
      </c>
      <c r="Z478" s="2" t="str">
        <f>IF(AllData!T483="","",AllData!T483)</f>
        <v>POINT (-76.98106 42.869)</v>
      </c>
      <c r="AA478" s="16"/>
    </row>
    <row r="479" spans="1:27" hidden="1" x14ac:dyDescent="0.25">
      <c r="A479" t="str">
        <f>IF(AllData!A479="","",AllData!A479)</f>
        <v>Onondaga</v>
      </c>
      <c r="B479" t="str">
        <f>IF(AllData!B479="","",AllData!B479)</f>
        <v>Skaneateles Farmers' Market-Thursday</v>
      </c>
      <c r="C479" t="str">
        <f>IF(AllData!C479="","",AllData!C479)</f>
        <v>1 East Austin St. Austin Park Pavilion</v>
      </c>
      <c r="D479" t="str">
        <f>IF(AllData!D479="","",AllData!D479)</f>
        <v>One E. Austin St</v>
      </c>
      <c r="E479" t="str">
        <f>IF(AllData!E479="","",AllData!E479)</f>
        <v>Skaneateles</v>
      </c>
      <c r="F479" t="str">
        <f>IF(AllData!F479="","",AllData!F479)</f>
        <v>NY</v>
      </c>
      <c r="G479">
        <f>IF(AllData!G479="","",AllData!G479)</f>
        <v>13152</v>
      </c>
      <c r="H479" t="str">
        <f>IF(AllData!H479="","",AllData!H479)</f>
        <v>Kimberly Kelly</v>
      </c>
      <c r="I479">
        <f>IF(AllData!I479="","",AllData!I479)</f>
        <v>3156851949</v>
      </c>
      <c r="J479" t="str">
        <f>IF(AllData!J479="","",AllData!J479)</f>
        <v>http://www.townofskaneateles.com</v>
      </c>
      <c r="K479" t="str">
        <f>IF(AllData!K479="","",AllData!K479)</f>
        <v>Thu 3pm-6:30pm</v>
      </c>
      <c r="L479" t="str">
        <f>IF(AllData!L479="","",AllData!L479)</f>
        <v>May 26-October 13</v>
      </c>
      <c r="M479" s="4" t="str">
        <f>IF(Table1[[#This Row],[Operation Season]]="","",LEFT(Table1[[#This Row],[Operation Season]],SEARCH("-",Table1[[#This Row],[Operation Season]])-1))</f>
        <v>May 26</v>
      </c>
      <c r="N479" s="10" t="str">
        <f t="shared" si="14"/>
        <v>05/26/2022</v>
      </c>
      <c r="O479" t="str">
        <f>IF(Table1[[#This Row],[Operation Season]]="","",RIGHT(Table1[[#This Row],[Operation Season]],LEN(Table1[[#This Row],[Operation Season]])-FIND("-",Table1[[#This Row],[Operation Season]])))</f>
        <v>October 13</v>
      </c>
      <c r="P479" s="4" t="str">
        <f t="shared" si="15"/>
        <v>10/13/2022</v>
      </c>
      <c r="Q479" s="7">
        <f ca="1">IF(OR(P479="Mid November",P479="round",P479="",),"",Table1[[#This Row],[End Date]]-SystemData!$A$2+1)</f>
        <v>-69.851523726851156</v>
      </c>
      <c r="R479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479" s="2" t="str">
        <f>IF(AllData!M484="","",AllData!M484)</f>
        <v>YR</v>
      </c>
      <c r="T479" s="2" t="str">
        <f>IF(AllData!N484="","",AllData!N484)</f>
        <v>Y</v>
      </c>
      <c r="U479" s="2" t="str">
        <f>IF(AllData!O484="","",AllData!O484)</f>
        <v>Y</v>
      </c>
      <c r="V479" s="2" t="str">
        <f>IF(AllData!P484="","",AllData!P484)</f>
        <v>N</v>
      </c>
      <c r="W479" s="2" t="str">
        <f>IF(AllData!Q484="","",AllData!Q484)</f>
        <v>Y</v>
      </c>
      <c r="X479" s="2">
        <f>IF(AllData!R484="","",AllData!R484)</f>
        <v>42.92848</v>
      </c>
      <c r="Y479" s="2">
        <f>IF(AllData!S484="","",AllData!S484)</f>
        <v>-77.309290000000004</v>
      </c>
      <c r="Z479" s="2" t="str">
        <f>IF(AllData!T484="","",AllData!T484)</f>
        <v>POINT (-77.30929 42.92848)</v>
      </c>
      <c r="AA479" s="16"/>
    </row>
    <row r="480" spans="1:27" hidden="1" x14ac:dyDescent="0.25">
      <c r="A480" t="str">
        <f>IF(AllData!A480="","",AllData!A480)</f>
        <v>Onondaga</v>
      </c>
      <c r="B480" t="str">
        <f>IF(AllData!B480="","",AllData!B480)</f>
        <v>Syracuse Eastside Neighborhood Farmers' Market</v>
      </c>
      <c r="C480" t="str">
        <f>IF(AllData!C480="","",AllData!C480)</f>
        <v>Westcott Community Ctr 826 Euclid Ave</v>
      </c>
      <c r="D480" t="str">
        <f>IF(AllData!D480="","",AllData!D480)</f>
        <v>826 Euclid Ave</v>
      </c>
      <c r="E480" t="str">
        <f>IF(AllData!E480="","",AllData!E480)</f>
        <v>Syracuse</v>
      </c>
      <c r="F480" t="str">
        <f>IF(AllData!F480="","",AllData!F480)</f>
        <v>NY</v>
      </c>
      <c r="G480">
        <f>IF(AllData!G480="","",AllData!G480)</f>
        <v>13210</v>
      </c>
      <c r="H480" t="str">
        <f>IF(AllData!H480="","",AllData!H480)</f>
        <v>Jessica Ginney</v>
      </c>
      <c r="I480">
        <f>IF(AllData!I480="","",AllData!I480)</f>
        <v>3154788634</v>
      </c>
      <c r="J480" t="str">
        <f>IF(AllData!J480="","",AllData!J480)</f>
        <v>https://westcottcc.org/syracuse-eastside-farmers-market</v>
      </c>
      <c r="K480" t="str">
        <f>IF(AllData!K480="","",AllData!K480)</f>
        <v>Wed 2pm-6pm</v>
      </c>
      <c r="L480" t="str">
        <f>IF(AllData!L480="","",AllData!L480)</f>
        <v>June 1-November 1</v>
      </c>
      <c r="M480" s="4" t="str">
        <f>IF(Table1[[#This Row],[Operation Season]]="","",LEFT(Table1[[#This Row],[Operation Season]],SEARCH("-",Table1[[#This Row],[Operation Season]])-1))</f>
        <v>June 1</v>
      </c>
      <c r="N480" s="10" t="str">
        <f t="shared" si="14"/>
        <v>06/01/2022</v>
      </c>
      <c r="O480" t="str">
        <f>IF(Table1[[#This Row],[Operation Season]]="","",RIGHT(Table1[[#This Row],[Operation Season]],LEN(Table1[[#This Row],[Operation Season]])-FIND("-",Table1[[#This Row],[Operation Season]])))</f>
        <v>November 1</v>
      </c>
      <c r="P480" s="4" t="str">
        <f t="shared" si="15"/>
        <v>11/01/2022</v>
      </c>
      <c r="Q480" s="7">
        <f ca="1">IF(OR(P480="Mid November",P480="round",P480="",),"",Table1[[#This Row],[End Date]]-SystemData!$A$2+1)</f>
        <v>-50.851523726851156</v>
      </c>
      <c r="R480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480" s="2" t="str">
        <f>IF(AllData!M485="","",AllData!M485)</f>
        <v>M</v>
      </c>
      <c r="T480" s="2" t="str">
        <f>IF(AllData!N485="","",AllData!N485)</f>
        <v>Y</v>
      </c>
      <c r="U480" s="2" t="str">
        <f>IF(AllData!O485="","",AllData!O485)</f>
        <v>N</v>
      </c>
      <c r="V480" s="2" t="str">
        <f>IF(AllData!P485="","",AllData!P485)</f>
        <v>N</v>
      </c>
      <c r="W480" s="2" t="str">
        <f>IF(AllData!Q485="","",AllData!Q485)</f>
        <v>Y</v>
      </c>
      <c r="X480" s="2">
        <f>IF(AllData!R485="","",AllData!R485)</f>
        <v>42.98236</v>
      </c>
      <c r="Y480" s="2">
        <f>IF(AllData!S485="","",AllData!S485)</f>
        <v>-77.408799999999999</v>
      </c>
      <c r="Z480" s="2" t="str">
        <f>IF(AllData!T485="","",AllData!T485)</f>
        <v>POINT (-77.4088 42.98236)</v>
      </c>
      <c r="AA480" s="16"/>
    </row>
    <row r="481" spans="1:27" hidden="1" x14ac:dyDescent="0.25">
      <c r="A481" t="str">
        <f>IF(AllData!A481="","",AllData!A481)</f>
        <v>Ontario</v>
      </c>
      <c r="B481" t="str">
        <f>IF(AllData!B481="","",AllData!B481)</f>
        <v>Canandaigua Farmers' Market</v>
      </c>
      <c r="C481" t="str">
        <f>IF(AllData!C481="","",AllData!C481)</f>
        <v>167 Mill St</v>
      </c>
      <c r="D481" t="str">
        <f>IF(AllData!D481="","",AllData!D481)</f>
        <v>167 Mill Street</v>
      </c>
      <c r="E481" t="str">
        <f>IF(AllData!E481="","",AllData!E481)</f>
        <v>Canandaigua</v>
      </c>
      <c r="F481" t="str">
        <f>IF(AllData!F481="","",AllData!F481)</f>
        <v>NY</v>
      </c>
      <c r="G481">
        <f>IF(AllData!G481="","",AllData!G481)</f>
        <v>14424</v>
      </c>
      <c r="H481" t="str">
        <f>IF(AllData!H481="","",AllData!H481)</f>
        <v>Brian Howell</v>
      </c>
      <c r="I481">
        <f>IF(AllData!I481="","",AllData!I481)</f>
        <v>5854064771</v>
      </c>
      <c r="J481" t="str">
        <f>IF(AllData!J481="","",AllData!J481)</f>
        <v>http://www.canandaiguafarmersmarket.com</v>
      </c>
      <c r="K481" t="str">
        <f>IF(AllData!K481="","",AllData!K481)</f>
        <v>Sat 9am-12pm</v>
      </c>
      <c r="L481" t="str">
        <f>IF(AllData!L481="","",AllData!L481)</f>
        <v>June 4-October 29</v>
      </c>
      <c r="M481" s="4" t="str">
        <f>IF(Table1[[#This Row],[Operation Season]]="","",LEFT(Table1[[#This Row],[Operation Season]],SEARCH("-",Table1[[#This Row],[Operation Season]])-1))</f>
        <v>June 4</v>
      </c>
      <c r="N481" s="10" t="str">
        <f t="shared" si="14"/>
        <v>06/04/2022</v>
      </c>
      <c r="O481" t="str">
        <f>IF(Table1[[#This Row],[Operation Season]]="","",RIGHT(Table1[[#This Row],[Operation Season]],LEN(Table1[[#This Row],[Operation Season]])-FIND("-",Table1[[#This Row],[Operation Season]])))</f>
        <v>October 29</v>
      </c>
      <c r="P481" s="4" t="str">
        <f t="shared" si="15"/>
        <v>10/29/2022</v>
      </c>
      <c r="Q481" s="7">
        <f ca="1">IF(OR(P481="Mid November",P481="round",P481="",),"",Table1[[#This Row],[End Date]]-SystemData!$A$2+1)</f>
        <v>-53.851523726851156</v>
      </c>
      <c r="R481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481" s="2" t="str">
        <f>IF(AllData!M486="","",AllData!M486)</f>
        <v>P/M</v>
      </c>
      <c r="T481" s="2" t="str">
        <f>IF(AllData!N486="","",AllData!N486)</f>
        <v>Y</v>
      </c>
      <c r="U481" s="2" t="str">
        <f>IF(AllData!O486="","",AllData!O486)</f>
        <v>N</v>
      </c>
      <c r="V481" s="2" t="str">
        <f>IF(AllData!P486="","",AllData!P486)</f>
        <v>N</v>
      </c>
      <c r="W481" s="2" t="str">
        <f>IF(AllData!Q486="","",AllData!Q486)</f>
        <v>Y</v>
      </c>
      <c r="X481" s="2">
        <f>IF(AllData!R486="","",AllData!R486)</f>
        <v>41.438985000000002</v>
      </c>
      <c r="Y481" s="2">
        <f>IF(AllData!S486="","",AllData!S486)</f>
        <v>-74.028492999999997</v>
      </c>
      <c r="Z481" s="2" t="str">
        <f>IF(AllData!T486="","",AllData!T486)</f>
        <v>POINT (-74.028493 41.438985)</v>
      </c>
      <c r="AA481" s="16"/>
    </row>
    <row r="482" spans="1:27" hidden="1" x14ac:dyDescent="0.25">
      <c r="A482" t="str">
        <f>IF(AllData!A482="","",AllData!A482)</f>
        <v>Ontario</v>
      </c>
      <c r="B482" t="str">
        <f>IF(AllData!B482="","",AllData!B482)</f>
        <v>Canandaigua WINTER Farmers' Market</v>
      </c>
      <c r="C482" t="str">
        <f>IF(AllData!C482="","",AllData!C482)</f>
        <v>Antis St. Parkling lot, Behind Byrne Dairy</v>
      </c>
      <c r="D482" t="str">
        <f>IF(AllData!D482="","",AllData!D482)</f>
        <v>Antis St.</v>
      </c>
      <c r="E482" t="str">
        <f>IF(AllData!E482="","",AllData!E482)</f>
        <v>Canandaigua</v>
      </c>
      <c r="F482" t="str">
        <f>IF(AllData!F482="","",AllData!F482)</f>
        <v>NY</v>
      </c>
      <c r="G482">
        <f>IF(AllData!G482="","",AllData!G482)</f>
        <v>14424</v>
      </c>
      <c r="H482" t="str">
        <f>IF(AllData!H482="","",AllData!H482)</f>
        <v>Brian Howell</v>
      </c>
      <c r="I482">
        <f>IF(AllData!I482="","",AllData!I482)</f>
        <v>5854064771</v>
      </c>
      <c r="J482" t="str">
        <f>IF(AllData!J482="","",AllData!J482)</f>
        <v/>
      </c>
      <c r="K482" t="str">
        <f>IF(AllData!K482="","",AllData!K482)</f>
        <v>Every other Sat  , 10am-11am</v>
      </c>
      <c r="L482" t="str">
        <f>IF(AllData!L482="","",AllData!L482)</f>
        <v>November -May 25</v>
      </c>
      <c r="M482" s="4" t="str">
        <f>IF(Table1[[#This Row],[Operation Season]]="","",LEFT(Table1[[#This Row],[Operation Season]],SEARCH("-",Table1[[#This Row],[Operation Season]])-1))</f>
        <v xml:space="preserve">November </v>
      </c>
      <c r="N482" s="10" t="str">
        <f t="shared" si="14"/>
        <v xml:space="preserve">November </v>
      </c>
      <c r="O482" t="str">
        <f>IF(Table1[[#This Row],[Operation Season]]="","",RIGHT(Table1[[#This Row],[Operation Season]],LEN(Table1[[#This Row],[Operation Season]])-FIND("-",Table1[[#This Row],[Operation Season]])))</f>
        <v>May 25</v>
      </c>
      <c r="P482" s="4" t="str">
        <f t="shared" si="15"/>
        <v>05/25/2022</v>
      </c>
      <c r="Q482" s="7">
        <f ca="1">IF(OR(P482="Mid November",P482="round",P482="",),"",Table1[[#This Row],[End Date]]-SystemData!$A$2+1)</f>
        <v>-210.85152372685116</v>
      </c>
      <c r="R482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482" s="2" t="str">
        <f>IF(AllData!M487="","",AllData!M487)</f>
        <v>M</v>
      </c>
      <c r="T482" s="2" t="str">
        <f>IF(AllData!N487="","",AllData!N487)</f>
        <v>Y</v>
      </c>
      <c r="U482" s="2" t="str">
        <f>IF(AllData!O487="","",AllData!O487)</f>
        <v>N</v>
      </c>
      <c r="V482" s="2" t="str">
        <f>IF(AllData!P487="","",AllData!P487)</f>
        <v>N</v>
      </c>
      <c r="W482" s="2" t="str">
        <f>IF(AllData!Q487="","",AllData!Q487)</f>
        <v>Y</v>
      </c>
      <c r="X482" s="2">
        <f>IF(AllData!R487="","",AllData!R487)</f>
        <v>41.33775</v>
      </c>
      <c r="Y482" s="2">
        <f>IF(AllData!S487="","",AllData!S487)</f>
        <v>-74.358729999999994</v>
      </c>
      <c r="Z482" s="2" t="str">
        <f>IF(AllData!T487="","",AllData!T487)</f>
        <v>POINT (-74.35873 41.33775)</v>
      </c>
      <c r="AA482" s="16"/>
    </row>
    <row r="483" spans="1:27" hidden="1" x14ac:dyDescent="0.25">
      <c r="A483" t="str">
        <f>IF(AllData!A483="","",AllData!A483)</f>
        <v>Ontario</v>
      </c>
      <c r="B483" t="str">
        <f>IF(AllData!B483="","",AllData!B483)</f>
        <v>Geneva Lakefront Farmers' Market</v>
      </c>
      <c r="C483" t="str">
        <f>IF(AllData!C483="","",AllData!C483)</f>
        <v>Finger Lakes Welcome Center, 35 Lake Front Dr.</v>
      </c>
      <c r="D483" t="str">
        <f>IF(AllData!D483="","",AllData!D483)</f>
        <v>35 Lake Front Dr.</v>
      </c>
      <c r="E483" t="str">
        <f>IF(AllData!E483="","",AllData!E483)</f>
        <v>Geneva</v>
      </c>
      <c r="F483" t="str">
        <f>IF(AllData!F483="","",AllData!F483)</f>
        <v>NY</v>
      </c>
      <c r="G483">
        <f>IF(AllData!G483="","",AllData!G483)</f>
        <v>14456</v>
      </c>
      <c r="H483" t="str">
        <f>IF(AllData!H483="","",AllData!H483)</f>
        <v>Liz Toner</v>
      </c>
      <c r="I483">
        <f>IF(AllData!I483="","",AllData!I483)</f>
        <v>3158286588</v>
      </c>
      <c r="J483" t="str">
        <f>IF(AllData!J483="","",AllData!J483)</f>
        <v/>
      </c>
      <c r="K483" t="str">
        <f>IF(AllData!K483="","",AllData!K483)</f>
        <v>Sat 8am-1:30pm</v>
      </c>
      <c r="L483" t="str">
        <f>IF(AllData!L483="","",AllData!L483)</f>
        <v>May 28-October 8</v>
      </c>
      <c r="M483" s="4" t="str">
        <f>IF(Table1[[#This Row],[Operation Season]]="","",LEFT(Table1[[#This Row],[Operation Season]],SEARCH("-",Table1[[#This Row],[Operation Season]])-1))</f>
        <v>May 28</v>
      </c>
      <c r="N483" s="10" t="str">
        <f t="shared" si="14"/>
        <v>05/28/2022</v>
      </c>
      <c r="O483" t="str">
        <f>IF(Table1[[#This Row],[Operation Season]]="","",RIGHT(Table1[[#This Row],[Operation Season]],LEN(Table1[[#This Row],[Operation Season]])-FIND("-",Table1[[#This Row],[Operation Season]])))</f>
        <v>October 8</v>
      </c>
      <c r="P483" s="4" t="str">
        <f t="shared" si="15"/>
        <v>10/08/2022</v>
      </c>
      <c r="Q483" s="7">
        <f ca="1">IF(OR(P483="Mid November",P483="round",P483="",),"",Table1[[#This Row],[End Date]]-SystemData!$A$2+1)</f>
        <v>-74.851523726851156</v>
      </c>
      <c r="R483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483" s="2" t="str">
        <f>IF(AllData!M488="","",AllData!M488)</f>
        <v>P/M</v>
      </c>
      <c r="T483" s="2" t="str">
        <f>IF(AllData!N488="","",AllData!N488)</f>
        <v>Y</v>
      </c>
      <c r="U483" s="2" t="str">
        <f>IF(AllData!O488="","",AllData!O488)</f>
        <v>N</v>
      </c>
      <c r="V483" s="2" t="str">
        <f>IF(AllData!P488="","",AllData!P488)</f>
        <v>N</v>
      </c>
      <c r="W483" s="2" t="str">
        <f>IF(AllData!Q488="","",AllData!Q488)</f>
        <v>Y</v>
      </c>
      <c r="X483" s="2">
        <f>IF(AllData!R488="","",AllData!R488)</f>
        <v>41.478819999999999</v>
      </c>
      <c r="Y483" s="2">
        <f>IF(AllData!S488="","",AllData!S488)</f>
        <v>-74.429050000000004</v>
      </c>
      <c r="Z483" s="2" t="str">
        <f>IF(AllData!T488="","",AllData!T488)</f>
        <v>POINT (-74.42905 41.47882)</v>
      </c>
      <c r="AA483" s="16"/>
    </row>
    <row r="484" spans="1:27" x14ac:dyDescent="0.25">
      <c r="A484" t="str">
        <f>IF(AllData!A484="","",AllData!A484)</f>
        <v>Ontario</v>
      </c>
      <c r="B484" t="str">
        <f>IF(AllData!B484="","",AllData!B484)</f>
        <v>Outback Farm Farm Stand</v>
      </c>
      <c r="C484" t="str">
        <f>IF(AllData!C484="","",AllData!C484)</f>
        <v>2135 County Rd 8 Canandaigua</v>
      </c>
      <c r="D484" t="str">
        <f>IF(AllData!D484="","",AllData!D484)</f>
        <v>2135 County Rd 8</v>
      </c>
      <c r="E484" t="str">
        <f>IF(AllData!E484="","",AllData!E484)</f>
        <v>Canandaigua</v>
      </c>
      <c r="F484" t="str">
        <f>IF(AllData!F484="","",AllData!F484)</f>
        <v>NY</v>
      </c>
      <c r="G484">
        <f>IF(AllData!G484="","",AllData!G484)</f>
        <v>14424</v>
      </c>
      <c r="H484" t="str">
        <f>IF(AllData!H484="","",AllData!H484)</f>
        <v>Marlin &amp; Leann Sensenig</v>
      </c>
      <c r="I484">
        <f>IF(AllData!I484="","",AllData!I484)</f>
        <v>7175870079</v>
      </c>
      <c r="J484" t="str">
        <f>IF(AllData!J484="","",AllData!J484)</f>
        <v>http://www.outbackfarmmarket.com</v>
      </c>
      <c r="K484" t="str">
        <f>IF(AllData!K484="","",AllData!K484)</f>
        <v>Mon-Fri 8am-8pm, Sat 8am-5pm</v>
      </c>
      <c r="L484" t="str">
        <f>IF(AllData!L484="","",AllData!L484)</f>
        <v>Year-round</v>
      </c>
      <c r="M484" s="4" t="str">
        <f>IF(Table1[[#This Row],[Operation Season]]="","",LEFT(Table1[[#This Row],[Operation Season]],SEARCH("-",Table1[[#This Row],[Operation Season]])-1))</f>
        <v>Year</v>
      </c>
      <c r="N484" s="10" t="str">
        <f t="shared" si="14"/>
        <v>Year</v>
      </c>
      <c r="O484" t="str">
        <f>IF(Table1[[#This Row],[Operation Season]]="","",RIGHT(Table1[[#This Row],[Operation Season]],LEN(Table1[[#This Row],[Operation Season]])-FIND("-",Table1[[#This Row],[Operation Season]])))</f>
        <v>round</v>
      </c>
      <c r="P484" s="4" t="str">
        <f t="shared" si="15"/>
        <v>round</v>
      </c>
      <c r="Q484" s="7" t="str">
        <f>IF(OR(P484="Mid November",P484="round",P484="",),"",Table1[[#This Row],[End Date]]-SystemData!$A$2+1)</f>
        <v/>
      </c>
      <c r="R484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FALSE</v>
      </c>
      <c r="S484" s="2" t="str">
        <f>IF(AllData!M489="","",AllData!M489)</f>
        <v>P/M</v>
      </c>
      <c r="T484" s="2" t="str">
        <f>IF(AllData!N489="","",AllData!N489)</f>
        <v>Y</v>
      </c>
      <c r="U484" s="2" t="str">
        <f>IF(AllData!O489="","",AllData!O489)</f>
        <v>N</v>
      </c>
      <c r="V484" s="2" t="str">
        <f>IF(AllData!P489="","",AllData!P489)</f>
        <v>N</v>
      </c>
      <c r="W484" s="2" t="str">
        <f>IF(AllData!Q489="","",AllData!Q489)</f>
        <v>Y</v>
      </c>
      <c r="X484" s="2">
        <f>IF(AllData!R489="","",AllData!R489)</f>
        <v>41.402189999999997</v>
      </c>
      <c r="Y484" s="2">
        <f>IF(AllData!S489="","",AllData!S489)</f>
        <v>-74.324079999999995</v>
      </c>
      <c r="Z484" s="2" t="str">
        <f>IF(AllData!T489="","",AllData!T489)</f>
        <v>POINT (-74.32408 41.40219)</v>
      </c>
      <c r="AA484" s="16"/>
    </row>
    <row r="485" spans="1:27" hidden="1" x14ac:dyDescent="0.25">
      <c r="A485" t="str">
        <f>IF(AllData!A485="","",AllData!A485)</f>
        <v>Ontario</v>
      </c>
      <c r="B485" t="str">
        <f>IF(AllData!B485="","",AllData!B485)</f>
        <v>Victor Farmers' Market</v>
      </c>
      <c r="C485" t="str">
        <f>IF(AllData!C485="","",AllData!C485)</f>
        <v>Village Hall Parking Lot 60 East Main St.</v>
      </c>
      <c r="D485" t="str">
        <f>IF(AllData!D485="","",AllData!D485)</f>
        <v>60 East Main St</v>
      </c>
      <c r="E485" t="str">
        <f>IF(AllData!E485="","",AllData!E485)</f>
        <v>Victor</v>
      </c>
      <c r="F485" t="str">
        <f>IF(AllData!F485="","",AllData!F485)</f>
        <v>NY</v>
      </c>
      <c r="G485">
        <f>IF(AllData!G485="","",AllData!G485)</f>
        <v>14564</v>
      </c>
      <c r="H485" t="str">
        <f>IF(AllData!H485="","",AllData!H485)</f>
        <v>Roseanne Turner-Adams</v>
      </c>
      <c r="I485">
        <f>IF(AllData!I485="","",AllData!I485)</f>
        <v>5859243311</v>
      </c>
      <c r="J485" t="str">
        <f>IF(AllData!J485="","",AllData!J485)</f>
        <v>http://www.victorny.org</v>
      </c>
      <c r="K485" t="str">
        <f>IF(AllData!K485="","",AllData!K485)</f>
        <v>Wed 3pm-6pm</v>
      </c>
      <c r="L485" t="str">
        <f>IF(AllData!L485="","",AllData!L485)</f>
        <v>June 1-October 26</v>
      </c>
      <c r="M485" s="4" t="str">
        <f>IF(Table1[[#This Row],[Operation Season]]="","",LEFT(Table1[[#This Row],[Operation Season]],SEARCH("-",Table1[[#This Row],[Operation Season]])-1))</f>
        <v>June 1</v>
      </c>
      <c r="N485" s="10" t="str">
        <f t="shared" si="14"/>
        <v>06/01/2022</v>
      </c>
      <c r="O485" t="str">
        <f>IF(Table1[[#This Row],[Operation Season]]="","",RIGHT(Table1[[#This Row],[Operation Season]],LEN(Table1[[#This Row],[Operation Season]])-FIND("-",Table1[[#This Row],[Operation Season]])))</f>
        <v>October 26</v>
      </c>
      <c r="P485" s="4" t="str">
        <f t="shared" si="15"/>
        <v>10/26/2022</v>
      </c>
      <c r="Q485" s="7">
        <f ca="1">IF(OR(P485="Mid November",P485="round",P485="",),"",Table1[[#This Row],[End Date]]-SystemData!$A$2+1)</f>
        <v>-56.851523726851156</v>
      </c>
      <c r="R485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485" s="2" t="str">
        <f>IF(AllData!M490="","",AllData!M490)</f>
        <v>M</v>
      </c>
      <c r="T485" s="2" t="str">
        <f>IF(AllData!N490="","",AllData!N490)</f>
        <v>Y</v>
      </c>
      <c r="U485" s="2" t="str">
        <f>IF(AllData!O490="","",AllData!O490)</f>
        <v>Y</v>
      </c>
      <c r="V485" s="2" t="str">
        <f>IF(AllData!P490="","",AllData!P490)</f>
        <v>N</v>
      </c>
      <c r="W485" s="2" t="str">
        <f>IF(AllData!Q490="","",AllData!Q490)</f>
        <v>Y</v>
      </c>
      <c r="X485" s="2">
        <f>IF(AllData!R490="","",AllData!R490)</f>
        <v>41.50009</v>
      </c>
      <c r="Y485" s="2">
        <f>IF(AllData!S490="","",AllData!S490)</f>
        <v>-74.012540000000001</v>
      </c>
      <c r="Z485" s="2" t="str">
        <f>IF(AllData!T490="","",AllData!T490)</f>
        <v>POINT (-74.01254 41.50009)</v>
      </c>
      <c r="AA485" s="16"/>
    </row>
    <row r="486" spans="1:27" hidden="1" x14ac:dyDescent="0.25">
      <c r="A486" t="str">
        <f>IF(AllData!A486="","",AllData!A486)</f>
        <v>Orange</v>
      </c>
      <c r="B486" t="str">
        <f>IF(AllData!B486="","",AllData!B486)</f>
        <v>Cornwall Farmers' Market</v>
      </c>
      <c r="C486" t="str">
        <f>IF(AllData!C486="","",AllData!C486)</f>
        <v>183 Main St</v>
      </c>
      <c r="D486" t="str">
        <f>IF(AllData!D486="","",AllData!D486)</f>
        <v>183 Main Street</v>
      </c>
      <c r="E486" t="str">
        <f>IF(AllData!E486="","",AllData!E486)</f>
        <v>Cornwall</v>
      </c>
      <c r="F486" t="str">
        <f>IF(AllData!F486="","",AllData!F486)</f>
        <v>NY</v>
      </c>
      <c r="G486">
        <f>IF(AllData!G486="","",AllData!G486)</f>
        <v>12518</v>
      </c>
      <c r="H486" t="str">
        <f>IF(AllData!H486="","",AllData!H486)</f>
        <v>Phylis Murphy</v>
      </c>
      <c r="I486">
        <f>IF(AllData!I486="","",AllData!I486)</f>
        <v>8455342070</v>
      </c>
      <c r="J486" t="str">
        <f>IF(AllData!J486="","",AllData!J486)</f>
        <v/>
      </c>
      <c r="K486" t="str">
        <f>IF(AllData!K486="","",AllData!K486)</f>
        <v>Wed 11am-5pm</v>
      </c>
      <c r="L486" t="str">
        <f>IF(AllData!L486="","",AllData!L486)</f>
        <v>May 18-November 2</v>
      </c>
      <c r="M486" s="4" t="str">
        <f>IF(Table1[[#This Row],[Operation Season]]="","",LEFT(Table1[[#This Row],[Operation Season]],SEARCH("-",Table1[[#This Row],[Operation Season]])-1))</f>
        <v>May 18</v>
      </c>
      <c r="N486" s="10" t="str">
        <f t="shared" si="14"/>
        <v>05/18/2022</v>
      </c>
      <c r="O486" t="str">
        <f>IF(Table1[[#This Row],[Operation Season]]="","",RIGHT(Table1[[#This Row],[Operation Season]],LEN(Table1[[#This Row],[Operation Season]])-FIND("-",Table1[[#This Row],[Operation Season]])))</f>
        <v>November 2</v>
      </c>
      <c r="P486" s="4" t="str">
        <f t="shared" si="15"/>
        <v>11/02/2022</v>
      </c>
      <c r="Q486" s="7">
        <f ca="1">IF(OR(P486="Mid November",P486="round",P486="",),"",Table1[[#This Row],[End Date]]-SystemData!$A$2+1)</f>
        <v>-49.851523726851156</v>
      </c>
      <c r="R486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486" s="2" t="str">
        <f>IF(AllData!M491="","",AllData!M491)</f>
        <v>M/X</v>
      </c>
      <c r="T486" s="2" t="str">
        <f>IF(AllData!N491="","",AllData!N491)</f>
        <v>Y</v>
      </c>
      <c r="U486" s="2" t="str">
        <f>IF(AllData!O491="","",AllData!O491)</f>
        <v>N</v>
      </c>
      <c r="V486" s="2" t="str">
        <f>IF(AllData!P491="","",AllData!P491)</f>
        <v>N</v>
      </c>
      <c r="W486" s="2" t="str">
        <f>IF(AllData!Q491="","",AllData!Q491)</f>
        <v>Y</v>
      </c>
      <c r="X486" s="2">
        <f>IF(AllData!R491="","",AllData!R491)</f>
        <v>41.515169999999998</v>
      </c>
      <c r="Y486" s="2">
        <f>IF(AllData!S491="","",AllData!S491)</f>
        <v>-74.217349999999996</v>
      </c>
      <c r="Z486" s="2" t="str">
        <f>IF(AllData!T491="","",AllData!T491)</f>
        <v>POINT (-74.21735 41.51517)</v>
      </c>
      <c r="AA486" s="16"/>
    </row>
    <row r="487" spans="1:27" hidden="1" x14ac:dyDescent="0.25">
      <c r="A487" t="str">
        <f>IF(AllData!A487="","",AllData!A487)</f>
        <v>Orange</v>
      </c>
      <c r="B487" t="str">
        <f>IF(AllData!B487="","",AllData!B487)</f>
        <v>Florida NY Farmers' Market</v>
      </c>
      <c r="C487" t="str">
        <f>IF(AllData!C487="","",AllData!C487)</f>
        <v>Route 17 A &amp; 94 across from Dollar Store</v>
      </c>
      <c r="D487" t="str">
        <f>IF(AllData!D487="","",AllData!D487)</f>
        <v>133 N Main Street</v>
      </c>
      <c r="E487" t="str">
        <f>IF(AllData!E487="","",AllData!E487)</f>
        <v>Florida</v>
      </c>
      <c r="F487" t="str">
        <f>IF(AllData!F487="","",AllData!F487)</f>
        <v>NY</v>
      </c>
      <c r="G487">
        <f>IF(AllData!G487="","",AllData!G487)</f>
        <v>10921</v>
      </c>
      <c r="H487" t="str">
        <f>IF(AllData!H487="","",AllData!H487)</f>
        <v>Janet Picarelli</v>
      </c>
      <c r="I487">
        <f>IF(AllData!I487="","",AllData!I487)</f>
        <v>8456518310</v>
      </c>
      <c r="J487" t="str">
        <f>IF(AllData!J487="","",AllData!J487)</f>
        <v>http://www.floridafarmersmarket.org</v>
      </c>
      <c r="K487" t="str">
        <f>IF(AllData!K487="","",AllData!K487)</f>
        <v>Tue 10am-4pm</v>
      </c>
      <c r="L487" t="str">
        <f>IF(AllData!L487="","",AllData!L487)</f>
        <v>June 21-October 25</v>
      </c>
      <c r="M487" s="4" t="str">
        <f>IF(Table1[[#This Row],[Operation Season]]="","",LEFT(Table1[[#This Row],[Operation Season]],SEARCH("-",Table1[[#This Row],[Operation Season]])-1))</f>
        <v>June 21</v>
      </c>
      <c r="N487" s="10" t="str">
        <f t="shared" si="14"/>
        <v>06/21/2022</v>
      </c>
      <c r="O487" t="str">
        <f>IF(Table1[[#This Row],[Operation Season]]="","",RIGHT(Table1[[#This Row],[Operation Season]],LEN(Table1[[#This Row],[Operation Season]])-FIND("-",Table1[[#This Row],[Operation Season]])))</f>
        <v>October 25</v>
      </c>
      <c r="P487" s="4" t="str">
        <f t="shared" si="15"/>
        <v>10/25/2022</v>
      </c>
      <c r="Q487" s="7">
        <f ca="1">IF(OR(P487="Mid November",P487="round",P487="",),"",Table1[[#This Row],[End Date]]-SystemData!$A$2+1)</f>
        <v>-57.851523726851156</v>
      </c>
      <c r="R487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487" s="2" t="str">
        <f>IF(AllData!M492="","",AllData!M492)</f>
        <v>YR</v>
      </c>
      <c r="T487" s="2" t="str">
        <f>IF(AllData!N492="","",AllData!N492)</f>
        <v>Y</v>
      </c>
      <c r="U487" s="2" t="str">
        <f>IF(AllData!O492="","",AllData!O492)</f>
        <v>N</v>
      </c>
      <c r="V487" s="2" t="str">
        <f>IF(AllData!P492="","",AllData!P492)</f>
        <v>N</v>
      </c>
      <c r="W487" s="2" t="str">
        <f>IF(AllData!Q492="","",AllData!Q492)</f>
        <v>Y</v>
      </c>
      <c r="X487" s="2">
        <f>IF(AllData!R492="","",AllData!R492)</f>
        <v>41.404789999999998</v>
      </c>
      <c r="Y487" s="2">
        <f>IF(AllData!S492="","",AllData!S492)</f>
        <v>-74.503320000000002</v>
      </c>
      <c r="Z487" s="2" t="str">
        <f>IF(AllData!T492="","",AllData!T492)</f>
        <v>POINT (-74.50332 41.40479)</v>
      </c>
      <c r="AA487" s="16"/>
    </row>
    <row r="488" spans="1:27" hidden="1" x14ac:dyDescent="0.25">
      <c r="A488" t="str">
        <f>IF(AllData!A488="","",AllData!A488)</f>
        <v>Orange</v>
      </c>
      <c r="B488" t="str">
        <f>IF(AllData!B488="","",AllData!B488)</f>
        <v>Fresh Meadow Farm Farm Stand</v>
      </c>
      <c r="C488" t="str">
        <f>IF(AllData!C488="","",AllData!C488)</f>
        <v>407 Ingrassia Rd Middletown</v>
      </c>
      <c r="D488" t="str">
        <f>IF(AllData!D488="","",AllData!D488)</f>
        <v>407 Ingrassia Road</v>
      </c>
      <c r="E488" t="str">
        <f>IF(AllData!E488="","",AllData!E488)</f>
        <v>Middletown</v>
      </c>
      <c r="F488" t="str">
        <f>IF(AllData!F488="","",AllData!F488)</f>
        <v>NY</v>
      </c>
      <c r="G488">
        <f>IF(AllData!G488="","",AllData!G488)</f>
        <v>10940</v>
      </c>
      <c r="H488" t="str">
        <f>IF(AllData!H488="","",AllData!H488)</f>
        <v>Cathy Stroll</v>
      </c>
      <c r="I488">
        <f>IF(AllData!I488="","",AllData!I488)</f>
        <v>8458008135</v>
      </c>
      <c r="J488" t="str">
        <f>IF(AllData!J488="","",AllData!J488)</f>
        <v/>
      </c>
      <c r="K488" t="str">
        <f>IF(AllData!K488="","",AllData!K488)</f>
        <v>Thu 3pm-7pm</v>
      </c>
      <c r="L488" t="str">
        <f>IF(AllData!L488="","",AllData!L488)</f>
        <v>May 12-November 3</v>
      </c>
      <c r="M488" s="4" t="str">
        <f>IF(Table1[[#This Row],[Operation Season]]="","",LEFT(Table1[[#This Row],[Operation Season]],SEARCH("-",Table1[[#This Row],[Operation Season]])-1))</f>
        <v>May 12</v>
      </c>
      <c r="N488" s="10" t="str">
        <f t="shared" si="14"/>
        <v>05/12/2022</v>
      </c>
      <c r="O488" t="str">
        <f>IF(Table1[[#This Row],[Operation Season]]="","",RIGHT(Table1[[#This Row],[Operation Season]],LEN(Table1[[#This Row],[Operation Season]])-FIND("-",Table1[[#This Row],[Operation Season]])))</f>
        <v>November 3</v>
      </c>
      <c r="P488" s="4" t="str">
        <f t="shared" si="15"/>
        <v>11/03/2022</v>
      </c>
      <c r="Q488" s="7">
        <f ca="1">IF(OR(P488="Mid November",P488="round",P488="",),"",Table1[[#This Row],[End Date]]-SystemData!$A$2+1)</f>
        <v>-48.851523726851156</v>
      </c>
      <c r="R488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488" s="2" t="str">
        <f>IF(AllData!M493="","",AllData!M493)</f>
        <v>M</v>
      </c>
      <c r="T488" s="2" t="str">
        <f>IF(AllData!N493="","",AllData!N493)</f>
        <v>Y</v>
      </c>
      <c r="U488" s="2" t="str">
        <f>IF(AllData!O493="","",AllData!O493)</f>
        <v>N</v>
      </c>
      <c r="V488" s="2" t="str">
        <f>IF(AllData!P493="","",AllData!P493)</f>
        <v>N</v>
      </c>
      <c r="W488" s="2" t="str">
        <f>IF(AllData!Q493="","",AllData!Q493)</f>
        <v>Y</v>
      </c>
      <c r="X488" s="2">
        <f>IF(AllData!R493="","",AllData!R493)</f>
        <v>41.448140000000002</v>
      </c>
      <c r="Y488" s="2">
        <f>IF(AllData!S493="","",AllData!S493)</f>
        <v>-74.414590000000004</v>
      </c>
      <c r="Z488" s="2" t="str">
        <f>IF(AllData!T493="","",AllData!T493)</f>
        <v>POINT (-74.41459 41.44814)</v>
      </c>
      <c r="AA488" s="16"/>
    </row>
    <row r="489" spans="1:27" hidden="1" x14ac:dyDescent="0.25">
      <c r="A489" t="str">
        <f>IF(AllData!A489="","",AllData!A489)</f>
        <v>Orange</v>
      </c>
      <c r="B489" t="str">
        <f>IF(AllData!B489="","",AllData!B489)</f>
        <v>Goshen Farmers' Market</v>
      </c>
      <c r="C489" t="str">
        <f>IF(AllData!C489="","",AllData!C489)</f>
        <v>Goshen Village Square , 255 Main St.</v>
      </c>
      <c r="D489" t="str">
        <f>IF(AllData!D489="","",AllData!D489)</f>
        <v>Main St and Church St</v>
      </c>
      <c r="E489" t="str">
        <f>IF(AllData!E489="","",AllData!E489)</f>
        <v>Goshen</v>
      </c>
      <c r="F489" t="str">
        <f>IF(AllData!F489="","",AllData!F489)</f>
        <v>NY</v>
      </c>
      <c r="G489">
        <f>IF(AllData!G489="","",AllData!G489)</f>
        <v>10924</v>
      </c>
      <c r="H489" t="str">
        <f>IF(AllData!H489="","",AllData!H489)</f>
        <v>Kristen O'Donnell</v>
      </c>
      <c r="I489">
        <f>IF(AllData!I489="","",AllData!I489)</f>
        <v>8452947741</v>
      </c>
      <c r="J489" t="str">
        <f>IF(AllData!J489="","",AllData!J489)</f>
        <v>http://www.goshennychamber.com</v>
      </c>
      <c r="K489" t="str">
        <f>IF(AllData!K489="","",AllData!K489)</f>
        <v>Fri 9am-3:30pm</v>
      </c>
      <c r="L489" t="str">
        <f>IF(AllData!L489="","",AllData!L489)</f>
        <v>May 20-October 28</v>
      </c>
      <c r="M489" s="4" t="str">
        <f>IF(Table1[[#This Row],[Operation Season]]="","",LEFT(Table1[[#This Row],[Operation Season]],SEARCH("-",Table1[[#This Row],[Operation Season]])-1))</f>
        <v>May 20</v>
      </c>
      <c r="N489" s="10" t="str">
        <f t="shared" si="14"/>
        <v>05/20/2022</v>
      </c>
      <c r="O489" t="str">
        <f>IF(Table1[[#This Row],[Operation Season]]="","",RIGHT(Table1[[#This Row],[Operation Season]],LEN(Table1[[#This Row],[Operation Season]])-FIND("-",Table1[[#This Row],[Operation Season]])))</f>
        <v>October 28</v>
      </c>
      <c r="P489" s="4" t="str">
        <f t="shared" si="15"/>
        <v>10/28/2022</v>
      </c>
      <c r="Q489" s="7">
        <f ca="1">IF(OR(P489="Mid November",P489="round",P489="",),"",Table1[[#This Row],[End Date]]-SystemData!$A$2+1)</f>
        <v>-54.851523726851156</v>
      </c>
      <c r="R489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489" s="2" t="str">
        <f>IF(AllData!M494="","",AllData!M494)</f>
        <v>YR</v>
      </c>
      <c r="T489" s="2" t="str">
        <f>IF(AllData!N494="","",AllData!N494)</f>
        <v>Y</v>
      </c>
      <c r="U489" s="2" t="str">
        <f>IF(AllData!O494="","",AllData!O494)</f>
        <v>Y</v>
      </c>
      <c r="V489" s="2" t="str">
        <f>IF(AllData!P494="","",AllData!P494)</f>
        <v>N</v>
      </c>
      <c r="W489" s="2" t="str">
        <f>IF(AllData!Q494="","",AllData!Q494)</f>
        <v>Y</v>
      </c>
      <c r="X489" s="2">
        <f>IF(AllData!R494="","",AllData!R494)</f>
        <v>41.499920000000003</v>
      </c>
      <c r="Y489" s="2">
        <f>IF(AllData!S494="","",AllData!S494)</f>
        <v>-74.011200000000002</v>
      </c>
      <c r="Z489" s="2" t="str">
        <f>IF(AllData!T494="","",AllData!T494)</f>
        <v>POINT (-74.0112 41.49992)</v>
      </c>
      <c r="AA489" s="16"/>
    </row>
    <row r="490" spans="1:27" hidden="1" x14ac:dyDescent="0.25">
      <c r="A490" t="str">
        <f>IF(AllData!A490="","",AllData!A490)</f>
        <v>Orange</v>
      </c>
      <c r="B490" t="str">
        <f>IF(AllData!B490="","",AllData!B490)</f>
        <v>Healthy Orange Farmers' Market</v>
      </c>
      <c r="C490" t="str">
        <f>IF(AllData!C490="","",AllData!C490)</f>
        <v>130 Broadway (lawn next to DMV bldg), btwn Johnston &amp; Landers St. Newburgh</v>
      </c>
      <c r="D490" t="str">
        <f>IF(AllData!D490="","",AllData!D490)</f>
        <v>131 Broadway</v>
      </c>
      <c r="E490" t="str">
        <f>IF(AllData!E490="","",AllData!E490)</f>
        <v>Newburgh</v>
      </c>
      <c r="F490" t="str">
        <f>IF(AllData!F490="","",AllData!F490)</f>
        <v>NY</v>
      </c>
      <c r="G490">
        <f>IF(AllData!G490="","",AllData!G490)</f>
        <v>12550</v>
      </c>
      <c r="H490" t="str">
        <f>IF(AllData!H490="","",AllData!H490)</f>
        <v>Jeffrey Woody</v>
      </c>
      <c r="I490">
        <f>IF(AllData!I490="","",AllData!I490)</f>
        <v>8453606691</v>
      </c>
      <c r="J490" t="str">
        <f>IF(AllData!J490="","",AllData!J490)</f>
        <v>http://www.healthyorange.com</v>
      </c>
      <c r="K490" t="str">
        <f>IF(AllData!K490="","",AllData!K490)</f>
        <v>Tue 10am-2pm</v>
      </c>
      <c r="L490" t="str">
        <f>IF(AllData!L490="","",AllData!L490)</f>
        <v>July 5-November 1</v>
      </c>
      <c r="M490" s="4" t="str">
        <f>IF(Table1[[#This Row],[Operation Season]]="","",LEFT(Table1[[#This Row],[Operation Season]],SEARCH("-",Table1[[#This Row],[Operation Season]])-1))</f>
        <v>July 5</v>
      </c>
      <c r="N490" s="10" t="str">
        <f t="shared" si="14"/>
        <v>07/05/2022</v>
      </c>
      <c r="O490" t="str">
        <f>IF(Table1[[#This Row],[Operation Season]]="","",RIGHT(Table1[[#This Row],[Operation Season]],LEN(Table1[[#This Row],[Operation Season]])-FIND("-",Table1[[#This Row],[Operation Season]])))</f>
        <v>November 1</v>
      </c>
      <c r="P490" s="4" t="str">
        <f t="shared" si="15"/>
        <v>11/01/2022</v>
      </c>
      <c r="Q490" s="7">
        <f ca="1">IF(OR(P490="Mid November",P490="round",P490="",),"",Table1[[#This Row],[End Date]]-SystemData!$A$2+1)</f>
        <v>-50.851523726851156</v>
      </c>
      <c r="R490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490" s="2" t="str">
        <f>IF(AllData!M495="","",AllData!M495)</f>
        <v>M</v>
      </c>
      <c r="T490" s="2" t="str">
        <f>IF(AllData!N495="","",AllData!N495)</f>
        <v>Y</v>
      </c>
      <c r="U490" s="2" t="str">
        <f>IF(AllData!O495="","",AllData!O495)</f>
        <v>N</v>
      </c>
      <c r="V490" s="2" t="str">
        <f>IF(AllData!P495="","",AllData!P495)</f>
        <v>N</v>
      </c>
      <c r="W490" s="2" t="str">
        <f>IF(AllData!Q495="","",AllData!Q495)</f>
        <v>Y</v>
      </c>
      <c r="X490" s="2">
        <f>IF(AllData!R495="","",AllData!R495)</f>
        <v>41.517580000000002</v>
      </c>
      <c r="Y490" s="2">
        <f>IF(AllData!S495="","",AllData!S495)</f>
        <v>-74.071399999999997</v>
      </c>
      <c r="Z490" s="2" t="str">
        <f>IF(AllData!T495="","",AllData!T495)</f>
        <v>POINT (-74.0714 41.51758)</v>
      </c>
      <c r="AA490" s="16"/>
    </row>
    <row r="491" spans="1:27" x14ac:dyDescent="0.25">
      <c r="A491" t="str">
        <f>IF(AllData!A491="","",AllData!A491)</f>
        <v>Orange</v>
      </c>
      <c r="B491" t="str">
        <f>IF(AllData!B491="","",AllData!B491)</f>
        <v>Hoeffner Farms</v>
      </c>
      <c r="C491" t="str">
        <f>IF(AllData!C491="","",AllData!C491)</f>
        <v>405 Goodwill Rd Montgomery</v>
      </c>
      <c r="D491" t="str">
        <f>IF(AllData!D491="","",AllData!D491)</f>
        <v>405 Goodwill Rd</v>
      </c>
      <c r="E491" t="str">
        <f>IF(AllData!E491="","",AllData!E491)</f>
        <v>Montgomery</v>
      </c>
      <c r="F491" t="str">
        <f>IF(AllData!F491="","",AllData!F491)</f>
        <v>NY</v>
      </c>
      <c r="G491">
        <f>IF(AllData!G491="","",AllData!G491)</f>
        <v>12549</v>
      </c>
      <c r="H491" t="str">
        <f>IF(AllData!H491="","",AllData!H491)</f>
        <v>John Hoeffner</v>
      </c>
      <c r="I491">
        <f>IF(AllData!I491="","",AllData!I491)</f>
        <v>8454573453</v>
      </c>
      <c r="J491" t="str">
        <f>IF(AllData!J491="","",AllData!J491)</f>
        <v/>
      </c>
      <c r="K491" t="str">
        <f>IF(AllData!K491="","",AllData!K491)</f>
        <v>Mon-Sat 9am-5pm, Sun 9am-4pm, Nov 9am-4pm</v>
      </c>
      <c r="L491" t="str">
        <f>IF(AllData!L491="","",AllData!L491)</f>
        <v>June 1-December 24</v>
      </c>
      <c r="M491" s="4" t="str">
        <f>IF(Table1[[#This Row],[Operation Season]]="","",LEFT(Table1[[#This Row],[Operation Season]],SEARCH("-",Table1[[#This Row],[Operation Season]])-1))</f>
        <v>June 1</v>
      </c>
      <c r="N491" s="10" t="str">
        <f t="shared" si="14"/>
        <v>06/01/2022</v>
      </c>
      <c r="O491" t="str">
        <f>IF(Table1[[#This Row],[Operation Season]]="","",RIGHT(Table1[[#This Row],[Operation Season]],LEN(Table1[[#This Row],[Operation Season]])-FIND("-",Table1[[#This Row],[Operation Season]])))</f>
        <v>December 24</v>
      </c>
      <c r="P491" s="4" t="str">
        <f t="shared" si="15"/>
        <v>12/24/2022</v>
      </c>
      <c r="Q491" s="7">
        <f ca="1">IF(OR(P491="Mid November",P491="round",P491="",),"",Table1[[#This Row],[End Date]]-SystemData!$A$2+1)</f>
        <v>2.1484762731488445</v>
      </c>
      <c r="R491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FALSE</v>
      </c>
      <c r="S491" s="2" t="str">
        <f>IF(AllData!M496="","",AllData!M496)</f>
        <v>P/M</v>
      </c>
      <c r="T491" s="2" t="str">
        <f>IF(AllData!N496="","",AllData!N496)</f>
        <v>Y</v>
      </c>
      <c r="U491" s="2" t="str">
        <f>IF(AllData!O496="","",AllData!O496)</f>
        <v>N</v>
      </c>
      <c r="V491" s="2" t="str">
        <f>IF(AllData!P496="","",AllData!P496)</f>
        <v>N</v>
      </c>
      <c r="W491" s="2" t="str">
        <f>IF(AllData!Q496="","",AllData!Q496)</f>
        <v>Y</v>
      </c>
      <c r="X491" s="2">
        <f>IF(AllData!R496="","",AllData!R496)</f>
        <v>41.609180000000002</v>
      </c>
      <c r="Y491" s="2">
        <f>IF(AllData!S496="","",AllData!S496)</f>
        <v>-74.3005</v>
      </c>
      <c r="Z491" s="2" t="str">
        <f>IF(AllData!T496="","",AllData!T496)</f>
        <v>POINT (-74.3005 41.60918)</v>
      </c>
      <c r="AA491" s="16"/>
    </row>
    <row r="492" spans="1:27" x14ac:dyDescent="0.25">
      <c r="A492" t="str">
        <f>IF(AllData!A492="","",AllData!A492)</f>
        <v>Orange</v>
      </c>
      <c r="B492" t="str">
        <f>IF(AllData!B492="","",AllData!B492)</f>
        <v>Kirby Farm Hemlock Grove Farm Stand</v>
      </c>
      <c r="C492" t="str">
        <f>IF(AllData!C492="","",AllData!C492)</f>
        <v>25 Kinne Lane Middletown</v>
      </c>
      <c r="D492" t="str">
        <f>IF(AllData!D492="","",AllData!D492)</f>
        <v>25 Kinne Lane</v>
      </c>
      <c r="E492" t="str">
        <f>IF(AllData!E492="","",AllData!E492)</f>
        <v>Middletown</v>
      </c>
      <c r="F492" t="str">
        <f>IF(AllData!F492="","",AllData!F492)</f>
        <v>NY</v>
      </c>
      <c r="G492">
        <f>IF(AllData!G492="","",AllData!G492)</f>
        <v>10940</v>
      </c>
      <c r="H492" t="str">
        <f>IF(AllData!H492="","",AllData!H492)</f>
        <v>Charles F. Kirby</v>
      </c>
      <c r="I492">
        <f>IF(AllData!I492="","",AllData!I492)</f>
        <v>8453552718</v>
      </c>
      <c r="J492" t="str">
        <f>IF(AllData!J492="","",AllData!J492)</f>
        <v/>
      </c>
      <c r="K492" t="str">
        <f>IF(AllData!K492="","",AllData!K492)</f>
        <v>Daily 8am-6pm</v>
      </c>
      <c r="L492" t="str">
        <f>IF(AllData!L492="","",AllData!L492)</f>
        <v>Year-round</v>
      </c>
      <c r="M492" s="4" t="str">
        <f>IF(Table1[[#This Row],[Operation Season]]="","",LEFT(Table1[[#This Row],[Operation Season]],SEARCH("-",Table1[[#This Row],[Operation Season]])-1))</f>
        <v>Year</v>
      </c>
      <c r="N492" s="10" t="str">
        <f t="shared" si="14"/>
        <v>Year</v>
      </c>
      <c r="O492" t="str">
        <f>IF(Table1[[#This Row],[Operation Season]]="","",RIGHT(Table1[[#This Row],[Operation Season]],LEN(Table1[[#This Row],[Operation Season]])-FIND("-",Table1[[#This Row],[Operation Season]])))</f>
        <v>round</v>
      </c>
      <c r="P492" s="4" t="str">
        <f t="shared" si="15"/>
        <v>round</v>
      </c>
      <c r="Q492" s="7" t="str">
        <f>IF(OR(P492="Mid November",P492="round",P492="",),"",Table1[[#This Row],[End Date]]-SystemData!$A$2+1)</f>
        <v/>
      </c>
      <c r="R492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FALSE</v>
      </c>
      <c r="S492" s="2" t="str">
        <f>IF(AllData!M497="","",AllData!M497)</f>
        <v>M</v>
      </c>
      <c r="T492" s="2" t="str">
        <f>IF(AllData!N497="","",AllData!N497)</f>
        <v>Y</v>
      </c>
      <c r="U492" s="2" t="str">
        <f>IF(AllData!O497="","",AllData!O497)</f>
        <v>Y</v>
      </c>
      <c r="V492" s="2" t="str">
        <f>IF(AllData!P497="","",AllData!P497)</f>
        <v>Y</v>
      </c>
      <c r="W492" s="2" t="str">
        <f>IF(AllData!Q497="","",AllData!Q497)</f>
        <v>Y</v>
      </c>
      <c r="X492" s="2">
        <f>IF(AllData!R497="","",AllData!R497)</f>
        <v>41.375549999999997</v>
      </c>
      <c r="Y492" s="2">
        <f>IF(AllData!S497="","",AllData!S497)</f>
        <v>-74.692369999999997</v>
      </c>
      <c r="Z492" s="2" t="str">
        <f>IF(AllData!T497="","",AllData!T497)</f>
        <v>POINT (-74.69237 41.37555)</v>
      </c>
      <c r="AA492" s="16"/>
    </row>
    <row r="493" spans="1:27" hidden="1" x14ac:dyDescent="0.25">
      <c r="A493" t="str">
        <f>IF(AllData!A493="","",AllData!A493)</f>
        <v>Orange</v>
      </c>
      <c r="B493" t="str">
        <f>IF(AllData!B493="","",AllData!B493)</f>
        <v>Middletown Farmers' Market</v>
      </c>
      <c r="C493" t="str">
        <f>IF(AllData!C493="","",AllData!C493)</f>
        <v>Erie Way Park 1-31 Union St. Middletown</v>
      </c>
      <c r="D493" t="str">
        <f>IF(AllData!D493="","",AllData!D493)</f>
        <v>1-31 Union St.</v>
      </c>
      <c r="E493" t="str">
        <f>IF(AllData!E493="","",AllData!E493)</f>
        <v>Middletown</v>
      </c>
      <c r="F493" t="str">
        <f>IF(AllData!F493="","",AllData!F493)</f>
        <v>NY</v>
      </c>
      <c r="G493">
        <f>IF(AllData!G493="","",AllData!G493)</f>
        <v>10940</v>
      </c>
      <c r="H493" t="str">
        <f>IF(AllData!H493="","",AllData!H493)</f>
        <v>Stephania Sande</v>
      </c>
      <c r="I493">
        <f>IF(AllData!I493="","",AllData!I493)</f>
        <v>8453438075</v>
      </c>
      <c r="J493" t="str">
        <f>IF(AllData!J493="","",AllData!J493)</f>
        <v>http://www.middletownbid.org</v>
      </c>
      <c r="K493" t="str">
        <f>IF(AllData!K493="","",AllData!K493)</f>
        <v>Sat 8am-1pm</v>
      </c>
      <c r="L493" t="str">
        <f>IF(AllData!L493="","",AllData!L493)</f>
        <v>June 4-October 22</v>
      </c>
      <c r="M493" s="4" t="str">
        <f>IF(Table1[[#This Row],[Operation Season]]="","",LEFT(Table1[[#This Row],[Operation Season]],SEARCH("-",Table1[[#This Row],[Operation Season]])-1))</f>
        <v>June 4</v>
      </c>
      <c r="N493" s="10" t="str">
        <f t="shared" si="14"/>
        <v>06/04/2022</v>
      </c>
      <c r="O493" t="str">
        <f>IF(Table1[[#This Row],[Operation Season]]="","",RIGHT(Table1[[#This Row],[Operation Season]],LEN(Table1[[#This Row],[Operation Season]])-FIND("-",Table1[[#This Row],[Operation Season]])))</f>
        <v>October 22</v>
      </c>
      <c r="P493" s="4" t="str">
        <f t="shared" si="15"/>
        <v>10/22/2022</v>
      </c>
      <c r="Q493" s="7">
        <f ca="1">IF(OR(P493="Mid November",P493="round",P493="",),"",Table1[[#This Row],[End Date]]-SystemData!$A$2+1)</f>
        <v>-60.851523726851156</v>
      </c>
      <c r="R493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493" s="2" t="str">
        <f>IF(AllData!M498="","",AllData!M498)</f>
        <v>M</v>
      </c>
      <c r="T493" s="2" t="str">
        <f>IF(AllData!N498="","",AllData!N498)</f>
        <v>Y</v>
      </c>
      <c r="U493" s="2" t="str">
        <f>IF(AllData!O498="","",AllData!O498)</f>
        <v>N</v>
      </c>
      <c r="V493" s="2" t="str">
        <f>IF(AllData!P498="","",AllData!P498)</f>
        <v>N</v>
      </c>
      <c r="W493" s="2" t="str">
        <f>IF(AllData!Q498="","",AllData!Q498)</f>
        <v>Y</v>
      </c>
      <c r="X493" s="2">
        <f>IF(AllData!R498="","",AllData!R498)</f>
        <v>41.358179999999997</v>
      </c>
      <c r="Y493" s="2">
        <f>IF(AllData!S498="","",AllData!S498)</f>
        <v>-74.504419999999996</v>
      </c>
      <c r="Z493" s="2" t="str">
        <f>IF(AllData!T498="","",AllData!T498)</f>
        <v>POINT (-74.50442 41.35818)</v>
      </c>
      <c r="AA493" s="16"/>
    </row>
    <row r="494" spans="1:27" x14ac:dyDescent="0.25">
      <c r="A494" t="str">
        <f>IF(AllData!A494="","",AllData!A494)</f>
        <v>Orange</v>
      </c>
      <c r="B494" t="str">
        <f>IF(AllData!B494="","",AllData!B494)</f>
        <v>Newburgh Farmers' Market</v>
      </c>
      <c r="C494" t="str">
        <f>IF(AllData!C494="","",AllData!C494)</f>
        <v>97 Broadway</v>
      </c>
      <c r="D494" t="str">
        <f>IF(AllData!D494="","",AllData!D494)</f>
        <v>95-107 Broadway</v>
      </c>
      <c r="E494" t="str">
        <f>IF(AllData!E494="","",AllData!E494)</f>
        <v>Newburgh</v>
      </c>
      <c r="F494" t="str">
        <f>IF(AllData!F494="","",AllData!F494)</f>
        <v>NY</v>
      </c>
      <c r="G494">
        <f>IF(AllData!G494="","",AllData!G494)</f>
        <v>12550</v>
      </c>
      <c r="H494" t="str">
        <f>IF(AllData!H494="","",AllData!H494)</f>
        <v>Sember Weinman</v>
      </c>
      <c r="I494">
        <f>IF(AllData!I494="","",AllData!I494)</f>
        <v>8452314424</v>
      </c>
      <c r="J494" t="str">
        <f>IF(AllData!J494="","",AllData!J494)</f>
        <v>http://www.newburghnyfarmersmarket.org</v>
      </c>
      <c r="K494" t="str">
        <f>IF(AllData!K494="","",AllData!K494)</f>
        <v>Sat 10am-3pm</v>
      </c>
      <c r="L494" t="str">
        <f>IF(AllData!L494="","",AllData!L494)</f>
        <v>Year-round</v>
      </c>
      <c r="M494" s="4" t="str">
        <f>IF(Table1[[#This Row],[Operation Season]]="","",LEFT(Table1[[#This Row],[Operation Season]],SEARCH("-",Table1[[#This Row],[Operation Season]])-1))</f>
        <v>Year</v>
      </c>
      <c r="N494" s="10" t="str">
        <f t="shared" si="14"/>
        <v>Year</v>
      </c>
      <c r="O494" t="str">
        <f>IF(Table1[[#This Row],[Operation Season]]="","",RIGHT(Table1[[#This Row],[Operation Season]],LEN(Table1[[#This Row],[Operation Season]])-FIND("-",Table1[[#This Row],[Operation Season]])))</f>
        <v>round</v>
      </c>
      <c r="P494" s="4" t="str">
        <f t="shared" si="15"/>
        <v>round</v>
      </c>
      <c r="Q494" s="7" t="str">
        <f>IF(OR(P494="Mid November",P494="round",P494="",),"",Table1[[#This Row],[End Date]]-SystemData!$A$2+1)</f>
        <v/>
      </c>
      <c r="R494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FALSE</v>
      </c>
      <c r="S494" s="2" t="str">
        <f>IF(AllData!M499="","",AllData!M499)</f>
        <v>YR</v>
      </c>
      <c r="T494" s="2" t="str">
        <f>IF(AllData!N499="","",AllData!N499)</f>
        <v>Y</v>
      </c>
      <c r="U494" s="2" t="str">
        <f>IF(AllData!O499="","",AllData!O499)</f>
        <v>N</v>
      </c>
      <c r="V494" s="2" t="str">
        <f>IF(AllData!P499="","",AllData!P499)</f>
        <v>N</v>
      </c>
      <c r="W494" s="2" t="str">
        <f>IF(AllData!Q499="","",AllData!Q499)</f>
        <v>Y</v>
      </c>
      <c r="X494" s="2">
        <f>IF(AllData!R499="","",AllData!R499)</f>
        <v>41.40258</v>
      </c>
      <c r="Y494" s="2">
        <f>IF(AllData!S499="","",AllData!S499)</f>
        <v>-74.403559999999999</v>
      </c>
      <c r="Z494" s="2" t="str">
        <f>IF(AllData!T499="","",AllData!T499)</f>
        <v>POINT (-74.40356 41.40258)</v>
      </c>
      <c r="AA494" s="16"/>
    </row>
    <row r="495" spans="1:27" hidden="1" x14ac:dyDescent="0.25">
      <c r="A495" t="str">
        <f>IF(AllData!A495="","",AllData!A495)</f>
        <v>Orange</v>
      </c>
      <c r="B495" t="str">
        <f>IF(AllData!B495="","",AllData!B495)</f>
        <v>Newburgh Mall Farmers' Market</v>
      </c>
      <c r="C495" t="str">
        <f>IF(AllData!C495="","",AllData!C495)</f>
        <v>Newburgh Mall Parking lot 1401 Rte 300</v>
      </c>
      <c r="D495" t="str">
        <f>IF(AllData!D495="","",AllData!D495)</f>
        <v>1401 Route 300</v>
      </c>
      <c r="E495" t="str">
        <f>IF(AllData!E495="","",AllData!E495)</f>
        <v>Newburgh</v>
      </c>
      <c r="F495" t="str">
        <f>IF(AllData!F495="","",AllData!F495)</f>
        <v>NY</v>
      </c>
      <c r="G495">
        <f>IF(AllData!G495="","",AllData!G495)</f>
        <v>12550</v>
      </c>
      <c r="H495" t="str">
        <f>IF(AllData!H495="","",AllData!H495)</f>
        <v>Debbie Gaito</v>
      </c>
      <c r="I495">
        <f>IF(AllData!I495="","",AllData!I495)</f>
        <v>8455641400</v>
      </c>
      <c r="J495" t="str">
        <f>IF(AllData!J495="","",AllData!J495)</f>
        <v>http://www.newburghmall.com</v>
      </c>
      <c r="K495" t="str">
        <f>IF(AllData!K495="","",AllData!K495)</f>
        <v>Sat 10am-2pm</v>
      </c>
      <c r="L495" t="str">
        <f>IF(AllData!L495="","",AllData!L495)</f>
        <v>July 16-October 15</v>
      </c>
      <c r="M495" s="4" t="str">
        <f>IF(Table1[[#This Row],[Operation Season]]="","",LEFT(Table1[[#This Row],[Operation Season]],SEARCH("-",Table1[[#This Row],[Operation Season]])-1))</f>
        <v>July 16</v>
      </c>
      <c r="N495" s="10" t="str">
        <f t="shared" si="14"/>
        <v>07/16/2022</v>
      </c>
      <c r="O495" t="str">
        <f>IF(Table1[[#This Row],[Operation Season]]="","",RIGHT(Table1[[#This Row],[Operation Season]],LEN(Table1[[#This Row],[Operation Season]])-FIND("-",Table1[[#This Row],[Operation Season]])))</f>
        <v>October 15</v>
      </c>
      <c r="P495" s="4" t="str">
        <f t="shared" si="15"/>
        <v>10/15/2022</v>
      </c>
      <c r="Q495" s="7">
        <f ca="1">IF(OR(P495="Mid November",P495="round",P495="",),"",Table1[[#This Row],[End Date]]-SystemData!$A$2+1)</f>
        <v>-67.851523726851156</v>
      </c>
      <c r="R495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495" s="2" t="str">
        <f>IF(AllData!M500="","",AllData!M500)</f>
        <v>M</v>
      </c>
      <c r="T495" s="2" t="str">
        <f>IF(AllData!N500="","",AllData!N500)</f>
        <v>Y</v>
      </c>
      <c r="U495" s="2" t="str">
        <f>IF(AllData!O500="","",AllData!O500)</f>
        <v>N</v>
      </c>
      <c r="V495" s="2" t="str">
        <f>IF(AllData!P500="","",AllData!P500)</f>
        <v>N</v>
      </c>
      <c r="W495" s="2" t="str">
        <f>IF(AllData!Q500="","",AllData!Q500)</f>
        <v>Y</v>
      </c>
      <c r="X495" s="2">
        <f>IF(AllData!R500="","",AllData!R500)</f>
        <v>41.194470000000003</v>
      </c>
      <c r="Y495" s="2">
        <f>IF(AllData!S500="","",AllData!S500)</f>
        <v>-74.184470000000005</v>
      </c>
      <c r="Z495" s="2" t="str">
        <f>IF(AllData!T500="","",AllData!T500)</f>
        <v>POINT (-74.18447 41.19447)</v>
      </c>
      <c r="AA495" s="16"/>
    </row>
    <row r="496" spans="1:27" hidden="1" x14ac:dyDescent="0.25">
      <c r="A496" t="str">
        <f>IF(AllData!A496="","",AllData!A496)</f>
        <v>Orange</v>
      </c>
      <c r="B496" t="str">
        <f>IF(AllData!B496="","",AllData!B496)</f>
        <v>Pine Bush Farmers' Market</v>
      </c>
      <c r="C496" t="str">
        <f>IF(AllData!C496="","",AllData!C496)</f>
        <v>62 Main St , lot behind Crawford Cultural Center</v>
      </c>
      <c r="D496" t="str">
        <f>IF(AllData!D496="","",AllData!D496)</f>
        <v>New and Main Streets</v>
      </c>
      <c r="E496" t="str">
        <f>IF(AllData!E496="","",AllData!E496)</f>
        <v>Pine Bush</v>
      </c>
      <c r="F496" t="str">
        <f>IF(AllData!F496="","",AllData!F496)</f>
        <v>NY</v>
      </c>
      <c r="G496">
        <f>IF(AllData!G496="","",AllData!G496)</f>
        <v>12566</v>
      </c>
      <c r="H496" t="str">
        <f>IF(AllData!H496="","",AllData!H496)</f>
        <v>Douglas Drossell</v>
      </c>
      <c r="I496">
        <f>IF(AllData!I496="","",AllData!I496)</f>
        <v>8452170785</v>
      </c>
      <c r="J496" t="str">
        <f>IF(AllData!J496="","",AllData!J496)</f>
        <v>http://www.pinebushfarmersmarket.com</v>
      </c>
      <c r="K496" t="str">
        <f>IF(AllData!K496="","",AllData!K496)</f>
        <v>Sat 9am-1pm</v>
      </c>
      <c r="L496" t="str">
        <f>IF(AllData!L496="","",AllData!L496)</f>
        <v>May 28-October 29</v>
      </c>
      <c r="M496" s="4" t="str">
        <f>IF(Table1[[#This Row],[Operation Season]]="","",LEFT(Table1[[#This Row],[Operation Season]],SEARCH("-",Table1[[#This Row],[Operation Season]])-1))</f>
        <v>May 28</v>
      </c>
      <c r="N496" s="10" t="str">
        <f t="shared" si="14"/>
        <v>05/28/2022</v>
      </c>
      <c r="O496" t="str">
        <f>IF(Table1[[#This Row],[Operation Season]]="","",RIGHT(Table1[[#This Row],[Operation Season]],LEN(Table1[[#This Row],[Operation Season]])-FIND("-",Table1[[#This Row],[Operation Season]])))</f>
        <v>October 29</v>
      </c>
      <c r="P496" s="4" t="str">
        <f t="shared" si="15"/>
        <v>10/29/2022</v>
      </c>
      <c r="Q496" s="7">
        <f ca="1">IF(OR(P496="Mid November",P496="round",P496="",),"",Table1[[#This Row],[End Date]]-SystemData!$A$2+1)</f>
        <v>-53.851523726851156</v>
      </c>
      <c r="R496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496" s="2" t="str">
        <f>IF(AllData!M501="","",AllData!M501)</f>
        <v>P/M</v>
      </c>
      <c r="T496" s="2" t="str">
        <f>IF(AllData!N501="","",AllData!N501)</f>
        <v>Y</v>
      </c>
      <c r="U496" s="2" t="str">
        <f>IF(AllData!O501="","",AllData!O501)</f>
        <v>Y</v>
      </c>
      <c r="V496" s="2" t="str">
        <f>IF(AllData!P501="","",AllData!P501)</f>
        <v>N</v>
      </c>
      <c r="W496" s="2" t="str">
        <f>IF(AllData!Q501="","",AllData!Q501)</f>
        <v>Y</v>
      </c>
      <c r="X496" s="2">
        <f>IF(AllData!R501="","",AllData!R501)</f>
        <v>41.25656</v>
      </c>
      <c r="Y496" s="2">
        <f>IF(AllData!S501="","",AllData!S501)</f>
        <v>-74.358580000000003</v>
      </c>
      <c r="Z496" s="2" t="str">
        <f>IF(AllData!T501="","",AllData!T501)</f>
        <v>POINT (-74.35858 41.25656)</v>
      </c>
      <c r="AA496" s="16"/>
    </row>
    <row r="497" spans="1:27" hidden="1" x14ac:dyDescent="0.25">
      <c r="A497" t="str">
        <f>IF(AllData!A497="","",AllData!A497)</f>
        <v>Orange</v>
      </c>
      <c r="B497" t="str">
        <f>IF(AllData!B497="","",AllData!B497)</f>
        <v>Port Jervis Farmers' Market</v>
      </c>
      <c r="C497" t="str">
        <f>IF(AllData!C497="","",AllData!C497)</f>
        <v>1 Hammond Street</v>
      </c>
      <c r="D497" t="str">
        <f>IF(AllData!D497="","",AllData!D497)</f>
        <v>1 Hammond Street</v>
      </c>
      <c r="E497" t="str">
        <f>IF(AllData!E497="","",AllData!E497)</f>
        <v>Port Jervis</v>
      </c>
      <c r="F497" t="str">
        <f>IF(AllData!F497="","",AllData!F497)</f>
        <v>NY</v>
      </c>
      <c r="G497">
        <f>IF(AllData!G497="","",AllData!G497)</f>
        <v>12771</v>
      </c>
      <c r="H497" t="str">
        <f>IF(AllData!H497="","",AllData!H497)</f>
        <v>Mark Veeder</v>
      </c>
      <c r="I497">
        <f>IF(AllData!I497="","",AllData!I497)</f>
        <v>9178546659</v>
      </c>
      <c r="J497" t="str">
        <f>IF(AllData!J497="","",AllData!J497)</f>
        <v>http://www.pjfarmmarket.com</v>
      </c>
      <c r="K497" t="str">
        <f>IF(AllData!K497="","",AllData!K497)</f>
        <v>Sat 10am-1pm</v>
      </c>
      <c r="L497" t="str">
        <f>IF(AllData!L497="","",AllData!L497)</f>
        <v>June 4-October 29</v>
      </c>
      <c r="M497" s="4" t="str">
        <f>IF(Table1[[#This Row],[Operation Season]]="","",LEFT(Table1[[#This Row],[Operation Season]],SEARCH("-",Table1[[#This Row],[Operation Season]])-1))</f>
        <v>June 4</v>
      </c>
      <c r="N497" s="10" t="str">
        <f t="shared" si="14"/>
        <v>06/04/2022</v>
      </c>
      <c r="O497" t="str">
        <f>IF(Table1[[#This Row],[Operation Season]]="","",RIGHT(Table1[[#This Row],[Operation Season]],LEN(Table1[[#This Row],[Operation Season]])-FIND("-",Table1[[#This Row],[Operation Season]])))</f>
        <v>October 29</v>
      </c>
      <c r="P497" s="4" t="str">
        <f t="shared" si="15"/>
        <v>10/29/2022</v>
      </c>
      <c r="Q497" s="7">
        <f ca="1">IF(OR(P497="Mid November",P497="round",P497="",),"",Table1[[#This Row],[End Date]]-SystemData!$A$2+1)</f>
        <v>-53.851523726851156</v>
      </c>
      <c r="R497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497" s="2" t="str">
        <f>IF(AllData!M502="","",AllData!M502)</f>
        <v>M</v>
      </c>
      <c r="T497" s="2" t="str">
        <f>IF(AllData!N502="","",AllData!N502)</f>
        <v>N</v>
      </c>
      <c r="U497" s="2" t="str">
        <f>IF(AllData!O502="","",AllData!O502)</f>
        <v>N</v>
      </c>
      <c r="V497" s="2" t="str">
        <f>IF(AllData!P502="","",AllData!P502)</f>
        <v>N</v>
      </c>
      <c r="W497" s="2" t="str">
        <f>IF(AllData!Q502="","",AllData!Q502)</f>
        <v>Y</v>
      </c>
      <c r="X497" s="2">
        <f>IF(AllData!R502="","",AllData!R502)</f>
        <v>41.372300000000003</v>
      </c>
      <c r="Y497" s="2">
        <f>IF(AllData!S502="","",AllData!S502)</f>
        <v>-73.964340000000007</v>
      </c>
      <c r="Z497" s="2" t="str">
        <f>IF(AllData!T502="","",AllData!T502)</f>
        <v>POINT (-73.96434 41.3723)</v>
      </c>
      <c r="AA497" s="16"/>
    </row>
    <row r="498" spans="1:27" hidden="1" x14ac:dyDescent="0.25">
      <c r="A498" t="str">
        <f>IF(AllData!A498="","",AllData!A498)</f>
        <v>Orange</v>
      </c>
      <c r="B498" t="str">
        <f>IF(AllData!B498="","",AllData!B498)</f>
        <v>Sleepy Hills Orchard Farm Stand</v>
      </c>
      <c r="C498" t="str">
        <f>IF(AllData!C498="","",AllData!C498)</f>
        <v>1328 Route 284 Johnson</v>
      </c>
      <c r="D498" t="str">
        <f>IF(AllData!D498="","",AllData!D498)</f>
        <v>1328 Route 284</v>
      </c>
      <c r="E498" t="str">
        <f>IF(AllData!E498="","",AllData!E498)</f>
        <v>Johnson</v>
      </c>
      <c r="F498" t="str">
        <f>IF(AllData!F498="","",AllData!F498)</f>
        <v>NY</v>
      </c>
      <c r="G498">
        <f>IF(AllData!G498="","",AllData!G498)</f>
        <v>10933</v>
      </c>
      <c r="H498" t="str">
        <f>IF(AllData!H498="","",AllData!H498)</f>
        <v>Amy King</v>
      </c>
      <c r="I498">
        <f>IF(AllData!I498="","",AllData!I498)</f>
        <v>8457263797</v>
      </c>
      <c r="J498" t="str">
        <f>IF(AllData!J498="","",AllData!J498)</f>
        <v>http://www.sleepyhillsorchard.com</v>
      </c>
      <c r="K498" t="str">
        <f>IF(AllData!K498="","",AllData!K498)</f>
        <v>Daily 9am-6pm</v>
      </c>
      <c r="L498" t="str">
        <f>IF(AllData!L498="","",AllData!L498)</f>
        <v>July 7-November 23</v>
      </c>
      <c r="M498" s="4" t="str">
        <f>IF(Table1[[#This Row],[Operation Season]]="","",LEFT(Table1[[#This Row],[Operation Season]],SEARCH("-",Table1[[#This Row],[Operation Season]])-1))</f>
        <v>July 7</v>
      </c>
      <c r="N498" s="10" t="str">
        <f t="shared" si="14"/>
        <v>07/07/2022</v>
      </c>
      <c r="O498" t="str">
        <f>IF(Table1[[#This Row],[Operation Season]]="","",RIGHT(Table1[[#This Row],[Operation Season]],LEN(Table1[[#This Row],[Operation Season]])-FIND("-",Table1[[#This Row],[Operation Season]])))</f>
        <v>November 23</v>
      </c>
      <c r="P498" s="4" t="str">
        <f t="shared" si="15"/>
        <v>11/23/2022</v>
      </c>
      <c r="Q498" s="7">
        <f ca="1">IF(OR(P498="Mid November",P498="round",P498="",),"",Table1[[#This Row],[End Date]]-SystemData!$A$2+1)</f>
        <v>-28.851523726851156</v>
      </c>
      <c r="R498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498" s="2" t="str">
        <f>IF(AllData!M503="","",AllData!M503)</f>
        <v>YR</v>
      </c>
      <c r="T498" s="2" t="str">
        <f>IF(AllData!N503="","",AllData!N503)</f>
        <v>Y</v>
      </c>
      <c r="U498" s="2" t="str">
        <f>IF(AllData!O503="","",AllData!O503)</f>
        <v>Y</v>
      </c>
      <c r="V498" s="2" t="str">
        <f>IF(AllData!P503="","",AllData!P503)</f>
        <v>N</v>
      </c>
      <c r="W498" s="2" t="str">
        <f>IF(AllData!Q503="","",AllData!Q503)</f>
        <v>Y</v>
      </c>
      <c r="X498" s="2">
        <f>IF(AllData!R503="","",AllData!R503)</f>
        <v>43.220216999999998</v>
      </c>
      <c r="Y498" s="2">
        <f>IF(AllData!S503="","",AllData!S503)</f>
        <v>-78.388509999999997</v>
      </c>
      <c r="Z498" s="2" t="str">
        <f>IF(AllData!T503="","",AllData!T503)</f>
        <v>POINT (-78.38851 43.220217)</v>
      </c>
      <c r="AA498" s="16"/>
    </row>
    <row r="499" spans="1:27" x14ac:dyDescent="0.25">
      <c r="A499" t="str">
        <f>IF(AllData!A499="","",AllData!A499)</f>
        <v>Orange</v>
      </c>
      <c r="B499" t="str">
        <f>IF(AllData!B499="","",AllData!B499)</f>
        <v>Soons Orchards Farm Stand</v>
      </c>
      <c r="C499" t="str">
        <f>IF(AllData!C499="","",AllData!C499)</f>
        <v>23 Soons Circle  New Hampton</v>
      </c>
      <c r="D499" t="str">
        <f>IF(AllData!D499="","",AllData!D499)</f>
        <v>23 Soons Circle</v>
      </c>
      <c r="E499" t="str">
        <f>IF(AllData!E499="","",AllData!E499)</f>
        <v>New Hampton</v>
      </c>
      <c r="F499" t="str">
        <f>IF(AllData!F499="","",AllData!F499)</f>
        <v>NY</v>
      </c>
      <c r="G499">
        <f>IF(AllData!G499="","",AllData!G499)</f>
        <v>10958</v>
      </c>
      <c r="H499" t="str">
        <f>IF(AllData!H499="","",AllData!H499)</f>
        <v>Darcy Whyte</v>
      </c>
      <c r="I499">
        <f>IF(AllData!I499="","",AllData!I499)</f>
        <v>8453745471</v>
      </c>
      <c r="J499" t="str">
        <f>IF(AllData!J499="","",AllData!J499)</f>
        <v>http://www.soonsorchards.com</v>
      </c>
      <c r="K499" t="str">
        <f>IF(AllData!K499="","",AllData!K499)</f>
        <v>Daily 9am-6pm</v>
      </c>
      <c r="L499" t="str">
        <f>IF(AllData!L499="","",AllData!L499)</f>
        <v>Year-round</v>
      </c>
      <c r="M499" s="4" t="str">
        <f>IF(Table1[[#This Row],[Operation Season]]="","",LEFT(Table1[[#This Row],[Operation Season]],SEARCH("-",Table1[[#This Row],[Operation Season]])-1))</f>
        <v>Year</v>
      </c>
      <c r="N499" s="10" t="str">
        <f t="shared" si="14"/>
        <v>Year</v>
      </c>
      <c r="O499" t="str">
        <f>IF(Table1[[#This Row],[Operation Season]]="","",RIGHT(Table1[[#This Row],[Operation Season]],LEN(Table1[[#This Row],[Operation Season]])-FIND("-",Table1[[#This Row],[Operation Season]])))</f>
        <v>round</v>
      </c>
      <c r="P499" s="4" t="str">
        <f t="shared" si="15"/>
        <v>round</v>
      </c>
      <c r="Q499" s="7" t="str">
        <f>IF(OR(P499="Mid November",P499="round",P499="",),"",Table1[[#This Row],[End Date]]-SystemData!$A$2+1)</f>
        <v/>
      </c>
      <c r="R499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FALSE</v>
      </c>
      <c r="S499" s="2" t="str">
        <f>IF(AllData!M504="","",AllData!M504)</f>
        <v>P/M</v>
      </c>
      <c r="T499" s="2" t="str">
        <f>IF(AllData!N504="","",AllData!N504)</f>
        <v>Y</v>
      </c>
      <c r="U499" s="2" t="str">
        <f>IF(AllData!O504="","",AllData!O504)</f>
        <v>N</v>
      </c>
      <c r="V499" s="2" t="str">
        <f>IF(AllData!P504="","",AllData!P504)</f>
        <v>N</v>
      </c>
      <c r="W499" s="2" t="str">
        <f>IF(AllData!Q504="","",AllData!Q504)</f>
        <v>Y</v>
      </c>
      <c r="X499" s="2">
        <f>IF(AllData!R504="","",AllData!R504)</f>
        <v>43.360489999999999</v>
      </c>
      <c r="Y499" s="2">
        <f>IF(AllData!S504="","",AllData!S504)</f>
        <v>-78.248480000000001</v>
      </c>
      <c r="Z499" s="2" t="str">
        <f>IF(AllData!T504="","",AllData!T504)</f>
        <v>POINT (-78.24848 43.36049)</v>
      </c>
      <c r="AA499" s="16"/>
    </row>
    <row r="500" spans="1:27" hidden="1" x14ac:dyDescent="0.25">
      <c r="A500" t="str">
        <f>IF(AllData!A500="","",AllData!A500)</f>
        <v>Orange</v>
      </c>
      <c r="B500" t="str">
        <f>IF(AllData!B500="","",AllData!B500)</f>
        <v>Tuxedo Farmers' Market</v>
      </c>
      <c r="C500" t="str">
        <f>IF(AllData!C500="","",AllData!C500)</f>
        <v>Tuxedo Train Station, 470 Rt. 17N</v>
      </c>
      <c r="D500" t="str">
        <f>IF(AllData!D500="","",AllData!D500)</f>
        <v>270 State Route 17</v>
      </c>
      <c r="E500" t="str">
        <f>IF(AllData!E500="","",AllData!E500)</f>
        <v>Tuxedo</v>
      </c>
      <c r="F500" t="str">
        <f>IF(AllData!F500="","",AllData!F500)</f>
        <v>NY</v>
      </c>
      <c r="G500">
        <f>IF(AllData!G500="","",AllData!G500)</f>
        <v>10987</v>
      </c>
      <c r="H500" t="str">
        <f>IF(AllData!H500="","",AllData!H500)</f>
        <v>Lorraine Barbarash</v>
      </c>
      <c r="I500">
        <f>IF(AllData!I500="","",AllData!I500)</f>
        <v>8453251278</v>
      </c>
      <c r="J500" t="str">
        <f>IF(AllData!J500="","",AllData!J500)</f>
        <v>http://www.tuxedofarmersmarket.com</v>
      </c>
      <c r="K500" t="str">
        <f>IF(AllData!K500="","",AllData!K500)</f>
        <v>Sat 9am-2pm</v>
      </c>
      <c r="L500" t="str">
        <f>IF(AllData!L500="","",AllData!L500)</f>
        <v>June 11-October 29</v>
      </c>
      <c r="M500" s="4" t="str">
        <f>IF(Table1[[#This Row],[Operation Season]]="","",LEFT(Table1[[#This Row],[Operation Season]],SEARCH("-",Table1[[#This Row],[Operation Season]])-1))</f>
        <v>June 11</v>
      </c>
      <c r="N500" s="10" t="str">
        <f t="shared" si="14"/>
        <v>06/11/2022</v>
      </c>
      <c r="O500" t="str">
        <f>IF(Table1[[#This Row],[Operation Season]]="","",RIGHT(Table1[[#This Row],[Operation Season]],LEN(Table1[[#This Row],[Operation Season]])-FIND("-",Table1[[#This Row],[Operation Season]])))</f>
        <v>October 29</v>
      </c>
      <c r="P500" s="4" t="str">
        <f t="shared" si="15"/>
        <v>10/29/2022</v>
      </c>
      <c r="Q500" s="7">
        <f ca="1">IF(OR(P500="Mid November",P500="round",P500="",),"",Table1[[#This Row],[End Date]]-SystemData!$A$2+1)</f>
        <v>-53.851523726851156</v>
      </c>
      <c r="R500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500" s="2" t="str">
        <f>IF(AllData!M505="","",AllData!M505)</f>
        <v>P/M</v>
      </c>
      <c r="T500" s="2" t="str">
        <f>IF(AllData!N505="","",AllData!N505)</f>
        <v>Y</v>
      </c>
      <c r="U500" s="2" t="str">
        <f>IF(AllData!O505="","",AllData!O505)</f>
        <v>N</v>
      </c>
      <c r="V500" s="2" t="str">
        <f>IF(AllData!P505="","",AllData!P505)</f>
        <v>N</v>
      </c>
      <c r="W500" s="2" t="str">
        <f>IF(AllData!Q505="","",AllData!Q505)</f>
        <v>Y</v>
      </c>
      <c r="X500" s="2">
        <f>IF(AllData!R505="","",AllData!R505)</f>
        <v>43.221350000000001</v>
      </c>
      <c r="Y500" s="2">
        <f>IF(AllData!S505="","",AllData!S505)</f>
        <v>-78.023290000000003</v>
      </c>
      <c r="Z500" s="2" t="str">
        <f>IF(AllData!T505="","",AllData!T505)</f>
        <v>POINT (-78.02329 43.22135)</v>
      </c>
      <c r="AA500" s="16"/>
    </row>
    <row r="501" spans="1:27" hidden="1" x14ac:dyDescent="0.25">
      <c r="A501" t="str">
        <f>IF(AllData!A501="","",AllData!A501)</f>
        <v>Orange</v>
      </c>
      <c r="B501" t="str">
        <f>IF(AllData!B501="","",AllData!B501)</f>
        <v>Warwick Valley Farmers' Market</v>
      </c>
      <c r="C501" t="str">
        <f>IF(AllData!C501="","",AllData!C501)</f>
        <v>21 South St. , South St. and Bank St. parking lot, In the Historic Village</v>
      </c>
      <c r="D501" t="str">
        <f>IF(AllData!D501="","",AllData!D501)</f>
        <v>21 South St</v>
      </c>
      <c r="E501" t="str">
        <f>IF(AllData!E501="","",AllData!E501)</f>
        <v>Warwick</v>
      </c>
      <c r="F501" t="str">
        <f>IF(AllData!F501="","",AllData!F501)</f>
        <v>NY</v>
      </c>
      <c r="G501">
        <f>IF(AllData!G501="","",AllData!G501)</f>
        <v>10990</v>
      </c>
      <c r="H501" t="str">
        <f>IF(AllData!H501="","",AllData!H501)</f>
        <v>Michael Jondrow</v>
      </c>
      <c r="I501">
        <f>IF(AllData!I501="","",AllData!I501)</f>
        <v>8459862720</v>
      </c>
      <c r="J501" t="str">
        <f>IF(AllData!J501="","",AllData!J501)</f>
        <v>http://www.warwickvalleyfarmersmarket.org</v>
      </c>
      <c r="K501" t="str">
        <f>IF(AllData!K501="","",AllData!K501)</f>
        <v>Sun 9am-2pm</v>
      </c>
      <c r="L501" t="str">
        <f>IF(AllData!L501="","",AllData!L501)</f>
        <v>May 8-November 20</v>
      </c>
      <c r="M501" s="4" t="str">
        <f>IF(Table1[[#This Row],[Operation Season]]="","",LEFT(Table1[[#This Row],[Operation Season]],SEARCH("-",Table1[[#This Row],[Operation Season]])-1))</f>
        <v>May 8</v>
      </c>
      <c r="N501" s="10" t="str">
        <f t="shared" si="14"/>
        <v>05/08/2022</v>
      </c>
      <c r="O501" t="str">
        <f>IF(Table1[[#This Row],[Operation Season]]="","",RIGHT(Table1[[#This Row],[Operation Season]],LEN(Table1[[#This Row],[Operation Season]])-FIND("-",Table1[[#This Row],[Operation Season]])))</f>
        <v>November 20</v>
      </c>
      <c r="P501" s="4" t="str">
        <f t="shared" si="15"/>
        <v>11/20/2022</v>
      </c>
      <c r="Q501" s="7">
        <f ca="1">IF(OR(P501="Mid November",P501="round",P501="",),"",Table1[[#This Row],[End Date]]-SystemData!$A$2+1)</f>
        <v>-31.851523726851156</v>
      </c>
      <c r="R501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501" s="2" t="str">
        <f>IF(AllData!M506="","",AllData!M506)</f>
        <v>YR</v>
      </c>
      <c r="T501" s="2" t="str">
        <f>IF(AllData!N506="","",AllData!N506)</f>
        <v>Y</v>
      </c>
      <c r="U501" s="2" t="str">
        <f>IF(AllData!O506="","",AllData!O506)</f>
        <v>Y</v>
      </c>
      <c r="V501" s="2" t="str">
        <f>IF(AllData!P506="","",AllData!P506)</f>
        <v>N</v>
      </c>
      <c r="W501" s="2" t="str">
        <f>IF(AllData!Q506="","",AllData!Q506)</f>
        <v>Y</v>
      </c>
      <c r="X501" s="2">
        <f>IF(AllData!R506="","",AllData!R506)</f>
        <v>43.189410000000002</v>
      </c>
      <c r="Y501" s="2">
        <f>IF(AllData!S506="","",AllData!S506)</f>
        <v>-78.254220000000004</v>
      </c>
      <c r="Z501" s="2" t="str">
        <f>IF(AllData!T506="","",AllData!T506)</f>
        <v>POINT (-78.25422 43.18941)</v>
      </c>
      <c r="AA501" s="16"/>
    </row>
    <row r="502" spans="1:27" hidden="1" x14ac:dyDescent="0.25">
      <c r="A502" t="str">
        <f>IF(AllData!A502="","",AllData!A502)</f>
        <v>Orange</v>
      </c>
      <c r="B502" t="str">
        <f>IF(AllData!B502="","",AllData!B502)</f>
        <v>West Point/Town of Highlands Farmers' Market</v>
      </c>
      <c r="C502" t="str">
        <f>IF(AllData!C502="","",AllData!C502)</f>
        <v>Main St. Municipal lot Highland Falls, across from Visitor's Center</v>
      </c>
      <c r="D502" t="str">
        <f>IF(AllData!D502="","",AllData!D502)</f>
        <v>Main St and Cozzens Ave</v>
      </c>
      <c r="E502" t="str">
        <f>IF(AllData!E502="","",AllData!E502)</f>
        <v>Highlands</v>
      </c>
      <c r="F502" t="str">
        <f>IF(AllData!F502="","",AllData!F502)</f>
        <v>NY</v>
      </c>
      <c r="G502">
        <f>IF(AllData!G502="","",AllData!G502)</f>
        <v>10928</v>
      </c>
      <c r="H502" t="str">
        <f>IF(AllData!H502="","",AllData!H502)</f>
        <v>Joanne Devereaux</v>
      </c>
      <c r="I502">
        <f>IF(AllData!I502="","",AllData!I502)</f>
        <v>8454466969</v>
      </c>
      <c r="J502" t="str">
        <f>IF(AllData!J502="","",AllData!J502)</f>
        <v>http://wptohmarket.com</v>
      </c>
      <c r="K502" t="str">
        <f>IF(AllData!K502="","",AllData!K502)</f>
        <v>Sunday  9am-2pm</v>
      </c>
      <c r="L502" t="str">
        <f>IF(AllData!L502="","",AllData!L502)</f>
        <v>June 12-October 30</v>
      </c>
      <c r="M502" s="4" t="str">
        <f>IF(Table1[[#This Row],[Operation Season]]="","",LEFT(Table1[[#This Row],[Operation Season]],SEARCH("-",Table1[[#This Row],[Operation Season]])-1))</f>
        <v>June 12</v>
      </c>
      <c r="N502" s="10" t="str">
        <f t="shared" si="14"/>
        <v>06/12/2022</v>
      </c>
      <c r="O502" t="str">
        <f>IF(Table1[[#This Row],[Operation Season]]="","",RIGHT(Table1[[#This Row],[Operation Season]],LEN(Table1[[#This Row],[Operation Season]])-FIND("-",Table1[[#This Row],[Operation Season]])))</f>
        <v>October 30</v>
      </c>
      <c r="P502" s="4" t="str">
        <f t="shared" si="15"/>
        <v>10/30/2022</v>
      </c>
      <c r="Q502" s="7">
        <f ca="1">IF(OR(P502="Mid November",P502="round",P502="",),"",Table1[[#This Row],[End Date]]-SystemData!$A$2+1)</f>
        <v>-52.851523726851156</v>
      </c>
      <c r="R502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502" s="2" t="str">
        <f>IF(AllData!M507="","",AllData!M507)</f>
        <v>M</v>
      </c>
      <c r="T502" s="2" t="str">
        <f>IF(AllData!N507="","",AllData!N507)</f>
        <v>Y</v>
      </c>
      <c r="U502" s="2" t="str">
        <f>IF(AllData!O507="","",AllData!O507)</f>
        <v>N</v>
      </c>
      <c r="V502" s="2" t="str">
        <f>IF(AllData!P507="","",AllData!P507)</f>
        <v>N</v>
      </c>
      <c r="W502" s="2" t="str">
        <f>IF(AllData!Q507="","",AllData!Q507)</f>
        <v>Y</v>
      </c>
      <c r="X502" s="2">
        <f>IF(AllData!R507="","",AllData!R507)</f>
        <v>43.21866</v>
      </c>
      <c r="Y502" s="2">
        <f>IF(AllData!S507="","",AllData!S507)</f>
        <v>-78.255099999999999</v>
      </c>
      <c r="Z502" s="2" t="str">
        <f>IF(AllData!T507="","",AllData!T507)</f>
        <v>POINT (-78.2551 43.21866)</v>
      </c>
      <c r="AA502" s="16"/>
    </row>
    <row r="503" spans="1:27" x14ac:dyDescent="0.25">
      <c r="A503" t="str">
        <f>IF(AllData!A503="","",AllData!A503)</f>
        <v>Orleans</v>
      </c>
      <c r="B503" t="str">
        <f>IF(AllData!B503="","",AllData!B503)</f>
        <v>Canal Village Farmers' Market</v>
      </c>
      <c r="C503" t="str">
        <f>IF(AllData!C503="","",AllData!C503)</f>
        <v>127 W Center St. Medina</v>
      </c>
      <c r="D503" t="str">
        <f>IF(AllData!D503="","",AllData!D503)</f>
        <v>127 W Center St.</v>
      </c>
      <c r="E503" t="str">
        <f>IF(AllData!E503="","",AllData!E503)</f>
        <v>Medina</v>
      </c>
      <c r="F503" t="str">
        <f>IF(AllData!F503="","",AllData!F503)</f>
        <v>NY</v>
      </c>
      <c r="G503">
        <f>IF(AllData!G503="","",AllData!G503)</f>
        <v>14103</v>
      </c>
      <c r="H503" t="str">
        <f>IF(AllData!H503="","",AllData!H503)</f>
        <v>Gail Miller</v>
      </c>
      <c r="I503">
        <f>IF(AllData!I503="","",AllData!I503)</f>
        <v>5857983904</v>
      </c>
      <c r="J503" t="str">
        <f>IF(AllData!J503="","",AllData!J503)</f>
        <v/>
      </c>
      <c r="K503" t="str">
        <f>IF(AllData!K503="","",AllData!K503)</f>
        <v>Sat 9am-2pm</v>
      </c>
      <c r="L503" t="str">
        <f>IF(AllData!L503="","",AllData!L503)</f>
        <v>Year-round</v>
      </c>
      <c r="M503" s="4" t="str">
        <f>IF(Table1[[#This Row],[Operation Season]]="","",LEFT(Table1[[#This Row],[Operation Season]],SEARCH("-",Table1[[#This Row],[Operation Season]])-1))</f>
        <v>Year</v>
      </c>
      <c r="N503" s="10" t="str">
        <f t="shared" si="14"/>
        <v>Year</v>
      </c>
      <c r="O503" t="str">
        <f>IF(Table1[[#This Row],[Operation Season]]="","",RIGHT(Table1[[#This Row],[Operation Season]],LEN(Table1[[#This Row],[Operation Season]])-FIND("-",Table1[[#This Row],[Operation Season]])))</f>
        <v>round</v>
      </c>
      <c r="P503" s="4" t="str">
        <f t="shared" si="15"/>
        <v>round</v>
      </c>
      <c r="Q503" s="7" t="str">
        <f>IF(OR(P503="Mid November",P503="round",P503="",),"",Table1[[#This Row],[End Date]]-SystemData!$A$2+1)</f>
        <v/>
      </c>
      <c r="R503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FALSE</v>
      </c>
      <c r="S503" s="2" t="str">
        <f>IF(AllData!M508="","",AllData!M508)</f>
        <v>P/M/X</v>
      </c>
      <c r="T503" s="2" t="str">
        <f>IF(AllData!N508="","",AllData!N508)</f>
        <v>Y</v>
      </c>
      <c r="U503" s="2" t="str">
        <f>IF(AllData!O508="","",AllData!O508)</f>
        <v>N</v>
      </c>
      <c r="V503" s="2" t="str">
        <f>IF(AllData!P508="","",AllData!P508)</f>
        <v>N</v>
      </c>
      <c r="W503" s="2" t="str">
        <f>IF(AllData!Q508="","",AllData!Q508)</f>
        <v>Y</v>
      </c>
      <c r="X503" s="2">
        <f>IF(AllData!R508="","",AllData!R508)</f>
        <v>43.206789999999998</v>
      </c>
      <c r="Y503" s="2">
        <f>IF(AllData!S508="","",AllData!S508)</f>
        <v>-78.400980000000004</v>
      </c>
      <c r="Z503" s="2" t="str">
        <f>IF(AllData!T508="","",AllData!T508)</f>
        <v>POINT (-78.40098 43.20679)</v>
      </c>
      <c r="AA503" s="16"/>
    </row>
    <row r="504" spans="1:27" hidden="1" x14ac:dyDescent="0.25">
      <c r="A504" t="str">
        <f>IF(AllData!A504="","",AllData!A504)</f>
        <v>Orleans</v>
      </c>
      <c r="B504" t="str">
        <f>IF(AllData!B504="","",AllData!B504)</f>
        <v>Circle R Farm Market</v>
      </c>
      <c r="C504" t="str">
        <f>IF(AllData!C504="","",AllData!C504)</f>
        <v>13490 Roosevelt Highway Waterport</v>
      </c>
      <c r="D504" t="str">
        <f>IF(AllData!D504="","",AllData!D504)</f>
        <v>13490 Roosevelt Highway</v>
      </c>
      <c r="E504" t="str">
        <f>IF(AllData!E504="","",AllData!E504)</f>
        <v>Waterport</v>
      </c>
      <c r="F504" t="str">
        <f>IF(AllData!F504="","",AllData!F504)</f>
        <v>NY</v>
      </c>
      <c r="G504">
        <f>IF(AllData!G504="","",AllData!G504)</f>
        <v>14571</v>
      </c>
      <c r="H504" t="str">
        <f>IF(AllData!H504="","",AllData!H504)</f>
        <v>Laurie Gregori</v>
      </c>
      <c r="I504">
        <f>IF(AllData!I504="","",AllData!I504)</f>
        <v>5856824435</v>
      </c>
      <c r="J504" t="str">
        <f>IF(AllData!J504="","",AllData!J504)</f>
        <v/>
      </c>
      <c r="K504" t="str">
        <f>IF(AllData!K504="","",AllData!K504)</f>
        <v>Daily 9am-9pm</v>
      </c>
      <c r="L504" t="str">
        <f>IF(AllData!L504="","",AllData!L504)</f>
        <v>May 1-October 31</v>
      </c>
      <c r="M504" s="4" t="str">
        <f>IF(Table1[[#This Row],[Operation Season]]="","",LEFT(Table1[[#This Row],[Operation Season]],SEARCH("-",Table1[[#This Row],[Operation Season]])-1))</f>
        <v>May 1</v>
      </c>
      <c r="N504" s="10" t="str">
        <f t="shared" si="14"/>
        <v>05/01/2022</v>
      </c>
      <c r="O504" t="str">
        <f>IF(Table1[[#This Row],[Operation Season]]="","",RIGHT(Table1[[#This Row],[Operation Season]],LEN(Table1[[#This Row],[Operation Season]])-FIND("-",Table1[[#This Row],[Operation Season]])))</f>
        <v>October 31</v>
      </c>
      <c r="P504" s="4" t="str">
        <f t="shared" si="15"/>
        <v>10/31/2022</v>
      </c>
      <c r="Q504" s="7">
        <f ca="1">IF(OR(P504="Mid November",P504="round",P504="",),"",Table1[[#This Row],[End Date]]-SystemData!$A$2+1)</f>
        <v>-51.851523726851156</v>
      </c>
      <c r="R504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504" s="2" t="str">
        <f>IF(AllData!M509="","",AllData!M509)</f>
        <v>YR</v>
      </c>
      <c r="T504" s="2" t="str">
        <f>IF(AllData!N509="","",AllData!N509)</f>
        <v>Y</v>
      </c>
      <c r="U504" s="2" t="str">
        <f>IF(AllData!O509="","",AllData!O509)</f>
        <v>N</v>
      </c>
      <c r="V504" s="2" t="str">
        <f>IF(AllData!P509="","",AllData!P509)</f>
        <v>N</v>
      </c>
      <c r="W504" s="2" t="str">
        <f>IF(AllData!Q509="","",AllData!Q509)</f>
        <v>Y</v>
      </c>
      <c r="X504" s="2">
        <f>IF(AllData!R509="","",AllData!R509)</f>
        <v>43.234200000000001</v>
      </c>
      <c r="Y504" s="2">
        <f>IF(AllData!S509="","",AllData!S509)</f>
        <v>-78.253299999999996</v>
      </c>
      <c r="Z504" s="2" t="str">
        <f>IF(AllData!T509="","",AllData!T509)</f>
        <v>POINT (-78.2533 43.2342)</v>
      </c>
      <c r="AA504" s="16"/>
    </row>
    <row r="505" spans="1:27" hidden="1" x14ac:dyDescent="0.25">
      <c r="A505" t="str">
        <f>IF(AllData!A505="","",AllData!A505)</f>
        <v>Orleans</v>
      </c>
      <c r="B505" t="str">
        <f>IF(AllData!B505="","",AllData!B505)</f>
        <v>Lori's Market Basket Farm Stand</v>
      </c>
      <c r="C505" t="str">
        <f>IF(AllData!C505="","",AllData!C505)</f>
        <v>51 State St. Holley</v>
      </c>
      <c r="D505" t="str">
        <f>IF(AllData!D505="","",AllData!D505)</f>
        <v>51 State Street</v>
      </c>
      <c r="E505" t="str">
        <f>IF(AllData!E505="","",AllData!E505)</f>
        <v>Holley</v>
      </c>
      <c r="F505" t="str">
        <f>IF(AllData!F505="","",AllData!F505)</f>
        <v>NY</v>
      </c>
      <c r="G505">
        <f>IF(AllData!G505="","",AllData!G505)</f>
        <v>14470</v>
      </c>
      <c r="H505" t="str">
        <f>IF(AllData!H505="","",AllData!H505)</f>
        <v>Lori Passarell</v>
      </c>
      <c r="I505">
        <f>IF(AllData!I505="","",AllData!I505)</f>
        <v>5856387113</v>
      </c>
      <c r="J505" t="str">
        <f>IF(AllData!J505="","",AllData!J505)</f>
        <v/>
      </c>
      <c r="K505" t="str">
        <f>IF(AllData!K505="","",AllData!K505)</f>
        <v>Daily 9am-6pm</v>
      </c>
      <c r="L505" t="str">
        <f>IF(AllData!L505="","",AllData!L505)</f>
        <v>May 1-November 30</v>
      </c>
      <c r="M505" s="4" t="str">
        <f>IF(Table1[[#This Row],[Operation Season]]="","",LEFT(Table1[[#This Row],[Operation Season]],SEARCH("-",Table1[[#This Row],[Operation Season]])-1))</f>
        <v>May 1</v>
      </c>
      <c r="N505" s="10" t="str">
        <f t="shared" si="14"/>
        <v>05/01/2022</v>
      </c>
      <c r="O505" t="str">
        <f>IF(Table1[[#This Row],[Operation Season]]="","",RIGHT(Table1[[#This Row],[Operation Season]],LEN(Table1[[#This Row],[Operation Season]])-FIND("-",Table1[[#This Row],[Operation Season]])))</f>
        <v>November 30</v>
      </c>
      <c r="P505" s="4" t="str">
        <f t="shared" si="15"/>
        <v>11/30/2022</v>
      </c>
      <c r="Q505" s="7">
        <f ca="1">IF(OR(P505="Mid November",P505="round",P505="",),"",Table1[[#This Row],[End Date]]-SystemData!$A$2+1)</f>
        <v>-21.851523726851156</v>
      </c>
      <c r="R505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505" s="2" t="str">
        <f>IF(AllData!M510="","",AllData!M510)</f>
        <v>YR</v>
      </c>
      <c r="T505" s="2" t="str">
        <f>IF(AllData!N510="","",AllData!N510)</f>
        <v>N</v>
      </c>
      <c r="U505" s="2" t="str">
        <f>IF(AllData!O510="","",AllData!O510)</f>
        <v>N</v>
      </c>
      <c r="V505" s="2" t="str">
        <f>IF(AllData!P510="","",AllData!P510)</f>
        <v>N</v>
      </c>
      <c r="W505" s="2" t="str">
        <f>IF(AllData!Q510="","",AllData!Q510)</f>
        <v>Y</v>
      </c>
      <c r="X505" s="2">
        <f>IF(AllData!R510="","",AllData!R510)</f>
        <v>43.382849999999998</v>
      </c>
      <c r="Y505" s="2">
        <f>IF(AllData!S510="","",AllData!S510)</f>
        <v>-76.348590000000002</v>
      </c>
      <c r="Z505" s="2" t="str">
        <f>IF(AllData!T510="","",AllData!T510)</f>
        <v>POINT (-76.34859 43.38285)</v>
      </c>
      <c r="AA505" s="16"/>
    </row>
    <row r="506" spans="1:27" x14ac:dyDescent="0.25">
      <c r="A506" t="str">
        <f>IF(AllData!A506="","",AllData!A506)</f>
        <v>Orleans</v>
      </c>
      <c r="B506" t="str">
        <f>IF(AllData!B506="","",AllData!B506)</f>
        <v>Navarras Farm Market and Greenhouses</v>
      </c>
      <c r="C506" t="str">
        <f>IF(AllData!C506="","",AllData!C506)</f>
        <v>3272 Eagle Harbor Rd Albion</v>
      </c>
      <c r="D506" t="str">
        <f>IF(AllData!D506="","",AllData!D506)</f>
        <v>3272 Eagle Harbor Road</v>
      </c>
      <c r="E506" t="str">
        <f>IF(AllData!E506="","",AllData!E506)</f>
        <v>Albion</v>
      </c>
      <c r="F506" t="str">
        <f>IF(AllData!F506="","",AllData!F506)</f>
        <v>NY</v>
      </c>
      <c r="G506">
        <f>IF(AllData!G506="","",AllData!G506)</f>
        <v>14411</v>
      </c>
      <c r="H506" t="str">
        <f>IF(AllData!H506="","",AllData!H506)</f>
        <v>Amanda Mrzyuka</v>
      </c>
      <c r="I506">
        <f>IF(AllData!I506="","",AllData!I506)</f>
        <v>5855894674</v>
      </c>
      <c r="J506" t="str">
        <f>IF(AllData!J506="","",AllData!J506)</f>
        <v/>
      </c>
      <c r="K506" t="str">
        <f>IF(AllData!K506="","",AllData!K506)</f>
        <v>Mon-Fri 9am-6pm, Sat/Sun 9am-5pm</v>
      </c>
      <c r="L506" t="str">
        <f>IF(AllData!L506="","",AllData!L506)</f>
        <v>Year-Round</v>
      </c>
      <c r="M506" s="4" t="str">
        <f>IF(Table1[[#This Row],[Operation Season]]="","",LEFT(Table1[[#This Row],[Operation Season]],SEARCH("-",Table1[[#This Row],[Operation Season]])-1))</f>
        <v>Year</v>
      </c>
      <c r="N506" s="10" t="str">
        <f t="shared" si="14"/>
        <v>Year</v>
      </c>
      <c r="O506" t="str">
        <f>IF(Table1[[#This Row],[Operation Season]]="","",RIGHT(Table1[[#This Row],[Operation Season]],LEN(Table1[[#This Row],[Operation Season]])-FIND("-",Table1[[#This Row],[Operation Season]])))</f>
        <v>Round</v>
      </c>
      <c r="P506" s="4" t="str">
        <f t="shared" si="15"/>
        <v>Round</v>
      </c>
      <c r="Q506" s="7" t="str">
        <f>IF(OR(P506="Mid November",P506="round",P506="",),"",Table1[[#This Row],[End Date]]-SystemData!$A$2+1)</f>
        <v/>
      </c>
      <c r="R506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FALSE</v>
      </c>
      <c r="S506" s="2" t="str">
        <f>IF(AllData!M511="","",AllData!M511)</f>
        <v>M</v>
      </c>
      <c r="T506" s="2" t="str">
        <f>IF(AllData!N511="","",AllData!N511)</f>
        <v>Y</v>
      </c>
      <c r="U506" s="2" t="str">
        <f>IF(AllData!O511="","",AllData!O511)</f>
        <v>Y</v>
      </c>
      <c r="V506" s="2" t="str">
        <f>IF(AllData!P511="","",AllData!P511)</f>
        <v>N</v>
      </c>
      <c r="W506" s="2" t="str">
        <f>IF(AllData!Q511="","",AllData!Q511)</f>
        <v>Y</v>
      </c>
      <c r="X506" s="2">
        <f>IF(AllData!R511="","",AllData!R511)</f>
        <v>43.311100000000003</v>
      </c>
      <c r="Y506" s="2">
        <f>IF(AllData!S511="","",AllData!S511)</f>
        <v>-76.404989999999998</v>
      </c>
      <c r="Z506" s="2" t="str">
        <f>IF(AllData!T511="","",AllData!T511)</f>
        <v>POINT (-76.40499 43.3111)</v>
      </c>
      <c r="AA506" s="16"/>
    </row>
    <row r="507" spans="1:27" hidden="1" x14ac:dyDescent="0.25">
      <c r="A507" t="str">
        <f>IF(AllData!A507="","",AllData!A507)</f>
        <v>Orleans</v>
      </c>
      <c r="B507" t="str">
        <f>IF(AllData!B507="","",AllData!B507)</f>
        <v>Panek's Pickin' Patch</v>
      </c>
      <c r="C507" t="str">
        <f>IF(AllData!C507="","",AllData!C507)</f>
        <v>13420 W County House Rd Albion</v>
      </c>
      <c r="D507" t="str">
        <f>IF(AllData!D507="","",AllData!D507)</f>
        <v>13420 W County House Rd.</v>
      </c>
      <c r="E507" t="str">
        <f>IF(AllData!E507="","",AllData!E507)</f>
        <v>Albion</v>
      </c>
      <c r="F507" t="str">
        <f>IF(AllData!F507="","",AllData!F507)</f>
        <v>NY</v>
      </c>
      <c r="G507">
        <f>IF(AllData!G507="","",AllData!G507)</f>
        <v>14411</v>
      </c>
      <c r="H507" t="str">
        <f>IF(AllData!H507="","",AllData!H507)</f>
        <v>Guinevere Panek</v>
      </c>
      <c r="I507">
        <f>IF(AllData!I507="","",AllData!I507)</f>
        <v>5855896155</v>
      </c>
      <c r="J507" t="str">
        <f>IF(AllData!J507="","",AllData!J507)</f>
        <v>http://www.panekspickinpatch.com</v>
      </c>
      <c r="K507" t="str">
        <f>IF(AllData!K507="","",AllData!K507)</f>
        <v>Daily 9am-6pm</v>
      </c>
      <c r="L507" t="str">
        <f>IF(AllData!L507="","",AllData!L507)</f>
        <v>June 1-October 31</v>
      </c>
      <c r="M507" s="4" t="str">
        <f>IF(Table1[[#This Row],[Operation Season]]="","",LEFT(Table1[[#This Row],[Operation Season]],SEARCH("-",Table1[[#This Row],[Operation Season]])-1))</f>
        <v>June 1</v>
      </c>
      <c r="N507" s="10" t="str">
        <f t="shared" si="14"/>
        <v>06/01/2022</v>
      </c>
      <c r="O507" t="str">
        <f>IF(Table1[[#This Row],[Operation Season]]="","",RIGHT(Table1[[#This Row],[Operation Season]],LEN(Table1[[#This Row],[Operation Season]])-FIND("-",Table1[[#This Row],[Operation Season]])))</f>
        <v>October 31</v>
      </c>
      <c r="P507" s="4" t="str">
        <f t="shared" si="15"/>
        <v>10/31/2022</v>
      </c>
      <c r="Q507" s="7">
        <f ca="1">IF(OR(P507="Mid November",P507="round",P507="",),"",Table1[[#This Row],[End Date]]-SystemData!$A$2+1)</f>
        <v>-51.851523726851156</v>
      </c>
      <c r="R507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507" s="2" t="str">
        <f>IF(AllData!M512="","",AllData!M512)</f>
        <v>P/M/X</v>
      </c>
      <c r="T507" s="2" t="str">
        <f>IF(AllData!N512="","",AllData!N512)</f>
        <v>Y</v>
      </c>
      <c r="U507" s="2" t="str">
        <f>IF(AllData!O512="","",AllData!O512)</f>
        <v>Y</v>
      </c>
      <c r="V507" s="2" t="str">
        <f>IF(AllData!P512="","",AllData!P512)</f>
        <v>N</v>
      </c>
      <c r="W507" s="2" t="str">
        <f>IF(AllData!Q512="","",AllData!Q512)</f>
        <v>Y</v>
      </c>
      <c r="X507" s="2">
        <f>IF(AllData!R512="","",AllData!R512)</f>
        <v>43.311549999999997</v>
      </c>
      <c r="Y507" s="2">
        <f>IF(AllData!S512="","",AllData!S512)</f>
        <v>-76.290009999999995</v>
      </c>
      <c r="Z507" s="2" t="str">
        <f>IF(AllData!T512="","",AllData!T512)</f>
        <v>POINT (-76.29001 43.31155)</v>
      </c>
      <c r="AA507" s="16"/>
    </row>
    <row r="508" spans="1:27" x14ac:dyDescent="0.25">
      <c r="A508" t="str">
        <f>IF(AllData!A508="","",AllData!A508)</f>
        <v>Orleans</v>
      </c>
      <c r="B508" t="str">
        <f>IF(AllData!B508="","",AllData!B508)</f>
        <v>Roberts Farm Market</v>
      </c>
      <c r="C508" t="str">
        <f>IF(AllData!C508="","",AllData!C508)</f>
        <v>11170 Maple Ridge Rd Medina</v>
      </c>
      <c r="D508" t="str">
        <f>IF(AllData!D508="","",AllData!D508)</f>
        <v>11170 Maple Ridge Rd.</v>
      </c>
      <c r="E508" t="str">
        <f>IF(AllData!E508="","",AllData!E508)</f>
        <v>Medina</v>
      </c>
      <c r="F508" t="str">
        <f>IF(AllData!F508="","",AllData!F508)</f>
        <v>NY</v>
      </c>
      <c r="G508">
        <f>IF(AllData!G508="","",AllData!G508)</f>
        <v>14103</v>
      </c>
      <c r="H508" t="str">
        <f>IF(AllData!H508="","",AllData!H508)</f>
        <v>Margaret Roberts</v>
      </c>
      <c r="I508">
        <f>IF(AllData!I508="","",AllData!I508)</f>
        <v>5857984247</v>
      </c>
      <c r="J508" t="str">
        <f>IF(AllData!J508="","",AllData!J508)</f>
        <v>http://www.robertsfarmmarket.com</v>
      </c>
      <c r="K508" t="str">
        <f>IF(AllData!K508="","",AllData!K508)</f>
        <v>Mon-Sat 8am-6pm</v>
      </c>
      <c r="L508" t="str">
        <f>IF(AllData!L508="","",AllData!L508)</f>
        <v>April 1-December 23</v>
      </c>
      <c r="M508" s="4" t="str">
        <f>IF(Table1[[#This Row],[Operation Season]]="","",LEFT(Table1[[#This Row],[Operation Season]],SEARCH("-",Table1[[#This Row],[Operation Season]])-1))</f>
        <v>April 1</v>
      </c>
      <c r="N508" s="10" t="str">
        <f t="shared" si="14"/>
        <v>04/01/2022</v>
      </c>
      <c r="O508" t="str">
        <f>IF(Table1[[#This Row],[Operation Season]]="","",RIGHT(Table1[[#This Row],[Operation Season]],LEN(Table1[[#This Row],[Operation Season]])-FIND("-",Table1[[#This Row],[Operation Season]])))</f>
        <v>December 23</v>
      </c>
      <c r="P508" s="4" t="str">
        <f t="shared" si="15"/>
        <v>12/23/2022</v>
      </c>
      <c r="Q508" s="7">
        <f ca="1">IF(OR(P508="Mid November",P508="round",P508="",),"",Table1[[#This Row],[End Date]]-SystemData!$A$2+1)</f>
        <v>1.1484762731488445</v>
      </c>
      <c r="R508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FALSE</v>
      </c>
      <c r="S508" s="2" t="str">
        <f>IF(AllData!M513="","",AllData!M513)</f>
        <v>YR</v>
      </c>
      <c r="T508" s="2" t="str">
        <f>IF(AllData!N513="","",AllData!N513)</f>
        <v>Y</v>
      </c>
      <c r="U508" s="2" t="str">
        <f>IF(AllData!O513="","",AllData!O513)</f>
        <v>Y</v>
      </c>
      <c r="V508" s="2" t="str">
        <f>IF(AllData!P513="","",AllData!P513)</f>
        <v>N</v>
      </c>
      <c r="W508" s="2" t="str">
        <f>IF(AllData!Q513="","",AllData!Q513)</f>
        <v>Y</v>
      </c>
      <c r="X508" s="2">
        <f>IF(AllData!R513="","",AllData!R513)</f>
        <v>43.506570000000004</v>
      </c>
      <c r="Y508" s="2">
        <f>IF(AllData!S513="","",AllData!S513)</f>
        <v>-76.107990000000001</v>
      </c>
      <c r="Z508" s="2" t="str">
        <f>IF(AllData!T513="","",AllData!T513)</f>
        <v>POINT (-76.10799 43.50657)</v>
      </c>
      <c r="AA508" s="16"/>
    </row>
    <row r="509" spans="1:27" x14ac:dyDescent="0.25">
      <c r="A509" t="str">
        <f>IF(AllData!A509="","",AllData!A509)</f>
        <v>Orleans</v>
      </c>
      <c r="B509" t="str">
        <f>IF(AllData!B509="","",AllData!B509)</f>
        <v>Saeva Farm Stand</v>
      </c>
      <c r="C509" t="str">
        <f>IF(AllData!C509="","",AllData!C509)</f>
        <v>3715 Eagle Harbor Rd , Albion</v>
      </c>
      <c r="D509" t="str">
        <f>IF(AllData!D509="","",AllData!D509)</f>
        <v>3715 Eagle Harbor Rd</v>
      </c>
      <c r="E509" t="str">
        <f>IF(AllData!E509="","",AllData!E509)</f>
        <v>Albion</v>
      </c>
      <c r="F509" t="str">
        <f>IF(AllData!F509="","",AllData!F509)</f>
        <v>NY</v>
      </c>
      <c r="G509">
        <f>IF(AllData!G509="","",AllData!G509)</f>
        <v>14411</v>
      </c>
      <c r="H509" t="str">
        <f>IF(AllData!H509="","",AllData!H509)</f>
        <v>Heather Saeva</v>
      </c>
      <c r="I509">
        <f>IF(AllData!I509="","",AllData!I509)</f>
        <v>5852615055</v>
      </c>
      <c r="J509" t="str">
        <f>IF(AllData!J509="","",AllData!J509)</f>
        <v/>
      </c>
      <c r="K509" t="str">
        <f>IF(AllData!K509="","",AllData!K509)</f>
        <v>Daily 7am-7pm</v>
      </c>
      <c r="L509" t="str">
        <f>IF(AllData!L509="","",AllData!L509)</f>
        <v>Year-round</v>
      </c>
      <c r="M509" s="4" t="str">
        <f>IF(Table1[[#This Row],[Operation Season]]="","",LEFT(Table1[[#This Row],[Operation Season]],SEARCH("-",Table1[[#This Row],[Operation Season]])-1))</f>
        <v>Year</v>
      </c>
      <c r="N509" s="10" t="str">
        <f t="shared" si="14"/>
        <v>Year</v>
      </c>
      <c r="O509" t="str">
        <f>IF(Table1[[#This Row],[Operation Season]]="","",RIGHT(Table1[[#This Row],[Operation Season]],LEN(Table1[[#This Row],[Operation Season]])-FIND("-",Table1[[#This Row],[Operation Season]])))</f>
        <v>round</v>
      </c>
      <c r="P509" s="4" t="str">
        <f t="shared" si="15"/>
        <v>round</v>
      </c>
      <c r="Q509" s="7" t="str">
        <f>IF(OR(P509="Mid November",P509="round",P509="",),"",Table1[[#This Row],[End Date]]-SystemData!$A$2+1)</f>
        <v/>
      </c>
      <c r="R509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FALSE</v>
      </c>
      <c r="S509" s="2" t="str">
        <f>IF(AllData!M514="","",AllData!M514)</f>
        <v>M</v>
      </c>
      <c r="T509" s="2" t="str">
        <f>IF(AllData!N514="","",AllData!N514)</f>
        <v>Y</v>
      </c>
      <c r="U509" s="2" t="str">
        <f>IF(AllData!O514="","",AllData!O514)</f>
        <v>N</v>
      </c>
      <c r="V509" s="2" t="str">
        <f>IF(AllData!P514="","",AllData!P514)</f>
        <v>N</v>
      </c>
      <c r="W509" s="2" t="str">
        <f>IF(AllData!Q514="","",AllData!Q514)</f>
        <v>Y</v>
      </c>
      <c r="X509" s="2">
        <f>IF(AllData!R514="","",AllData!R514)</f>
        <v>43.350520000000003</v>
      </c>
      <c r="Y509" s="2">
        <f>IF(AllData!S514="","",AllData!S514)</f>
        <v>-76.030940000000001</v>
      </c>
      <c r="Z509" s="2" t="str">
        <f>IF(AllData!T514="","",AllData!T514)</f>
        <v>POINT (-76.03094 43.35052)</v>
      </c>
      <c r="AA509" s="16"/>
    </row>
    <row r="510" spans="1:27" x14ac:dyDescent="0.25">
      <c r="A510" t="str">
        <f>IF(AllData!A510="","",AllData!A510)</f>
        <v>Oswego</v>
      </c>
      <c r="B510" t="str">
        <f>IF(AllData!B510="","",AllData!B510)</f>
        <v>B30 Farm Farm Stand</v>
      </c>
      <c r="C510" t="str">
        <f>IF(AllData!C510="","",AllData!C510)</f>
        <v>676 Baldwin Road  Fulton</v>
      </c>
      <c r="D510" t="str">
        <f>IF(AllData!D510="","",AllData!D510)</f>
        <v>676 Baldwin Road</v>
      </c>
      <c r="E510" t="str">
        <f>IF(AllData!E510="","",AllData!E510)</f>
        <v>Fulton</v>
      </c>
      <c r="F510" t="str">
        <f>IF(AllData!F510="","",AllData!F510)</f>
        <v>NY</v>
      </c>
      <c r="G510">
        <f>IF(AllData!G510="","",AllData!G510)</f>
        <v>13069</v>
      </c>
      <c r="H510" t="str">
        <f>IF(AllData!H510="","",AllData!H510)</f>
        <v>Timothy F. Moshier</v>
      </c>
      <c r="I510">
        <f>IF(AllData!I510="","",AllData!I510)</f>
        <v>3154399991</v>
      </c>
      <c r="J510" t="str">
        <f>IF(AllData!J510="","",AllData!J510)</f>
        <v>http://www.b30f.com</v>
      </c>
      <c r="K510" t="str">
        <f>IF(AllData!K510="","",AllData!K510)</f>
        <v>Mon-Wed  11am-5pm</v>
      </c>
      <c r="L510" t="str">
        <f>IF(AllData!L510="","",AllData!L510)</f>
        <v>Year-round</v>
      </c>
      <c r="M510" s="4" t="str">
        <f>IF(Table1[[#This Row],[Operation Season]]="","",LEFT(Table1[[#This Row],[Operation Season]],SEARCH("-",Table1[[#This Row],[Operation Season]])-1))</f>
        <v>Year</v>
      </c>
      <c r="N510" s="10" t="str">
        <f t="shared" si="14"/>
        <v>Year</v>
      </c>
      <c r="O510" t="str">
        <f>IF(Table1[[#This Row],[Operation Season]]="","",RIGHT(Table1[[#This Row],[Operation Season]],LEN(Table1[[#This Row],[Operation Season]])-FIND("-",Table1[[#This Row],[Operation Season]])))</f>
        <v>round</v>
      </c>
      <c r="P510" s="4" t="str">
        <f t="shared" si="15"/>
        <v>round</v>
      </c>
      <c r="Q510" s="7" t="str">
        <f>IF(OR(P510="Mid November",P510="round",P510="",),"",Table1[[#This Row],[End Date]]-SystemData!$A$2+1)</f>
        <v/>
      </c>
      <c r="R510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FALSE</v>
      </c>
      <c r="S510" s="2" t="str">
        <f>IF(AllData!M515="","",AllData!M515)</f>
        <v>M</v>
      </c>
      <c r="T510" s="2" t="str">
        <f>IF(AllData!N515="","",AllData!N515)</f>
        <v>Y</v>
      </c>
      <c r="U510" s="2" t="str">
        <f>IF(AllData!O515="","",AllData!O515)</f>
        <v>Y</v>
      </c>
      <c r="V510" s="2" t="str">
        <f>IF(AllData!P515="","",AllData!P515)</f>
        <v>N</v>
      </c>
      <c r="W510" s="2" t="str">
        <f>IF(AllData!Q515="","",AllData!Q515)</f>
        <v>Y</v>
      </c>
      <c r="X510" s="2">
        <f>IF(AllData!R515="","",AllData!R515)</f>
        <v>43.456560000000003</v>
      </c>
      <c r="Y510" s="2">
        <f>IF(AllData!S515="","",AllData!S515)</f>
        <v>-76.511269999999996</v>
      </c>
      <c r="Z510" s="2" t="str">
        <f>IF(AllData!T515="","",AllData!T515)</f>
        <v>POINT (-76.51127 43.45656)</v>
      </c>
      <c r="AA510" s="16"/>
    </row>
    <row r="511" spans="1:27" hidden="1" x14ac:dyDescent="0.25">
      <c r="A511" t="str">
        <f>IF(AllData!A511="","",AllData!A511)</f>
        <v>Oswego</v>
      </c>
      <c r="B511" t="str">
        <f>IF(AllData!B511="","",AllData!B511)</f>
        <v>Fulton Farmers' Market</v>
      </c>
      <c r="C511" t="str">
        <f>IF(AllData!C511="","",AllData!C511)</f>
        <v>Canalview Mall Parking Lot , Off Route 41 Fulton</v>
      </c>
      <c r="D511" t="str">
        <f>IF(AllData!D511="","",AllData!D511)</f>
        <v>Canalview Mall</v>
      </c>
      <c r="E511" t="str">
        <f>IF(AllData!E511="","",AllData!E511)</f>
        <v>Fulton</v>
      </c>
      <c r="F511" t="str">
        <f>IF(AllData!F511="","",AllData!F511)</f>
        <v>NY</v>
      </c>
      <c r="G511">
        <f>IF(AllData!G511="","",AllData!G511)</f>
        <v>13069</v>
      </c>
      <c r="H511" t="str">
        <f>IF(AllData!H511="","",AllData!H511)</f>
        <v>Sara Broadwell</v>
      </c>
      <c r="I511">
        <f>IF(AllData!I511="","",AllData!I511)</f>
        <v>3155915491</v>
      </c>
      <c r="J511" t="str">
        <f>IF(AllData!J511="","",AllData!J511)</f>
        <v>http://www.oswegofultonchamber.com</v>
      </c>
      <c r="K511" t="str">
        <f>IF(AllData!K511="","",AllData!K511)</f>
        <v>Sat 8am-12pm</v>
      </c>
      <c r="L511" t="str">
        <f>IF(AllData!L511="","",AllData!L511)</f>
        <v>June 11-October 15</v>
      </c>
      <c r="M511" s="4" t="str">
        <f>IF(Table1[[#This Row],[Operation Season]]="","",LEFT(Table1[[#This Row],[Operation Season]],SEARCH("-",Table1[[#This Row],[Operation Season]])-1))</f>
        <v>June 11</v>
      </c>
      <c r="N511" s="10" t="str">
        <f t="shared" si="14"/>
        <v>06/11/2022</v>
      </c>
      <c r="O511" t="str">
        <f>IF(Table1[[#This Row],[Operation Season]]="","",RIGHT(Table1[[#This Row],[Operation Season]],LEN(Table1[[#This Row],[Operation Season]])-FIND("-",Table1[[#This Row],[Operation Season]])))</f>
        <v>October 15</v>
      </c>
      <c r="P511" s="4" t="str">
        <f t="shared" si="15"/>
        <v>10/15/2022</v>
      </c>
      <c r="Q511" s="7">
        <f ca="1">IF(OR(P511="Mid November",P511="round",P511="",),"",Table1[[#This Row],[End Date]]-SystemData!$A$2+1)</f>
        <v>-67.851523726851156</v>
      </c>
      <c r="R511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511" s="2" t="str">
        <f>IF(AllData!M516="","",AllData!M516)</f>
        <v>M</v>
      </c>
      <c r="T511" s="2" t="str">
        <f>IF(AllData!N516="","",AllData!N516)</f>
        <v>N</v>
      </c>
      <c r="U511" s="2" t="str">
        <f>IF(AllData!O516="","",AllData!O516)</f>
        <v>N</v>
      </c>
      <c r="V511" s="2" t="str">
        <f>IF(AllData!P516="","",AllData!P516)</f>
        <v>N</v>
      </c>
      <c r="W511" s="2" t="str">
        <f>IF(AllData!Q516="","",AllData!Q516)</f>
        <v>Y</v>
      </c>
      <c r="X511" s="2">
        <f>IF(AllData!R516="","",AllData!R516)</f>
        <v>43.566850000000002</v>
      </c>
      <c r="Y511" s="2">
        <f>IF(AllData!S516="","",AllData!S516)</f>
        <v>-76.127610000000004</v>
      </c>
      <c r="Z511" s="2" t="str">
        <f>IF(AllData!T516="","",AllData!T516)</f>
        <v>POINT (-76.12761 43.56685)</v>
      </c>
      <c r="AA511" s="16"/>
    </row>
    <row r="512" spans="1:27" x14ac:dyDescent="0.25">
      <c r="A512" t="str">
        <f>IF(AllData!A512="","",AllData!A512)</f>
        <v>Oswego</v>
      </c>
      <c r="B512" t="str">
        <f>IF(AllData!B512="","",AllData!B512)</f>
        <v>Godfrey's Last Stand Farm Stand</v>
      </c>
      <c r="C512" t="str">
        <f>IF(AllData!C512="","",AllData!C512)</f>
        <v>1232 State Route 264 Phoenix</v>
      </c>
      <c r="D512" t="str">
        <f>IF(AllData!D512="","",AllData!D512)</f>
        <v>1232 State Route 264</v>
      </c>
      <c r="E512" t="str">
        <f>IF(AllData!E512="","",AllData!E512)</f>
        <v>Phoenix</v>
      </c>
      <c r="F512" t="str">
        <f>IF(AllData!F512="","",AllData!F512)</f>
        <v>NY</v>
      </c>
      <c r="G512">
        <f>IF(AllData!G512="","",AllData!G512)</f>
        <v>13135</v>
      </c>
      <c r="H512" t="str">
        <f>IF(AllData!H512="","",AllData!H512)</f>
        <v>Roberta and Josephine Godfrey</v>
      </c>
      <c r="I512">
        <f>IF(AllData!I512="","",AllData!I512)</f>
        <v>3155937291</v>
      </c>
      <c r="J512" t="str">
        <f>IF(AllData!J512="","",AllData!J512)</f>
        <v/>
      </c>
      <c r="K512" t="str">
        <f>IF(AllData!K512="","",AllData!K512)</f>
        <v>Daily 10am-4pm</v>
      </c>
      <c r="L512" t="str">
        <f>IF(AllData!L512="","",AllData!L512)</f>
        <v>May 1-December 20</v>
      </c>
      <c r="M512" s="4" t="str">
        <f>IF(Table1[[#This Row],[Operation Season]]="","",LEFT(Table1[[#This Row],[Operation Season]],SEARCH("-",Table1[[#This Row],[Operation Season]])-1))</f>
        <v>May 1</v>
      </c>
      <c r="N512" s="10" t="str">
        <f t="shared" si="14"/>
        <v>05/01/2022</v>
      </c>
      <c r="O512" t="str">
        <f>IF(Table1[[#This Row],[Operation Season]]="","",RIGHT(Table1[[#This Row],[Operation Season]],LEN(Table1[[#This Row],[Operation Season]])-FIND("-",Table1[[#This Row],[Operation Season]])))</f>
        <v>December 20</v>
      </c>
      <c r="P512" s="4" t="str">
        <f t="shared" si="15"/>
        <v>12/20/2022</v>
      </c>
      <c r="Q512" s="7">
        <f ca="1">IF(OR(P512="Mid November",P512="round",P512="",),"",Table1[[#This Row],[End Date]]-SystemData!$A$2+1)</f>
        <v>-1.8515237268511555</v>
      </c>
      <c r="R512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512" s="2" t="str">
        <f>IF(AllData!M517="","",AllData!M517)</f>
        <v>M</v>
      </c>
      <c r="T512" s="2" t="str">
        <f>IF(AllData!N517="","",AllData!N517)</f>
        <v>Y</v>
      </c>
      <c r="U512" s="2" t="str">
        <f>IF(AllData!O517="","",AllData!O517)</f>
        <v>N</v>
      </c>
      <c r="V512" s="2" t="str">
        <f>IF(AllData!P517="","",AllData!P517)</f>
        <v>N</v>
      </c>
      <c r="W512" s="2" t="str">
        <f>IF(AllData!Q517="","",AllData!Q517)</f>
        <v>Y</v>
      </c>
      <c r="X512" s="2">
        <f>IF(AllData!R517="","",AllData!R517)</f>
        <v>43.399340000000002</v>
      </c>
      <c r="Y512" s="2">
        <f>IF(AllData!S517="","",AllData!S517)</f>
        <v>-76.474360000000004</v>
      </c>
      <c r="Z512" s="2" t="str">
        <f>IF(AllData!T517="","",AllData!T517)</f>
        <v>POINT (-76.47436 43.39934)</v>
      </c>
      <c r="AA512" s="16"/>
    </row>
    <row r="513" spans="1:27" x14ac:dyDescent="0.25">
      <c r="A513" t="str">
        <f>IF(AllData!A513="","",AllData!A513)</f>
        <v>Oswego</v>
      </c>
      <c r="B513" t="str">
        <f>IF(AllData!B513="","",AllData!B513)</f>
        <v>Grindstone Farm Stand</v>
      </c>
      <c r="C513" t="str">
        <f>IF(AllData!C513="","",AllData!C513)</f>
        <v>780 County Route 28</v>
      </c>
      <c r="D513" t="str">
        <f>IF(AllData!D513="","",AllData!D513)</f>
        <v>780 County Route 28</v>
      </c>
      <c r="E513" t="str">
        <f>IF(AllData!E513="","",AllData!E513)</f>
        <v>Pulaski</v>
      </c>
      <c r="F513" t="str">
        <f>IF(AllData!F513="","",AllData!F513)</f>
        <v>NY</v>
      </c>
      <c r="G513">
        <f>IF(AllData!G513="","",AllData!G513)</f>
        <v>13142</v>
      </c>
      <c r="H513" t="str">
        <f>IF(AllData!H513="","",AllData!H513)</f>
        <v>Ella Gibbs</v>
      </c>
      <c r="I513">
        <f>IF(AllData!I513="","",AllData!I513)</f>
        <v>3152984139</v>
      </c>
      <c r="J513" t="str">
        <f>IF(AllData!J513="","",AllData!J513)</f>
        <v>http://grindstonefarm.com</v>
      </c>
      <c r="K513" t="str">
        <f>IF(AllData!K513="","",AllData!K513)</f>
        <v>Fri 11am-5pm</v>
      </c>
      <c r="L513" t="str">
        <f>IF(AllData!L513="","",AllData!L513)</f>
        <v>Year-round</v>
      </c>
      <c r="M513" s="4" t="str">
        <f>IF(Table1[[#This Row],[Operation Season]]="","",LEFT(Table1[[#This Row],[Operation Season]],SEARCH("-",Table1[[#This Row],[Operation Season]])-1))</f>
        <v>Year</v>
      </c>
      <c r="N513" s="10" t="str">
        <f t="shared" si="14"/>
        <v>Year</v>
      </c>
      <c r="O513" t="str">
        <f>IF(Table1[[#This Row],[Operation Season]]="","",RIGHT(Table1[[#This Row],[Operation Season]],LEN(Table1[[#This Row],[Operation Season]])-FIND("-",Table1[[#This Row],[Operation Season]])))</f>
        <v>round</v>
      </c>
      <c r="P513" s="4" t="str">
        <f t="shared" si="15"/>
        <v>round</v>
      </c>
      <c r="Q513" s="7" t="str">
        <f>IF(OR(P513="Mid November",P513="round",P513="",),"",Table1[[#This Row],[End Date]]-SystemData!$A$2+1)</f>
        <v/>
      </c>
      <c r="R513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FALSE</v>
      </c>
      <c r="S513" s="2" t="str">
        <f>IF(AllData!M518="","",AllData!M518)</f>
        <v>M</v>
      </c>
      <c r="T513" s="2" t="str">
        <f>IF(AllData!N518="","",AllData!N518)</f>
        <v>Y</v>
      </c>
      <c r="U513" s="2" t="str">
        <f>IF(AllData!O518="","",AllData!O518)</f>
        <v>N</v>
      </c>
      <c r="V513" s="2" t="str">
        <f>IF(AllData!P518="","",AllData!P518)</f>
        <v>N</v>
      </c>
      <c r="W513" s="2" t="str">
        <f>IF(AllData!Q518="","",AllData!Q518)</f>
        <v>Y</v>
      </c>
      <c r="X513" s="2">
        <f>IF(AllData!R518="","",AllData!R518)</f>
        <v>43.398510000000002</v>
      </c>
      <c r="Y513" s="2">
        <f>IF(AllData!S518="","",AllData!S518)</f>
        <v>-76.47381</v>
      </c>
      <c r="Z513" s="2" t="str">
        <f>IF(AllData!T518="","",AllData!T518)</f>
        <v>POINT (-76.47381 43.39851)</v>
      </c>
      <c r="AA513" s="16"/>
    </row>
    <row r="514" spans="1:27" hidden="1" x14ac:dyDescent="0.25">
      <c r="A514" t="str">
        <f>IF(AllData!A514="","",AllData!A514)</f>
        <v>Oswego</v>
      </c>
      <c r="B514" t="str">
        <f>IF(AllData!B514="","",AllData!B514)</f>
        <v>Guppy's Berry Farm Farm Stand</v>
      </c>
      <c r="C514" t="str">
        <f>IF(AllData!C514="","",AllData!C514)</f>
        <v>512 County Route 26  West Monroe</v>
      </c>
      <c r="D514" t="str">
        <f>IF(AllData!D514="","",AllData!D514)</f>
        <v>512 County Route 26</v>
      </c>
      <c r="E514" t="str">
        <f>IF(AllData!E514="","",AllData!E514)</f>
        <v>West Monroe</v>
      </c>
      <c r="F514" t="str">
        <f>IF(AllData!F514="","",AllData!F514)</f>
        <v>NY</v>
      </c>
      <c r="G514">
        <f>IF(AllData!G514="","",AllData!G514)</f>
        <v>13617</v>
      </c>
      <c r="H514" t="str">
        <f>IF(AllData!H514="","",AllData!H514)</f>
        <v>Elaine Guppy</v>
      </c>
      <c r="I514">
        <f>IF(AllData!I514="","",AllData!I514)</f>
        <v>3156257920</v>
      </c>
      <c r="J514" t="str">
        <f>IF(AllData!J514="","",AllData!J514)</f>
        <v>http://www.guppysberryfarmllc.com</v>
      </c>
      <c r="K514" t="str">
        <f>IF(AllData!K514="","",AllData!K514)</f>
        <v>Tue-Sun 9am-4pm</v>
      </c>
      <c r="L514" t="str">
        <f>IF(AllData!L514="","",AllData!L514)</f>
        <v>July 20-September 30</v>
      </c>
      <c r="M514" s="4" t="str">
        <f>IF(Table1[[#This Row],[Operation Season]]="","",LEFT(Table1[[#This Row],[Operation Season]],SEARCH("-",Table1[[#This Row],[Operation Season]])-1))</f>
        <v>July 20</v>
      </c>
      <c r="N514" s="10" t="str">
        <f t="shared" ref="N514:N577" si="16">TEXT(M514,"MM/DD/YYYY")</f>
        <v>07/20/2022</v>
      </c>
      <c r="O514" t="str">
        <f>IF(Table1[[#This Row],[Operation Season]]="","",RIGHT(Table1[[#This Row],[Operation Season]],LEN(Table1[[#This Row],[Operation Season]])-FIND("-",Table1[[#This Row],[Operation Season]])))</f>
        <v>September 30</v>
      </c>
      <c r="P514" s="4" t="str">
        <f t="shared" ref="P514:P577" si="17">TEXT(O514,"MM/DD/YYYY")</f>
        <v>09/30/2022</v>
      </c>
      <c r="Q514" s="7">
        <f ca="1">IF(OR(P514="Mid November",P514="round",P514="",),"",Table1[[#This Row],[End Date]]-SystemData!$A$2+1)</f>
        <v>-82.851523726851156</v>
      </c>
      <c r="R514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514" s="2" t="str">
        <f>IF(AllData!M519="","",AllData!M519)</f>
        <v>YR</v>
      </c>
      <c r="T514" s="2" t="str">
        <f>IF(AllData!N519="","",AllData!N519)</f>
        <v>Y</v>
      </c>
      <c r="U514" s="2" t="str">
        <f>IF(AllData!O519="","",AllData!O519)</f>
        <v>Y</v>
      </c>
      <c r="V514" s="2" t="str">
        <f>IF(AllData!P519="","",AllData!P519)</f>
        <v>N</v>
      </c>
      <c r="W514" s="2" t="str">
        <f>IF(AllData!Q519="","",AllData!Q519)</f>
        <v>Y</v>
      </c>
      <c r="X514" s="2">
        <f>IF(AllData!R519="","",AllData!R519)</f>
        <v>42.700009999999999</v>
      </c>
      <c r="Y514" s="2">
        <f>IF(AllData!S519="","",AllData!S519)</f>
        <v>-74.925259999999994</v>
      </c>
      <c r="Z514" s="2" t="str">
        <f>IF(AllData!T519="","",AllData!T519)</f>
        <v>POINT (-74.92526 42.70001)</v>
      </c>
      <c r="AA514" s="16"/>
    </row>
    <row r="515" spans="1:27" hidden="1" x14ac:dyDescent="0.25">
      <c r="A515" t="str">
        <f>IF(AllData!A515="","",AllData!A515)</f>
        <v>Oswego</v>
      </c>
      <c r="B515" t="str">
        <f>IF(AllData!B515="","",AllData!B515)</f>
        <v>Oswego Farmers' Market</v>
      </c>
      <c r="C515" t="str">
        <f>IF(AllData!C515="","",AllData!C515)</f>
        <v>West 1st btwn Bridge &amp; W Oneida St</v>
      </c>
      <c r="D515" t="str">
        <f>IF(AllData!D515="","",AllData!D515)</f>
        <v>West Bridge St and West 1st St</v>
      </c>
      <c r="E515" t="str">
        <f>IF(AllData!E515="","",AllData!E515)</f>
        <v>Oswego</v>
      </c>
      <c r="F515" t="str">
        <f>IF(AllData!F515="","",AllData!F515)</f>
        <v>NY</v>
      </c>
      <c r="G515">
        <f>IF(AllData!G515="","",AllData!G515)</f>
        <v>13126</v>
      </c>
      <c r="H515" t="str">
        <f>IF(AllData!H515="","",AllData!H515)</f>
        <v>Sara Broadwell</v>
      </c>
      <c r="I515">
        <f>IF(AllData!I515="","",AllData!I515)</f>
        <v>3155915491</v>
      </c>
      <c r="J515" t="str">
        <f>IF(AllData!J515="","",AllData!J515)</f>
        <v>http://www.oswegofultonchamber.com</v>
      </c>
      <c r="K515" t="str">
        <f>IF(AllData!K515="","",AllData!K515)</f>
        <v>Thu 4pm-7:45pm</v>
      </c>
      <c r="L515" t="str">
        <f>IF(AllData!L515="","",AllData!L515)</f>
        <v>June 9-October 13</v>
      </c>
      <c r="M515" s="4" t="str">
        <f>IF(Table1[[#This Row],[Operation Season]]="","",LEFT(Table1[[#This Row],[Operation Season]],SEARCH("-",Table1[[#This Row],[Operation Season]])-1))</f>
        <v>June 9</v>
      </c>
      <c r="N515" s="10" t="str">
        <f t="shared" si="16"/>
        <v>06/09/2022</v>
      </c>
      <c r="O515" t="str">
        <f>IF(Table1[[#This Row],[Operation Season]]="","",RIGHT(Table1[[#This Row],[Operation Season]],LEN(Table1[[#This Row],[Operation Season]])-FIND("-",Table1[[#This Row],[Operation Season]])))</f>
        <v>October 13</v>
      </c>
      <c r="P515" s="4" t="str">
        <f t="shared" si="17"/>
        <v>10/13/2022</v>
      </c>
      <c r="Q515" s="7">
        <f ca="1">IF(OR(P515="Mid November",P515="round",P515="",),"",Table1[[#This Row],[End Date]]-SystemData!$A$2+1)</f>
        <v>-69.851523726851156</v>
      </c>
      <c r="R515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515" s="2" t="str">
        <f>IF(AllData!M520="","",AllData!M520)</f>
        <v>M</v>
      </c>
      <c r="T515" s="2" t="str">
        <f>IF(AllData!N520="","",AllData!N520)</f>
        <v>Y</v>
      </c>
      <c r="U515" s="2" t="str">
        <f>IF(AllData!O520="","",AllData!O520)</f>
        <v>Y</v>
      </c>
      <c r="V515" s="2" t="str">
        <f>IF(AllData!P520="","",AllData!P520)</f>
        <v>N</v>
      </c>
      <c r="W515" s="2" t="str">
        <f>IF(AllData!Q520="","",AllData!Q520)</f>
        <v>Y</v>
      </c>
      <c r="X515" s="2">
        <f>IF(AllData!R520="","",AllData!R520)</f>
        <v>42.700629999999997</v>
      </c>
      <c r="Y515" s="2">
        <f>IF(AllData!S520="","",AllData!S520)</f>
        <v>-74.925240000000002</v>
      </c>
      <c r="Z515" s="2" t="str">
        <f>IF(AllData!T520="","",AllData!T520)</f>
        <v>POINT (-74.92524 42.70063)</v>
      </c>
      <c r="AA515" s="18"/>
    </row>
    <row r="516" spans="1:27" hidden="1" x14ac:dyDescent="0.25">
      <c r="A516" t="str">
        <f>IF(AllData!A516="","",AllData!A516)</f>
        <v>Oswego</v>
      </c>
      <c r="B516" t="str">
        <f>IF(AllData!B516="","",AllData!B516)</f>
        <v>Pulaski Farmers' Market</v>
      </c>
      <c r="C516" t="str">
        <f>IF(AllData!C516="","",AllData!C516)</f>
        <v>4845 N Jefferson St</v>
      </c>
      <c r="D516" t="str">
        <f>IF(AllData!D516="","",AllData!D516)</f>
        <v>4845 North Jefferson St.</v>
      </c>
      <c r="E516" t="str">
        <f>IF(AllData!E516="","",AllData!E516)</f>
        <v>Pulaski</v>
      </c>
      <c r="F516" t="str">
        <f>IF(AllData!F516="","",AllData!F516)</f>
        <v>NY</v>
      </c>
      <c r="G516">
        <f>IF(AllData!G516="","",AllData!G516)</f>
        <v>13142</v>
      </c>
      <c r="H516" t="str">
        <f>IF(AllData!H516="","",AllData!H516)</f>
        <v>Shawn Doyle</v>
      </c>
      <c r="I516">
        <f>IF(AllData!I516="","",AllData!I516)</f>
        <v>3156026388</v>
      </c>
      <c r="J516" t="str">
        <f>IF(AllData!J516="","",AllData!J516)</f>
        <v>http://www.pulaskifarmersmarket.com</v>
      </c>
      <c r="K516" t="str">
        <f>IF(AllData!K516="","",AllData!K516)</f>
        <v>Frid 2pm-8pm</v>
      </c>
      <c r="L516" t="str">
        <f>IF(AllData!L516="","",AllData!L516)</f>
        <v>June 17-September 30</v>
      </c>
      <c r="M516" s="4" t="str">
        <f>IF(Table1[[#This Row],[Operation Season]]="","",LEFT(Table1[[#This Row],[Operation Season]],SEARCH("-",Table1[[#This Row],[Operation Season]])-1))</f>
        <v>June 17</v>
      </c>
      <c r="N516" s="10" t="str">
        <f t="shared" si="16"/>
        <v>06/17/2022</v>
      </c>
      <c r="O516" t="str">
        <f>IF(Table1[[#This Row],[Operation Season]]="","",RIGHT(Table1[[#This Row],[Operation Season]],LEN(Table1[[#This Row],[Operation Season]])-FIND("-",Table1[[#This Row],[Operation Season]])))</f>
        <v>September 30</v>
      </c>
      <c r="P516" s="4" t="str">
        <f t="shared" si="17"/>
        <v>09/30/2022</v>
      </c>
      <c r="Q516" s="7">
        <f ca="1">IF(OR(P516="Mid November",P516="round",P516="",),"",Table1[[#This Row],[End Date]]-SystemData!$A$2+1)</f>
        <v>-82.851523726851156</v>
      </c>
      <c r="R516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516" s="2" t="str">
        <f>IF(AllData!M521="","",AllData!M521)</f>
        <v>M</v>
      </c>
      <c r="T516" s="2" t="str">
        <f>IF(AllData!N521="","",AllData!N521)</f>
        <v>Y</v>
      </c>
      <c r="U516" s="2" t="str">
        <f>IF(AllData!O521="","",AllData!O521)</f>
        <v>N</v>
      </c>
      <c r="V516" s="2" t="str">
        <f>IF(AllData!P521="","",AllData!P521)</f>
        <v>N</v>
      </c>
      <c r="W516" s="2" t="str">
        <f>IF(AllData!Q521="","",AllData!Q521)</f>
        <v>Y</v>
      </c>
      <c r="X516" s="2">
        <f>IF(AllData!R521="","",AllData!R521)</f>
        <v>42.70279</v>
      </c>
      <c r="Y516" s="2">
        <f>IF(AllData!S521="","",AllData!S521)</f>
        <v>-74.834800000000001</v>
      </c>
      <c r="Z516" s="2" t="str">
        <f>IF(AllData!T521="","",AllData!T521)</f>
        <v>POINT (-74.8348 42.70279)</v>
      </c>
      <c r="AA516" s="16"/>
    </row>
    <row r="517" spans="1:27" hidden="1" x14ac:dyDescent="0.25">
      <c r="A517" t="str">
        <f>IF(AllData!A517="","",AllData!A517)</f>
        <v>Oswego</v>
      </c>
      <c r="B517" t="str">
        <f>IF(AllData!B517="","",AllData!B517)</f>
        <v>Swanson Farms Farm Stand-Minetto</v>
      </c>
      <c r="C517" t="str">
        <f>IF(AllData!C517="","",AllData!C517)</f>
        <v>12 Schuyler St Minetto</v>
      </c>
      <c r="D517" t="str">
        <f>IF(AllData!D517="","",AllData!D517)</f>
        <v>12 Schuyler St</v>
      </c>
      <c r="E517" t="str">
        <f>IF(AllData!E517="","",AllData!E517)</f>
        <v>Minetto</v>
      </c>
      <c r="F517" t="str">
        <f>IF(AllData!F517="","",AllData!F517)</f>
        <v>NY</v>
      </c>
      <c r="G517">
        <f>IF(AllData!G517="","",AllData!G517)</f>
        <v>13115</v>
      </c>
      <c r="H517" t="str">
        <f>IF(AllData!H517="","",AllData!H517)</f>
        <v>Zack Swanson</v>
      </c>
      <c r="I517">
        <f>IF(AllData!I517="","",AllData!I517)</f>
        <v>3157278023</v>
      </c>
      <c r="J517" t="str">
        <f>IF(AllData!J517="","",AllData!J517)</f>
        <v/>
      </c>
      <c r="K517" t="str">
        <f>IF(AllData!K517="","",AllData!K517)</f>
        <v>Sat 11am-3pm</v>
      </c>
      <c r="L517" t="str">
        <f>IF(AllData!L517="","",AllData!L517)</f>
        <v>June 25-October 1</v>
      </c>
      <c r="M517" s="4" t="str">
        <f>IF(Table1[[#This Row],[Operation Season]]="","",LEFT(Table1[[#This Row],[Operation Season]],SEARCH("-",Table1[[#This Row],[Operation Season]])-1))</f>
        <v>June 25</v>
      </c>
      <c r="N517" s="10" t="str">
        <f t="shared" si="16"/>
        <v>06/25/2022</v>
      </c>
      <c r="O517" t="str">
        <f>IF(Table1[[#This Row],[Operation Season]]="","",RIGHT(Table1[[#This Row],[Operation Season]],LEN(Table1[[#This Row],[Operation Season]])-FIND("-",Table1[[#This Row],[Operation Season]])))</f>
        <v>October 1</v>
      </c>
      <c r="P517" s="4" t="str">
        <f t="shared" si="17"/>
        <v>10/01/2022</v>
      </c>
      <c r="Q517" s="7">
        <f ca="1">IF(OR(P517="Mid November",P517="round",P517="",),"",Table1[[#This Row],[End Date]]-SystemData!$A$2+1)</f>
        <v>-81.851523726851156</v>
      </c>
      <c r="R517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517" s="2" t="str">
        <f>IF(AllData!M522="","",AllData!M522)</f>
        <v>P/M</v>
      </c>
      <c r="T517" s="2" t="str">
        <f>IF(AllData!N522="","",AllData!N522)</f>
        <v>Y</v>
      </c>
      <c r="U517" s="2" t="str">
        <f>IF(AllData!O522="","",AllData!O522)</f>
        <v>N</v>
      </c>
      <c r="V517" s="2" t="str">
        <f>IF(AllData!P522="","",AllData!P522)</f>
        <v>N</v>
      </c>
      <c r="W517" s="2" t="str">
        <f>IF(AllData!Q522="","",AllData!Q522)</f>
        <v>Y</v>
      </c>
      <c r="X517" s="2">
        <f>IF(AllData!R522="","",AllData!R522)</f>
        <v>42.54813</v>
      </c>
      <c r="Y517" s="2">
        <f>IF(AllData!S522="","",AllData!S522)</f>
        <v>-75.246859999999998</v>
      </c>
      <c r="Z517" s="2" t="str">
        <f>IF(AllData!T522="","",AllData!T522)</f>
        <v>POINT (-75.24686 42.54813)</v>
      </c>
      <c r="AA517" s="16"/>
    </row>
    <row r="518" spans="1:27" hidden="1" x14ac:dyDescent="0.25">
      <c r="A518" t="str">
        <f>IF(AllData!A518="","",AllData!A518)</f>
        <v>Oswego</v>
      </c>
      <c r="B518" t="str">
        <f>IF(AllData!B518="","",AllData!B518)</f>
        <v>Swanson Farms Farm Stand-Oswego</v>
      </c>
      <c r="C518" t="str">
        <f>IF(AllData!C518="","",AllData!C518)</f>
        <v>6 County Rte 24 Oswego</v>
      </c>
      <c r="D518" t="str">
        <f>IF(AllData!D518="","",AllData!D518)</f>
        <v>6 County Rte 24</v>
      </c>
      <c r="E518" t="str">
        <f>IF(AllData!E518="","",AllData!E518)</f>
        <v>Oswego</v>
      </c>
      <c r="F518" t="str">
        <f>IF(AllData!F518="","",AllData!F518)</f>
        <v>NY</v>
      </c>
      <c r="G518">
        <f>IF(AllData!G518="","",AllData!G518)</f>
        <v>13126</v>
      </c>
      <c r="H518" t="str">
        <f>IF(AllData!H518="","",AllData!H518)</f>
        <v>Zack Swanson</v>
      </c>
      <c r="I518">
        <f>IF(AllData!I518="","",AllData!I518)</f>
        <v>3157278023</v>
      </c>
      <c r="J518" t="str">
        <f>IF(AllData!J518="","",AllData!J518)</f>
        <v/>
      </c>
      <c r="K518" t="str">
        <f>IF(AllData!K518="","",AllData!K518)</f>
        <v>Fri 4pm-7pm</v>
      </c>
      <c r="L518" t="str">
        <f>IF(AllData!L518="","",AllData!L518)</f>
        <v>June 24-September 30</v>
      </c>
      <c r="M518" s="4" t="str">
        <f>IF(Table1[[#This Row],[Operation Season]]="","",LEFT(Table1[[#This Row],[Operation Season]],SEARCH("-",Table1[[#This Row],[Operation Season]])-1))</f>
        <v>June 24</v>
      </c>
      <c r="N518" s="10" t="str">
        <f t="shared" si="16"/>
        <v>06/24/2022</v>
      </c>
      <c r="O518" t="str">
        <f>IF(Table1[[#This Row],[Operation Season]]="","",RIGHT(Table1[[#This Row],[Operation Season]],LEN(Table1[[#This Row],[Operation Season]])-FIND("-",Table1[[#This Row],[Operation Season]])))</f>
        <v>September 30</v>
      </c>
      <c r="P518" s="4" t="str">
        <f t="shared" si="17"/>
        <v>09/30/2022</v>
      </c>
      <c r="Q518" s="7">
        <f ca="1">IF(OR(P518="Mid November",P518="round",P518="",),"",Table1[[#This Row],[End Date]]-SystemData!$A$2+1)</f>
        <v>-82.851523726851156</v>
      </c>
      <c r="R518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518" s="2" t="str">
        <f>IF(AllData!M523="","",AllData!M523)</f>
        <v>YR</v>
      </c>
      <c r="T518" s="2" t="str">
        <f>IF(AllData!N523="","",AllData!N523)</f>
        <v>Y</v>
      </c>
      <c r="U518" s="2" t="str">
        <f>IF(AllData!O523="","",AllData!O523)</f>
        <v>N</v>
      </c>
      <c r="V518" s="2" t="str">
        <f>IF(AllData!P523="","",AllData!P523)</f>
        <v>N</v>
      </c>
      <c r="W518" s="2" t="str">
        <f>IF(AllData!Q523="","",AllData!Q523)</f>
        <v>Y</v>
      </c>
      <c r="X518" s="2">
        <f>IF(AllData!R523="","",AllData!R523)</f>
        <v>42.454169999999998</v>
      </c>
      <c r="Y518" s="2">
        <f>IF(AllData!S523="","",AllData!S523)</f>
        <v>-75.061729999999997</v>
      </c>
      <c r="Z518" s="2" t="str">
        <f>IF(AllData!T523="","",AllData!T523)</f>
        <v>POINT (-75.06173 42.45417)</v>
      </c>
      <c r="AA518" s="16"/>
    </row>
    <row r="519" spans="1:27" x14ac:dyDescent="0.25">
      <c r="A519" t="str">
        <f>IF(AllData!A519="","",AllData!A519)</f>
        <v>Otsego</v>
      </c>
      <c r="B519" t="str">
        <f>IF(AllData!B519="","",AllData!B519)</f>
        <v>Cooperstown Saturday Farmers' Market</v>
      </c>
      <c r="C519" t="str">
        <f>IF(AllData!C519="","",AllData!C519)</f>
        <v>101 Main St. in Pioneer Alley near Keybank</v>
      </c>
      <c r="D519" t="str">
        <f>IF(AllData!D519="","",AllData!D519)</f>
        <v>101 Main St</v>
      </c>
      <c r="E519" t="str">
        <f>IF(AllData!E519="","",AllData!E519)</f>
        <v>Cooperstown</v>
      </c>
      <c r="F519" t="str">
        <f>IF(AllData!F519="","",AllData!F519)</f>
        <v>NY</v>
      </c>
      <c r="G519">
        <f>IF(AllData!G519="","",AllData!G519)</f>
        <v>13326</v>
      </c>
      <c r="H519" t="str">
        <f>IF(AllData!H519="","",AllData!H519)</f>
        <v>Karrie Larsson</v>
      </c>
      <c r="I519">
        <f>IF(AllData!I519="","",AllData!I519)</f>
        <v>6075476195</v>
      </c>
      <c r="J519" t="str">
        <f>IF(AllData!J519="","",AllData!J519)</f>
        <v>http://www.cooperstownfarmersmarket.org</v>
      </c>
      <c r="K519" t="str">
        <f>IF(AllData!K519="","",AllData!K519)</f>
        <v>Sat 9am-2pm</v>
      </c>
      <c r="L519" t="str">
        <f>IF(AllData!L519="","",AllData!L519)</f>
        <v>Year-round</v>
      </c>
      <c r="M519" s="4" t="str">
        <f>IF(Table1[[#This Row],[Operation Season]]="","",LEFT(Table1[[#This Row],[Operation Season]],SEARCH("-",Table1[[#This Row],[Operation Season]])-1))</f>
        <v>Year</v>
      </c>
      <c r="N519" s="10" t="str">
        <f t="shared" si="16"/>
        <v>Year</v>
      </c>
      <c r="O519" t="str">
        <f>IF(Table1[[#This Row],[Operation Season]]="","",RIGHT(Table1[[#This Row],[Operation Season]],LEN(Table1[[#This Row],[Operation Season]])-FIND("-",Table1[[#This Row],[Operation Season]])))</f>
        <v>round</v>
      </c>
      <c r="P519" s="4" t="str">
        <f t="shared" si="17"/>
        <v>round</v>
      </c>
      <c r="Q519" s="7" t="str">
        <f>IF(OR(P519="Mid November",P519="round",P519="",),"",Table1[[#This Row],[End Date]]-SystemData!$A$2+1)</f>
        <v/>
      </c>
      <c r="R519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FALSE</v>
      </c>
      <c r="S519" s="2" t="str">
        <f>IF(AllData!M524="","",AllData!M524)</f>
        <v>X/W/P</v>
      </c>
      <c r="T519" s="2" t="str">
        <f>IF(AllData!N524="","",AllData!N524)</f>
        <v>N</v>
      </c>
      <c r="U519" s="2" t="str">
        <f>IF(AllData!O524="","",AllData!O524)</f>
        <v>N</v>
      </c>
      <c r="V519" s="2" t="str">
        <f>IF(AllData!P524="","",AllData!P524)</f>
        <v>N</v>
      </c>
      <c r="W519" s="2" t="str">
        <f>IF(AllData!Q524="","",AllData!Q524)</f>
        <v>Y</v>
      </c>
      <c r="X519" s="2">
        <f>IF(AllData!R524="","",AllData!R524)</f>
        <v>42.453969999999998</v>
      </c>
      <c r="Y519" s="2">
        <f>IF(AllData!S524="","",AllData!S524)</f>
        <v>-75.061880000000002</v>
      </c>
      <c r="Z519" s="2" t="str">
        <f>IF(AllData!T524="","",AllData!T524)</f>
        <v>POINT (-75.06188 42.45397)</v>
      </c>
      <c r="AA519" s="16"/>
    </row>
    <row r="520" spans="1:27" hidden="1" x14ac:dyDescent="0.25">
      <c r="A520" t="str">
        <f>IF(AllData!A520="","",AllData!A520)</f>
        <v>Otsego</v>
      </c>
      <c r="B520" t="str">
        <f>IF(AllData!B520="","",AllData!B520)</f>
        <v>Cooperstown Tuesday Farmers' Market</v>
      </c>
      <c r="C520" t="str">
        <f>IF(AllData!C520="","",AllData!C520)</f>
        <v>101 Main Street in Pioneer Alley near Keybank</v>
      </c>
      <c r="D520" t="str">
        <f>IF(AllData!D520="","",AllData!D520)</f>
        <v>101 Main Street</v>
      </c>
      <c r="E520" t="str">
        <f>IF(AllData!E520="","",AllData!E520)</f>
        <v>Cooperstown</v>
      </c>
      <c r="F520" t="str">
        <f>IF(AllData!F520="","",AllData!F520)</f>
        <v>NY</v>
      </c>
      <c r="G520">
        <f>IF(AllData!G520="","",AllData!G520)</f>
        <v>13326</v>
      </c>
      <c r="H520" t="str">
        <f>IF(AllData!H520="","",AllData!H520)</f>
        <v>Karrie Larsson</v>
      </c>
      <c r="I520">
        <f>IF(AllData!I520="","",AllData!I520)</f>
        <v>6075476195</v>
      </c>
      <c r="J520" t="str">
        <f>IF(AllData!J520="","",AllData!J520)</f>
        <v>http://www.cooperstownfarmersmarket.org</v>
      </c>
      <c r="K520" t="str">
        <f>IF(AllData!K520="","",AllData!K520)</f>
        <v>Tue 12pm-5pm</v>
      </c>
      <c r="L520" t="str">
        <f>IF(AllData!L520="","",AllData!L520)</f>
        <v>June 7, 2022-September 6, 2022</v>
      </c>
      <c r="M520" s="4" t="str">
        <f>IF(Table1[[#This Row],[Operation Season]]="","",LEFT(Table1[[#This Row],[Operation Season]],SEARCH("-",Table1[[#This Row],[Operation Season]])-1))</f>
        <v>June 7, 2022</v>
      </c>
      <c r="N520" s="10" t="str">
        <f t="shared" si="16"/>
        <v>06/07/2022</v>
      </c>
      <c r="O520" t="str">
        <f>IF(Table1[[#This Row],[Operation Season]]="","",RIGHT(Table1[[#This Row],[Operation Season]],LEN(Table1[[#This Row],[Operation Season]])-FIND("-",Table1[[#This Row],[Operation Season]])))</f>
        <v>September 6, 2022</v>
      </c>
      <c r="P520" s="4" t="str">
        <f t="shared" si="17"/>
        <v>09/06/2022</v>
      </c>
      <c r="Q520" s="7">
        <f ca="1">IF(OR(P520="Mid November",P520="round",P520="",),"",Table1[[#This Row],[End Date]]-SystemData!$A$2+1)</f>
        <v>-106.85152372685116</v>
      </c>
      <c r="R520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520" s="2" t="str">
        <f>IF(AllData!M525="","",AllData!M525)</f>
        <v>M</v>
      </c>
      <c r="T520" s="2" t="str">
        <f>IF(AllData!N525="","",AllData!N525)</f>
        <v>Y</v>
      </c>
      <c r="U520" s="2" t="str">
        <f>IF(AllData!O525="","",AllData!O525)</f>
        <v>N</v>
      </c>
      <c r="V520" s="2" t="str">
        <f>IF(AllData!P525="","",AllData!P525)</f>
        <v>N</v>
      </c>
      <c r="W520" s="2" t="str">
        <f>IF(AllData!Q525="","",AllData!Q525)</f>
        <v>Y</v>
      </c>
      <c r="X520" s="2">
        <f>IF(AllData!R525="","",AllData!R525)</f>
        <v>42.853589999999997</v>
      </c>
      <c r="Y520" s="2">
        <f>IF(AllData!S525="","",AllData!S525)</f>
        <v>-74.984759999999994</v>
      </c>
      <c r="Z520" s="2" t="str">
        <f>IF(AllData!T525="","",AllData!T525)</f>
        <v>POINT (-74.98476 42.85359)</v>
      </c>
      <c r="AA520" s="16"/>
    </row>
    <row r="521" spans="1:27" hidden="1" x14ac:dyDescent="0.25">
      <c r="A521" t="str">
        <f>IF(AllData!A521="","",AllData!A521)</f>
        <v>Otsego</v>
      </c>
      <c r="B521" t="str">
        <f>IF(AllData!B521="","",AllData!B521)</f>
        <v>Middlefield Orchard Farm Stand</v>
      </c>
      <c r="C521" t="str">
        <f>IF(AllData!C521="","",AllData!C521)</f>
        <v>2274 State Hwy 166 Cooperstown</v>
      </c>
      <c r="D521" t="str">
        <f>IF(AllData!D521="","",AllData!D521)</f>
        <v>2274 State Hwy 166</v>
      </c>
      <c r="E521" t="str">
        <f>IF(AllData!E521="","",AllData!E521)</f>
        <v>Cooperstown</v>
      </c>
      <c r="F521" t="str">
        <f>IF(AllData!F521="","",AllData!F521)</f>
        <v>NY</v>
      </c>
      <c r="G521">
        <f>IF(AllData!G521="","",AllData!G521)</f>
        <v>13326</v>
      </c>
      <c r="H521" t="str">
        <f>IF(AllData!H521="","",AllData!H521)</f>
        <v>Wilfred Bruneau</v>
      </c>
      <c r="I521">
        <f>IF(AllData!I521="","",AllData!I521)</f>
        <v>6075478212</v>
      </c>
      <c r="J521" t="str">
        <f>IF(AllData!J521="","",AllData!J521)</f>
        <v>http://www.middlefieldorchard.com</v>
      </c>
      <c r="K521" t="str">
        <f>IF(AllData!K521="","",AllData!K521)</f>
        <v>Mon-Sat 9am-5pm</v>
      </c>
      <c r="L521" t="str">
        <f>IF(AllData!L521="","",AllData!L521)</f>
        <v>June 18-October 31</v>
      </c>
      <c r="M521" s="4" t="str">
        <f>IF(Table1[[#This Row],[Operation Season]]="","",LEFT(Table1[[#This Row],[Operation Season]],SEARCH("-",Table1[[#This Row],[Operation Season]])-1))</f>
        <v>June 18</v>
      </c>
      <c r="N521" s="10" t="str">
        <f t="shared" si="16"/>
        <v>06/18/2022</v>
      </c>
      <c r="O521" t="str">
        <f>IF(Table1[[#This Row],[Operation Season]]="","",RIGHT(Table1[[#This Row],[Operation Season]],LEN(Table1[[#This Row],[Operation Season]])-FIND("-",Table1[[#This Row],[Operation Season]])))</f>
        <v>October 31</v>
      </c>
      <c r="P521" s="4" t="str">
        <f t="shared" si="17"/>
        <v>10/31/2022</v>
      </c>
      <c r="Q521" s="7">
        <f ca="1">IF(OR(P521="Mid November",P521="round",P521="",),"",Table1[[#This Row],[End Date]]-SystemData!$A$2+1)</f>
        <v>-51.851523726851156</v>
      </c>
      <c r="R521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521" s="2" t="str">
        <f>IF(AllData!M526="","",AllData!M526)</f>
        <v>M</v>
      </c>
      <c r="T521" s="2" t="str">
        <f>IF(AllData!N526="","",AllData!N526)</f>
        <v>Y</v>
      </c>
      <c r="U521" s="2" t="str">
        <f>IF(AllData!O526="","",AllData!O526)</f>
        <v>N</v>
      </c>
      <c r="V521" s="2" t="str">
        <f>IF(AllData!P526="","",AllData!P526)</f>
        <v>N</v>
      </c>
      <c r="W521" s="2" t="str">
        <f>IF(AllData!Q526="","",AllData!Q526)</f>
        <v>Y</v>
      </c>
      <c r="X521" s="2">
        <f>IF(AllData!R526="","",AllData!R526)</f>
        <v>42.853409999999997</v>
      </c>
      <c r="Y521" s="2">
        <f>IF(AllData!S526="","",AllData!S526)</f>
        <v>-74.985060000000004</v>
      </c>
      <c r="Z521" s="2" t="str">
        <f>IF(AllData!T526="","",AllData!T526)</f>
        <v>POINT (-74.98506 42.85341)</v>
      </c>
      <c r="AA521" s="16"/>
    </row>
    <row r="522" spans="1:27" hidden="1" x14ac:dyDescent="0.25">
      <c r="A522" t="str">
        <f>IF(AllData!A522="","",AllData!A522)</f>
        <v>Otsego</v>
      </c>
      <c r="B522" t="str">
        <f>IF(AllData!B522="","",AllData!B522)</f>
        <v>Morris Farmers' Market</v>
      </c>
      <c r="C522" t="str">
        <f>IF(AllData!C522="","",AllData!C522)</f>
        <v>Guy Rathbon Park 117 Main St., behind Firehouse</v>
      </c>
      <c r="D522" t="str">
        <f>IF(AllData!D522="","",AllData!D522)</f>
        <v>Main St and Church St</v>
      </c>
      <c r="E522" t="str">
        <f>IF(AllData!E522="","",AllData!E522)</f>
        <v>Morris</v>
      </c>
      <c r="F522" t="str">
        <f>IF(AllData!F522="","",AllData!F522)</f>
        <v>NY</v>
      </c>
      <c r="G522">
        <f>IF(AllData!G522="","",AllData!G522)</f>
        <v>13808</v>
      </c>
      <c r="H522" t="str">
        <f>IF(AllData!H522="","",AllData!H522)</f>
        <v>Kristina Shields</v>
      </c>
      <c r="I522">
        <f>IF(AllData!I522="","",AllData!I522)</f>
        <v>6072635203</v>
      </c>
      <c r="J522" t="str">
        <f>IF(AllData!J522="","",AllData!J522)</f>
        <v/>
      </c>
      <c r="K522" t="str">
        <f>IF(AllData!K522="","",AllData!K522)</f>
        <v>Thu 2:30pm-5:30pm</v>
      </c>
      <c r="L522" t="str">
        <f>IF(AllData!L522="","",AllData!L522)</f>
        <v>May 26-October 27</v>
      </c>
      <c r="M522" s="4" t="str">
        <f>IF(Table1[[#This Row],[Operation Season]]="","",LEFT(Table1[[#This Row],[Operation Season]],SEARCH("-",Table1[[#This Row],[Operation Season]])-1))</f>
        <v>May 26</v>
      </c>
      <c r="N522" s="10" t="str">
        <f t="shared" si="16"/>
        <v>05/26/2022</v>
      </c>
      <c r="O522" t="str">
        <f>IF(Table1[[#This Row],[Operation Season]]="","",RIGHT(Table1[[#This Row],[Operation Season]],LEN(Table1[[#This Row],[Operation Season]])-FIND("-",Table1[[#This Row],[Operation Season]])))</f>
        <v>October 27</v>
      </c>
      <c r="P522" s="4" t="str">
        <f t="shared" si="17"/>
        <v>10/27/2022</v>
      </c>
      <c r="Q522" s="7">
        <f ca="1">IF(OR(P522="Mid November",P522="round",P522="",),"",Table1[[#This Row],[End Date]]-SystemData!$A$2+1)</f>
        <v>-55.851523726851156</v>
      </c>
      <c r="R522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522" s="2" t="str">
        <f>IF(AllData!M527="","",AllData!M527)</f>
        <v>M</v>
      </c>
      <c r="T522" s="2" t="str">
        <f>IF(AllData!N527="","",AllData!N527)</f>
        <v>Y</v>
      </c>
      <c r="U522" s="2" t="str">
        <f>IF(AllData!O527="","",AllData!O527)</f>
        <v>N</v>
      </c>
      <c r="V522" s="2" t="str">
        <f>IF(AllData!P527="","",AllData!P527)</f>
        <v>N</v>
      </c>
      <c r="W522" s="2" t="str">
        <f>IF(AllData!Q527="","",AllData!Q527)</f>
        <v>Y</v>
      </c>
      <c r="X522" s="2">
        <f>IF(AllData!R527="","",AllData!R527)</f>
        <v>42.537190000000002</v>
      </c>
      <c r="Y522" s="2">
        <f>IF(AllData!S527="","",AllData!S527)</f>
        <v>-75.091179999999994</v>
      </c>
      <c r="Z522" s="2" t="str">
        <f>IF(AllData!T527="","",AllData!T527)</f>
        <v>POINT (-75.09118 42.53719)</v>
      </c>
      <c r="AA522" s="16"/>
    </row>
    <row r="523" spans="1:27" x14ac:dyDescent="0.25">
      <c r="A523" t="str">
        <f>IF(AllData!A523="","",AllData!A523)</f>
        <v>Otsego</v>
      </c>
      <c r="B523" t="str">
        <f>IF(AllData!B523="","",AllData!B523)</f>
        <v>Oneonta Farmers' Market</v>
      </c>
      <c r="C523" t="str">
        <f>IF(AllData!C523="","",AllData!C523)</f>
        <v>51-55 Market St</v>
      </c>
      <c r="D523" t="str">
        <f>IF(AllData!D523="","",AllData!D523)</f>
        <v>205 Main Street</v>
      </c>
      <c r="E523" t="str">
        <f>IF(AllData!E523="","",AllData!E523)</f>
        <v>Oneonta</v>
      </c>
      <c r="F523" t="str">
        <f>IF(AllData!F523="","",AllData!F523)</f>
        <v>NY</v>
      </c>
      <c r="G523">
        <f>IF(AllData!G523="","",AllData!G523)</f>
        <v>13820</v>
      </c>
      <c r="H523" t="str">
        <f>IF(AllData!H523="","",AllData!H523)</f>
        <v>Meg Kennedy</v>
      </c>
      <c r="I523">
        <f>IF(AllData!I523="","",AllData!I523)</f>
        <v>6074342407</v>
      </c>
      <c r="J523" t="str">
        <f>IF(AllData!J523="","",AllData!J523)</f>
        <v>http://www.oneontafarmersmarket.org</v>
      </c>
      <c r="K523" t="str">
        <f>IF(AllData!K523="","",AllData!K523)</f>
        <v>Sat 9am-12pm</v>
      </c>
      <c r="L523" t="str">
        <f>IF(AllData!L523="","",AllData!L523)</f>
        <v>Year-round</v>
      </c>
      <c r="M523" s="4" t="str">
        <f>IF(Table1[[#This Row],[Operation Season]]="","",LEFT(Table1[[#This Row],[Operation Season]],SEARCH("-",Table1[[#This Row],[Operation Season]])-1))</f>
        <v>Year</v>
      </c>
      <c r="N523" s="10" t="str">
        <f t="shared" si="16"/>
        <v>Year</v>
      </c>
      <c r="O523" t="str">
        <f>IF(Table1[[#This Row],[Operation Season]]="","",RIGHT(Table1[[#This Row],[Operation Season]],LEN(Table1[[#This Row],[Operation Season]])-FIND("-",Table1[[#This Row],[Operation Season]])))</f>
        <v>round</v>
      </c>
      <c r="P523" s="4" t="str">
        <f t="shared" si="17"/>
        <v>round</v>
      </c>
      <c r="Q523" s="7" t="str">
        <f>IF(OR(P523="Mid November",P523="round",P523="",),"",Table1[[#This Row],[End Date]]-SystemData!$A$2+1)</f>
        <v/>
      </c>
      <c r="R523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FALSE</v>
      </c>
      <c r="S523" s="2" t="str">
        <f>IF(AllData!M528="","",AllData!M528)</f>
        <v>YR</v>
      </c>
      <c r="T523" s="2" t="str">
        <f>IF(AllData!N528="","",AllData!N528)</f>
        <v>N</v>
      </c>
      <c r="U523" s="2" t="str">
        <f>IF(AllData!O528="","",AllData!O528)</f>
        <v>Y</v>
      </c>
      <c r="V523" s="2" t="str">
        <f>IF(AllData!P528="","",AllData!P528)</f>
        <v>N</v>
      </c>
      <c r="W523" s="2" t="str">
        <f>IF(AllData!Q528="","",AllData!Q528)</f>
        <v>Y</v>
      </c>
      <c r="X523" s="2">
        <f>IF(AllData!R528="","",AllData!R528)</f>
        <v>41.414029999999997</v>
      </c>
      <c r="Y523" s="2">
        <f>IF(AllData!S528="","",AllData!S528)</f>
        <v>-73.938090000000003</v>
      </c>
      <c r="Z523" s="2" t="str">
        <f>IF(AllData!T528="","",AllData!T528)</f>
        <v>POINT (-73.93809 41.41403)</v>
      </c>
      <c r="AA523" s="16"/>
    </row>
    <row r="524" spans="1:27" hidden="1" x14ac:dyDescent="0.25">
      <c r="A524" t="str">
        <f>IF(AllData!A524="","",AllData!A524)</f>
        <v>Otsego</v>
      </c>
      <c r="B524" t="str">
        <f>IF(AllData!B524="","",AllData!B524)</f>
        <v>Oneonta WINTER Farmers' Market</v>
      </c>
      <c r="C524" t="str">
        <f>IF(AllData!C524="","",AllData!C524)</f>
        <v>Foothills Performing Arts &amp; Civic Center, 24 Market St., Oneonta</v>
      </c>
      <c r="D524" t="str">
        <f>IF(AllData!D524="","",AllData!D524)</f>
        <v>196 Main Street</v>
      </c>
      <c r="E524" t="str">
        <f>IF(AllData!E524="","",AllData!E524)</f>
        <v>Oneonta</v>
      </c>
      <c r="F524" t="str">
        <f>IF(AllData!F524="","",AllData!F524)</f>
        <v>NY</v>
      </c>
      <c r="G524">
        <f>IF(AllData!G524="","",AllData!G524)</f>
        <v>13820</v>
      </c>
      <c r="H524" t="str">
        <f>IF(AllData!H524="","",AllData!H524)</f>
        <v>Betty Lee</v>
      </c>
      <c r="I524">
        <f>IF(AllData!I524="","",AllData!I524)</f>
        <v>6072671807</v>
      </c>
      <c r="J524" t="str">
        <f>IF(AllData!J524="","",AllData!J524)</f>
        <v>http://www.oneontafarmersmarket.com</v>
      </c>
      <c r="K524" t="str">
        <f>IF(AllData!K524="","",AllData!K524)</f>
        <v>Saturday  9am-12pm</v>
      </c>
      <c r="L524" t="str">
        <f>IF(AllData!L524="","",AllData!L524)</f>
        <v>Nov 7-April 24</v>
      </c>
      <c r="M524" s="4" t="str">
        <f>IF(Table1[[#This Row],[Operation Season]]="","",LEFT(Table1[[#This Row],[Operation Season]],SEARCH("-",Table1[[#This Row],[Operation Season]])-1))</f>
        <v>Nov 7</v>
      </c>
      <c r="N524" s="10" t="str">
        <f t="shared" si="16"/>
        <v>11/07/2022</v>
      </c>
      <c r="O524" t="str">
        <f>IF(Table1[[#This Row],[Operation Season]]="","",RIGHT(Table1[[#This Row],[Operation Season]],LEN(Table1[[#This Row],[Operation Season]])-FIND("-",Table1[[#This Row],[Operation Season]])))</f>
        <v>April 24</v>
      </c>
      <c r="P524" s="4" t="str">
        <f t="shared" si="17"/>
        <v>04/24/2022</v>
      </c>
      <c r="Q524" s="7">
        <f ca="1">IF(OR(P524="Mid November",P524="round",P524="",),"",Table1[[#This Row],[End Date]]-SystemData!$A$2+1)</f>
        <v>-241.85152372685116</v>
      </c>
      <c r="R524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524" s="2" t="str">
        <f>IF(AllData!M529="","",AllData!M529)</f>
        <v>YR</v>
      </c>
      <c r="T524" s="2" t="str">
        <f>IF(AllData!N529="","",AllData!N529)</f>
        <v>N</v>
      </c>
      <c r="U524" s="2" t="str">
        <f>IF(AllData!O529="","",AllData!O529)</f>
        <v>N</v>
      </c>
      <c r="V524" s="2" t="str">
        <f>IF(AllData!P529="","",AllData!P529)</f>
        <v>N</v>
      </c>
      <c r="W524" s="2" t="str">
        <f>IF(AllData!Q529="","",AllData!Q529)</f>
        <v>Y</v>
      </c>
      <c r="X524" s="2">
        <f>IF(AllData!R529="","",AllData!R529)</f>
        <v>41.434159999999999</v>
      </c>
      <c r="Y524" s="2">
        <f>IF(AllData!S529="","",AllData!S529)</f>
        <v>-73.572630000000004</v>
      </c>
      <c r="Z524" s="2" t="str">
        <f>IF(AllData!T529="","",AllData!T529)</f>
        <v>POINT (-73.57263 41.43416)</v>
      </c>
      <c r="AA524" s="16"/>
    </row>
    <row r="525" spans="1:27" hidden="1" x14ac:dyDescent="0.25">
      <c r="A525" t="str">
        <f>IF(AllData!A525="","",AllData!A525)</f>
        <v>Otsego</v>
      </c>
      <c r="B525" t="str">
        <f>IF(AllData!B525="","",AllData!B525)</f>
        <v>Richfield Springs Area Sat Farmers' Market</v>
      </c>
      <c r="C525" t="str">
        <f>IF(AllData!C525="","",AllData!C525)</f>
        <v>Spring Park Main St. (Rt. 20), across from Post Office</v>
      </c>
      <c r="D525" t="str">
        <f>IF(AllData!D525="","",AllData!D525)</f>
        <v>Main St and Church St</v>
      </c>
      <c r="E525" t="str">
        <f>IF(AllData!E525="","",AllData!E525)</f>
        <v>Richfield Springs</v>
      </c>
      <c r="F525" t="str">
        <f>IF(AllData!F525="","",AllData!F525)</f>
        <v>NY</v>
      </c>
      <c r="G525">
        <f>IF(AllData!G525="","",AllData!G525)</f>
        <v>13439</v>
      </c>
      <c r="H525" t="str">
        <f>IF(AllData!H525="","",AllData!H525)</f>
        <v>Ronald Bayzon</v>
      </c>
      <c r="I525">
        <f>IF(AllData!I525="","",AllData!I525)</f>
        <v>3158582703</v>
      </c>
      <c r="J525" t="str">
        <f>IF(AllData!J525="","",AllData!J525)</f>
        <v/>
      </c>
      <c r="K525" t="str">
        <f>IF(AllData!K525="","",AllData!K525)</f>
        <v>Sat 8am-1pm</v>
      </c>
      <c r="L525" t="str">
        <f>IF(AllData!L525="","",AllData!L525)</f>
        <v>June 18-October 29</v>
      </c>
      <c r="M525" s="4" t="str">
        <f>IF(Table1[[#This Row],[Operation Season]]="","",LEFT(Table1[[#This Row],[Operation Season]],SEARCH("-",Table1[[#This Row],[Operation Season]])-1))</f>
        <v>June 18</v>
      </c>
      <c r="N525" s="10" t="str">
        <f t="shared" si="16"/>
        <v>06/18/2022</v>
      </c>
      <c r="O525" t="str">
        <f>IF(Table1[[#This Row],[Operation Season]]="","",RIGHT(Table1[[#This Row],[Operation Season]],LEN(Table1[[#This Row],[Operation Season]])-FIND("-",Table1[[#This Row],[Operation Season]])))</f>
        <v>October 29</v>
      </c>
      <c r="P525" s="4" t="str">
        <f t="shared" si="17"/>
        <v>10/29/2022</v>
      </c>
      <c r="Q525" s="7">
        <f ca="1">IF(OR(P525="Mid November",P525="round",P525="",),"",Table1[[#This Row],[End Date]]-SystemData!$A$2+1)</f>
        <v>-53.851523726851156</v>
      </c>
      <c r="R525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525" s="2" t="str">
        <f>IF(AllData!M530="","",AllData!M530)</f>
        <v>M</v>
      </c>
      <c r="T525" s="2" t="str">
        <f>IF(AllData!N530="","",AllData!N530)</f>
        <v>Y</v>
      </c>
      <c r="U525" s="2" t="str">
        <f>IF(AllData!O530="","",AllData!O530)</f>
        <v>N</v>
      </c>
      <c r="V525" s="2" t="str">
        <f>IF(AllData!P530="","",AllData!P530)</f>
        <v>N</v>
      </c>
      <c r="W525" s="2" t="str">
        <f>IF(AllData!Q530="","",AllData!Q530)</f>
        <v>Y</v>
      </c>
      <c r="X525" s="2">
        <f>IF(AllData!R530="","",AllData!R530)</f>
        <v>40.665349999999997</v>
      </c>
      <c r="Y525" s="2">
        <f>IF(AllData!S530="","",AllData!S530)</f>
        <v>-73.728309999999993</v>
      </c>
      <c r="Z525" s="2" t="str">
        <f>IF(AllData!T530="","",AllData!T530)</f>
        <v>POINT (-73.72831 40.66535)</v>
      </c>
      <c r="AA525" s="16"/>
    </row>
    <row r="526" spans="1:27" hidden="1" x14ac:dyDescent="0.25">
      <c r="A526" t="str">
        <f>IF(AllData!A526="","",AllData!A526)</f>
        <v>Otsego</v>
      </c>
      <c r="B526" t="str">
        <f>IF(AllData!B526="","",AllData!B526)</f>
        <v>Richfield Springs Area Thurs Farmers' Market</v>
      </c>
      <c r="C526" t="str">
        <f>IF(AllData!C526="","",AllData!C526)</f>
        <v>Spring Park Main St. (Rt. 20), across from Post Office</v>
      </c>
      <c r="D526" t="str">
        <f>IF(AllData!D526="","",AllData!D526)</f>
        <v>Main St and Church St</v>
      </c>
      <c r="E526" t="str">
        <f>IF(AllData!E526="","",AllData!E526)</f>
        <v>Richfield Springs</v>
      </c>
      <c r="F526" t="str">
        <f>IF(AllData!F526="","",AllData!F526)</f>
        <v>NY</v>
      </c>
      <c r="G526">
        <f>IF(AllData!G526="","",AllData!G526)</f>
        <v>13439</v>
      </c>
      <c r="H526" t="str">
        <f>IF(AllData!H526="","",AllData!H526)</f>
        <v>Ronald Bayzon</v>
      </c>
      <c r="I526">
        <f>IF(AllData!I526="","",AllData!I526)</f>
        <v>3158582703</v>
      </c>
      <c r="J526" t="str">
        <f>IF(AllData!J526="","",AllData!J526)</f>
        <v/>
      </c>
      <c r="K526" t="str">
        <f>IF(AllData!K526="","",AllData!K526)</f>
        <v>Thu 2pm-6pm</v>
      </c>
      <c r="L526" t="str">
        <f>IF(AllData!L526="","",AllData!L526)</f>
        <v>June 18-October 29</v>
      </c>
      <c r="M526" s="4" t="str">
        <f>IF(Table1[[#This Row],[Operation Season]]="","",LEFT(Table1[[#This Row],[Operation Season]],SEARCH("-",Table1[[#This Row],[Operation Season]])-1))</f>
        <v>June 18</v>
      </c>
      <c r="N526" s="10" t="str">
        <f t="shared" si="16"/>
        <v>06/18/2022</v>
      </c>
      <c r="O526" t="str">
        <f>IF(Table1[[#This Row],[Operation Season]]="","",RIGHT(Table1[[#This Row],[Operation Season]],LEN(Table1[[#This Row],[Operation Season]])-FIND("-",Table1[[#This Row],[Operation Season]])))</f>
        <v>October 29</v>
      </c>
      <c r="P526" s="4" t="str">
        <f t="shared" si="17"/>
        <v>10/29/2022</v>
      </c>
      <c r="Q526" s="7">
        <f ca="1">IF(OR(P526="Mid November",P526="round",P526="",),"",Table1[[#This Row],[End Date]]-SystemData!$A$2+1)</f>
        <v>-53.851523726851156</v>
      </c>
      <c r="R526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526" s="2" t="str">
        <f>IF(AllData!M531="","",AllData!M531)</f>
        <v>M</v>
      </c>
      <c r="T526" s="2" t="str">
        <f>IF(AllData!N531="","",AllData!N531)</f>
        <v>Y</v>
      </c>
      <c r="U526" s="2" t="str">
        <f>IF(AllData!O531="","",AllData!O531)</f>
        <v>Y</v>
      </c>
      <c r="V526" s="2" t="str">
        <f>IF(AllData!P531="","",AllData!P531)</f>
        <v>N</v>
      </c>
      <c r="W526" s="2" t="str">
        <f>IF(AllData!Q531="","",AllData!Q531)</f>
        <v>Y</v>
      </c>
      <c r="X526" s="2">
        <f>IF(AllData!R531="","",AllData!R531)</f>
        <v>40.749940000000002</v>
      </c>
      <c r="Y526" s="2">
        <f>IF(AllData!S531="","",AllData!S531)</f>
        <v>-73.862210000000005</v>
      </c>
      <c r="Z526" s="2" t="str">
        <f>IF(AllData!T531="","",AllData!T531)</f>
        <v>POINT (-73.86221 40.74994)</v>
      </c>
      <c r="AA526" s="16"/>
    </row>
    <row r="527" spans="1:27" hidden="1" x14ac:dyDescent="0.25">
      <c r="A527" t="str">
        <f>IF(AllData!A527="","",AllData!A527)</f>
        <v>Otsego</v>
      </c>
      <c r="B527" t="str">
        <f>IF(AllData!B527="","",AllData!B527)</f>
        <v>Thistlemint Farm Farm Stand</v>
      </c>
      <c r="C527" t="str">
        <f>IF(AllData!C527="","",AllData!C527)</f>
        <v>160 Balantic Hill Rd Laurens</v>
      </c>
      <c r="D527" t="str">
        <f>IF(AllData!D527="","",AllData!D527)</f>
        <v>160 Balantic Hill Rd</v>
      </c>
      <c r="E527" t="str">
        <f>IF(AllData!E527="","",AllData!E527)</f>
        <v>Laurens</v>
      </c>
      <c r="F527" t="str">
        <f>IF(AllData!F527="","",AllData!F527)</f>
        <v>NY</v>
      </c>
      <c r="G527">
        <f>IF(AllData!G527="","",AllData!G527)</f>
        <v>13796</v>
      </c>
      <c r="H527" t="str">
        <f>IF(AllData!H527="","",AllData!H527)</f>
        <v>Lauren Henderson-Tamowski</v>
      </c>
      <c r="I527">
        <f>IF(AllData!I527="","",AllData!I527)</f>
        <v>9142603752</v>
      </c>
      <c r="J527" t="str">
        <f>IF(AllData!J527="","",AllData!J527)</f>
        <v/>
      </c>
      <c r="K527" t="str">
        <f>IF(AllData!K527="","",AllData!K527)</f>
        <v>Fri 4pm-8pm</v>
      </c>
      <c r="L527" t="str">
        <f>IF(AllData!L527="","",AllData!L527)</f>
        <v>June 3-November 30</v>
      </c>
      <c r="M527" s="4" t="str">
        <f>IF(Table1[[#This Row],[Operation Season]]="","",LEFT(Table1[[#This Row],[Operation Season]],SEARCH("-",Table1[[#This Row],[Operation Season]])-1))</f>
        <v>June 3</v>
      </c>
      <c r="N527" s="10" t="str">
        <f t="shared" si="16"/>
        <v>06/03/2022</v>
      </c>
      <c r="O527" t="str">
        <f>IF(Table1[[#This Row],[Operation Season]]="","",RIGHT(Table1[[#This Row],[Operation Season]],LEN(Table1[[#This Row],[Operation Season]])-FIND("-",Table1[[#This Row],[Operation Season]])))</f>
        <v>November 30</v>
      </c>
      <c r="P527" s="4" t="str">
        <f t="shared" si="17"/>
        <v>11/30/2022</v>
      </c>
      <c r="Q527" s="7">
        <f ca="1">IF(OR(P527="Mid November",P527="round",P527="",),"",Table1[[#This Row],[End Date]]-SystemData!$A$2+1)</f>
        <v>-21.851523726851156</v>
      </c>
      <c r="R527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527" s="2" t="str">
        <f>IF(AllData!M532="","",AllData!M532)</f>
        <v>P/M/X</v>
      </c>
      <c r="T527" s="2" t="str">
        <f>IF(AllData!N532="","",AllData!N532)</f>
        <v>Y</v>
      </c>
      <c r="U527" s="2" t="str">
        <f>IF(AllData!O532="","",AllData!O532)</f>
        <v>Y</v>
      </c>
      <c r="V527" s="2" t="str">
        <f>IF(AllData!P532="","",AllData!P532)</f>
        <v>N</v>
      </c>
      <c r="W527" s="2" t="str">
        <f>IF(AllData!Q532="","",AllData!Q532)</f>
        <v>Y</v>
      </c>
      <c r="X527" s="2">
        <f>IF(AllData!R532="","",AllData!R532)</f>
        <v>40.730559999999997</v>
      </c>
      <c r="Y527" s="2">
        <f>IF(AllData!S532="","",AllData!S532)</f>
        <v>-73.77346</v>
      </c>
      <c r="Z527" s="2" t="str">
        <f>IF(AllData!T532="","",AllData!T532)</f>
        <v>POINT (-73.77346 40.73056)</v>
      </c>
      <c r="AA527" s="16"/>
    </row>
    <row r="528" spans="1:27" x14ac:dyDescent="0.25">
      <c r="A528" t="str">
        <f>IF(AllData!A528="","",AllData!A528)</f>
        <v>Putnam</v>
      </c>
      <c r="B528" t="str">
        <f>IF(AllData!B528="","",AllData!B528)</f>
        <v>Cold Spring Farmers' Market</v>
      </c>
      <c r="C528" t="str">
        <f>IF(AllData!C528="","",AllData!C528)</f>
        <v>Boscobel House &amp; Gardens  1601 Rt 9D Garrison</v>
      </c>
      <c r="D528" t="str">
        <f>IF(AllData!D528="","",AllData!D528)</f>
        <v>1601 State Route 9D</v>
      </c>
      <c r="E528" t="str">
        <f>IF(AllData!E528="","",AllData!E528)</f>
        <v>Garrison</v>
      </c>
      <c r="F528" t="str">
        <f>IF(AllData!F528="","",AllData!F528)</f>
        <v>NY</v>
      </c>
      <c r="G528">
        <f>IF(AllData!G528="","",AllData!G528)</f>
        <v>10516</v>
      </c>
      <c r="H528" t="str">
        <f>IF(AllData!H528="","",AllData!H528)</f>
        <v>Colin Wright</v>
      </c>
      <c r="I528">
        <f>IF(AllData!I528="","",AllData!I528)</f>
        <v>9179570695</v>
      </c>
      <c r="J528" t="str">
        <f>IF(AllData!J528="","",AllData!J528)</f>
        <v>http://www.csfarmmarket.org</v>
      </c>
      <c r="K528" t="str">
        <f>IF(AllData!K528="","",AllData!K528)</f>
        <v>Sat  8:30am-1pm</v>
      </c>
      <c r="L528" t="str">
        <f>IF(AllData!L528="","",AllData!L528)</f>
        <v>Year-round</v>
      </c>
      <c r="M528" s="4" t="str">
        <f>IF(Table1[[#This Row],[Operation Season]]="","",LEFT(Table1[[#This Row],[Operation Season]],SEARCH("-",Table1[[#This Row],[Operation Season]])-1))</f>
        <v>Year</v>
      </c>
      <c r="N528" s="10" t="str">
        <f t="shared" si="16"/>
        <v>Year</v>
      </c>
      <c r="O528" t="str">
        <f>IF(Table1[[#This Row],[Operation Season]]="","",RIGHT(Table1[[#This Row],[Operation Season]],LEN(Table1[[#This Row],[Operation Season]])-FIND("-",Table1[[#This Row],[Operation Season]])))</f>
        <v>round</v>
      </c>
      <c r="P528" s="4" t="str">
        <f t="shared" si="17"/>
        <v>round</v>
      </c>
      <c r="Q528" s="7" t="str">
        <f>IF(OR(P528="Mid November",P528="round",P528="",),"",Table1[[#This Row],[End Date]]-SystemData!$A$2+1)</f>
        <v/>
      </c>
      <c r="R528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FALSE</v>
      </c>
      <c r="S528" s="2" t="str">
        <f>IF(AllData!M533="","",AllData!M533)</f>
        <v>M</v>
      </c>
      <c r="T528" s="2" t="str">
        <f>IF(AllData!N533="","",AllData!N533)</f>
        <v>Y</v>
      </c>
      <c r="U528" s="2" t="str">
        <f>IF(AllData!O533="","",AllData!O533)</f>
        <v>Y</v>
      </c>
      <c r="V528" s="2" t="str">
        <f>IF(AllData!P533="","",AllData!P533)</f>
        <v>N</v>
      </c>
      <c r="W528" s="2" t="str">
        <f>IF(AllData!Q533="","",AllData!Q533)</f>
        <v>Y</v>
      </c>
      <c r="X528" s="2">
        <f>IF(AllData!R533="","",AllData!R533)</f>
        <v>40.771650000000001</v>
      </c>
      <c r="Y528" s="2">
        <f>IF(AllData!S533="","",AllData!S533)</f>
        <v>-73.906989999999993</v>
      </c>
      <c r="Z528" s="2" t="str">
        <f>IF(AllData!T533="","",AllData!T533)</f>
        <v>POINT (-73.90699 40.77165)</v>
      </c>
      <c r="AA528" s="16"/>
    </row>
    <row r="529" spans="1:27" x14ac:dyDescent="0.25">
      <c r="A529" t="str">
        <f>IF(AllData!A529="","",AllData!A529)</f>
        <v>Putnam</v>
      </c>
      <c r="B529" t="str">
        <f>IF(AllData!B529="","",AllData!B529)</f>
        <v>Hudson Valley Regional Farmers' Market</v>
      </c>
      <c r="C529" t="str">
        <f>IF(AllData!C529="","",AllData!C529)</f>
        <v>15 Mt Ebo Rd South Brewster</v>
      </c>
      <c r="D529" t="str">
        <f>IF(AllData!D529="","",AllData!D529)</f>
        <v>15 Mt Ebo Drive</v>
      </c>
      <c r="E529" t="str">
        <f>IF(AllData!E529="","",AllData!E529)</f>
        <v>Brewster</v>
      </c>
      <c r="F529" t="str">
        <f>IF(AllData!F529="","",AllData!F529)</f>
        <v>NY</v>
      </c>
      <c r="G529">
        <f>IF(AllData!G529="","",AllData!G529)</f>
        <v>10509</v>
      </c>
      <c r="H529" t="str">
        <f>IF(AllData!H529="","",AllData!H529)</f>
        <v>Melissa Kamin</v>
      </c>
      <c r="I529">
        <f>IF(AllData!I529="","",AllData!I529)</f>
        <v>8458789078</v>
      </c>
      <c r="J529" t="str">
        <f>IF(AllData!J529="","",AllData!J529)</f>
        <v>http://www.hudsonvalleyfarmersmarket.org</v>
      </c>
      <c r="K529" t="str">
        <f>IF(AllData!K529="","",AllData!K529)</f>
        <v>Sunday  10am-2pm</v>
      </c>
      <c r="L529" t="str">
        <f>IF(AllData!L529="","",AllData!L529)</f>
        <v>Year-round</v>
      </c>
      <c r="M529" s="4" t="str">
        <f>IF(Table1[[#This Row],[Operation Season]]="","",LEFT(Table1[[#This Row],[Operation Season]],SEARCH("-",Table1[[#This Row],[Operation Season]])-1))</f>
        <v>Year</v>
      </c>
      <c r="N529" s="10" t="str">
        <f t="shared" si="16"/>
        <v>Year</v>
      </c>
      <c r="O529" t="str">
        <f>IF(Table1[[#This Row],[Operation Season]]="","",RIGHT(Table1[[#This Row],[Operation Season]],LEN(Table1[[#This Row],[Operation Season]])-FIND("-",Table1[[#This Row],[Operation Season]])))</f>
        <v>round</v>
      </c>
      <c r="P529" s="4" t="str">
        <f t="shared" si="17"/>
        <v>round</v>
      </c>
      <c r="Q529" s="7" t="str">
        <f>IF(OR(P529="Mid November",P529="round",P529="",),"",Table1[[#This Row],[End Date]]-SystemData!$A$2+1)</f>
        <v/>
      </c>
      <c r="R529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FALSE</v>
      </c>
      <c r="S529" s="2" t="str">
        <f>IF(AllData!M534="","",AllData!M534)</f>
        <v>P/M</v>
      </c>
      <c r="T529" s="2" t="str">
        <f>IF(AllData!N534="","",AllData!N534)</f>
        <v>Y</v>
      </c>
      <c r="U529" s="2" t="str">
        <f>IF(AllData!O534="","",AllData!O534)</f>
        <v>Y</v>
      </c>
      <c r="V529" s="2" t="str">
        <f>IF(AllData!P534="","",AllData!P534)</f>
        <v>N</v>
      </c>
      <c r="W529" s="2" t="str">
        <f>IF(AllData!Q534="","",AllData!Q534)</f>
        <v>Y</v>
      </c>
      <c r="X529" s="2">
        <f>IF(AllData!R534="","",AllData!R534)</f>
        <v>40.595359999999999</v>
      </c>
      <c r="Y529" s="2">
        <f>IF(AllData!S534="","",AllData!S534)</f>
        <v>-73.776539999999997</v>
      </c>
      <c r="Z529" s="2" t="str">
        <f>IF(AllData!T534="","",AllData!T534)</f>
        <v>POINT (-73.77654 40.59536)</v>
      </c>
      <c r="AA529" s="16"/>
    </row>
    <row r="530" spans="1:27" hidden="1" x14ac:dyDescent="0.25">
      <c r="A530" t="str">
        <f>IF(AllData!A530="","",AllData!A530)</f>
        <v>Queens</v>
      </c>
      <c r="B530" t="str">
        <f>IF(AllData!B530="","",AllData!B530)</f>
        <v>Amjoy Farmers' Market Rosedale</v>
      </c>
      <c r="C530" t="str">
        <f>IF(AllData!C530="","",AllData!C530)</f>
        <v>Brookville Park Rosedale</v>
      </c>
      <c r="D530" t="str">
        <f>IF(AllData!D530="","",AllData!D530)</f>
        <v>South Conduit Ave and 149th Ave</v>
      </c>
      <c r="E530" t="str">
        <f>IF(AllData!E530="","",AllData!E530)</f>
        <v>Rosedale</v>
      </c>
      <c r="F530" t="str">
        <f>IF(AllData!F530="","",AllData!F530)</f>
        <v>NY</v>
      </c>
      <c r="G530">
        <f>IF(AllData!G530="","",AllData!G530)</f>
        <v>11422</v>
      </c>
      <c r="H530" t="str">
        <f>IF(AllData!H530="","",AllData!H530)</f>
        <v>Joy Ibinedion</v>
      </c>
      <c r="I530">
        <f>IF(AllData!I530="","",AllData!I530)</f>
        <v>3476353302</v>
      </c>
      <c r="J530" t="str">
        <f>IF(AllData!J530="","",AllData!J530)</f>
        <v/>
      </c>
      <c r="K530" t="str">
        <f>IF(AllData!K530="","",AllData!K530)</f>
        <v>Sat/Sun 10am-5pm</v>
      </c>
      <c r="L530" t="str">
        <f>IF(AllData!L530="","",AllData!L530)</f>
        <v>June 18-November 20</v>
      </c>
      <c r="M530" s="4" t="str">
        <f>IF(Table1[[#This Row],[Operation Season]]="","",LEFT(Table1[[#This Row],[Operation Season]],SEARCH("-",Table1[[#This Row],[Operation Season]])-1))</f>
        <v>June 18</v>
      </c>
      <c r="N530" s="10" t="str">
        <f t="shared" si="16"/>
        <v>06/18/2022</v>
      </c>
      <c r="O530" t="str">
        <f>IF(Table1[[#This Row],[Operation Season]]="","",RIGHT(Table1[[#This Row],[Operation Season]],LEN(Table1[[#This Row],[Operation Season]])-FIND("-",Table1[[#This Row],[Operation Season]])))</f>
        <v>November 20</v>
      </c>
      <c r="P530" s="4" t="str">
        <f t="shared" si="17"/>
        <v>11/20/2022</v>
      </c>
      <c r="Q530" s="7">
        <f ca="1">IF(OR(P530="Mid November",P530="round",P530="",),"",Table1[[#This Row],[End Date]]-SystemData!$A$2+1)</f>
        <v>-31.851523726851156</v>
      </c>
      <c r="R530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530" s="2" t="str">
        <f>IF(AllData!M535="","",AllData!M535)</f>
        <v>M</v>
      </c>
      <c r="T530" s="2" t="str">
        <f>IF(AllData!N535="","",AllData!N535)</f>
        <v>Y</v>
      </c>
      <c r="U530" s="2" t="str">
        <f>IF(AllData!O535="","",AllData!O535)</f>
        <v>Y</v>
      </c>
      <c r="V530" s="2" t="str">
        <f>IF(AllData!P535="","",AllData!P535)</f>
        <v>N</v>
      </c>
      <c r="W530" s="2" t="str">
        <f>IF(AllData!Q535="","",AllData!Q535)</f>
        <v>Y</v>
      </c>
      <c r="X530" s="2">
        <f>IF(AllData!R535="","",AllData!R535)</f>
        <v>40.745800000000003</v>
      </c>
      <c r="Y530" s="2">
        <f>IF(AllData!S535="","",AllData!S535)</f>
        <v>-73.885480000000001</v>
      </c>
      <c r="Z530" s="2" t="str">
        <f>IF(AllData!T535="","",AllData!T535)</f>
        <v>POINT (-73.88548 40.7458)</v>
      </c>
      <c r="AA530" s="16"/>
    </row>
    <row r="531" spans="1:27" hidden="1" x14ac:dyDescent="0.25">
      <c r="A531" t="str">
        <f>IF(AllData!A531="","",AllData!A531)</f>
        <v>Queens</v>
      </c>
      <c r="B531" t="str">
        <f>IF(AllData!B531="","",AllData!B531)</f>
        <v>Corona Greenmarket</v>
      </c>
      <c r="C531" t="str">
        <f>IF(AllData!C531="","",AllData!C531)</f>
        <v>103-28 Roosevelt Ave</v>
      </c>
      <c r="D531" t="str">
        <f>IF(AllData!D531="","",AllData!D531)</f>
        <v>Roosevelt Ave and 103rd St</v>
      </c>
      <c r="E531" t="str">
        <f>IF(AllData!E531="","",AllData!E531)</f>
        <v>Corona</v>
      </c>
      <c r="F531" t="str">
        <f>IF(AllData!F531="","",AllData!F531)</f>
        <v>NY</v>
      </c>
      <c r="G531">
        <f>IF(AllData!G531="","",AllData!G531)</f>
        <v>11368</v>
      </c>
      <c r="H531" t="str">
        <f>IF(AllData!H531="","",AllData!H531)</f>
        <v>Siobahn Keys</v>
      </c>
      <c r="I531">
        <f>IF(AllData!I531="","",AllData!I531)</f>
        <v>2127887476</v>
      </c>
      <c r="J531" t="str">
        <f>IF(AllData!J531="","",AllData!J531)</f>
        <v>http://www.grownyc.org/greenmarket</v>
      </c>
      <c r="K531" t="str">
        <f>IF(AllData!K531="","",AllData!K531)</f>
        <v>Fri 8am-3pm</v>
      </c>
      <c r="L531" t="str">
        <f>IF(AllData!L531="","",AllData!L531)</f>
        <v>June 24-November 18</v>
      </c>
      <c r="M531" s="4" t="str">
        <f>IF(Table1[[#This Row],[Operation Season]]="","",LEFT(Table1[[#This Row],[Operation Season]],SEARCH("-",Table1[[#This Row],[Operation Season]])-1))</f>
        <v>June 24</v>
      </c>
      <c r="N531" s="10" t="str">
        <f t="shared" si="16"/>
        <v>06/24/2022</v>
      </c>
      <c r="O531" t="str">
        <f>IF(Table1[[#This Row],[Operation Season]]="","",RIGHT(Table1[[#This Row],[Operation Season]],LEN(Table1[[#This Row],[Operation Season]])-FIND("-",Table1[[#This Row],[Operation Season]])))</f>
        <v>November 18</v>
      </c>
      <c r="P531" s="4" t="str">
        <f t="shared" si="17"/>
        <v>11/18/2022</v>
      </c>
      <c r="Q531" s="7">
        <f ca="1">IF(OR(P531="Mid November",P531="round",P531="",),"",Table1[[#This Row],[End Date]]-SystemData!$A$2+1)</f>
        <v>-33.851523726851156</v>
      </c>
      <c r="R531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531" s="2" t="str">
        <f>IF(AllData!M536="","",AllData!M536)</f>
        <v>M</v>
      </c>
      <c r="T531" s="2" t="str">
        <f>IF(AllData!N536="","",AllData!N536)</f>
        <v>Y</v>
      </c>
      <c r="U531" s="2" t="str">
        <f>IF(AllData!O536="","",AllData!O536)</f>
        <v>Y</v>
      </c>
      <c r="V531" s="2" t="str">
        <f>IF(AllData!P536="","",AllData!P536)</f>
        <v>N</v>
      </c>
      <c r="W531" s="2" t="str">
        <f>IF(AllData!Q536="","",AllData!Q536)</f>
        <v>Y</v>
      </c>
      <c r="X531" s="2">
        <f>IF(AllData!R536="","",AllData!R536)</f>
        <v>40.595286999999999</v>
      </c>
      <c r="Y531" s="2">
        <f>IF(AllData!S536="","",AllData!S536)</f>
        <v>-73.776572000000002</v>
      </c>
      <c r="Z531" s="2" t="str">
        <f>IF(AllData!T536="","",AllData!T536)</f>
        <v>POINT (-73.776572 40.595287)</v>
      </c>
      <c r="AA531" s="16"/>
    </row>
    <row r="532" spans="1:27" hidden="1" x14ac:dyDescent="0.25">
      <c r="A532" t="str">
        <f>IF(AllData!A532="","",AllData!A532)</f>
        <v>Queens</v>
      </c>
      <c r="B532" t="str">
        <f>IF(AllData!B532="","",AllData!B532)</f>
        <v>Cunningham Park Farmers' Market</v>
      </c>
      <c r="C532" t="str">
        <f>IF(AllData!C532="","",AllData!C532)</f>
        <v>196-10 Union Tpke, Fresh Meadows, NE corner parking lot near 196th Pl</v>
      </c>
      <c r="D532" t="str">
        <f>IF(AllData!D532="","",AllData!D532)</f>
        <v>196-10 Union Turnpike</v>
      </c>
      <c r="E532" t="str">
        <f>IF(AllData!E532="","",AllData!E532)</f>
        <v>Fresh Meadows</v>
      </c>
      <c r="F532" t="str">
        <f>IF(AllData!F532="","",AllData!F532)</f>
        <v>NY</v>
      </c>
      <c r="G532">
        <f>IF(AllData!G532="","",AllData!G532)</f>
        <v>11366</v>
      </c>
      <c r="H532" t="str">
        <f>IF(AllData!H532="","",AllData!H532)</f>
        <v>Dacotah Rousseau</v>
      </c>
      <c r="I532">
        <f>IF(AllData!I532="","",AllData!I532)</f>
        <v>9149234837</v>
      </c>
      <c r="J532" t="str">
        <f>IF(AllData!J532="","",AllData!J532)</f>
        <v>http://www.downtoearthmarkets.com</v>
      </c>
      <c r="K532" t="str">
        <f>IF(AllData!K532="","",AllData!K532)</f>
        <v>Sun 9am-2pm</v>
      </c>
      <c r="L532" t="str">
        <f>IF(AllData!L532="","",AllData!L532)</f>
        <v>April 24-December 18</v>
      </c>
      <c r="M532" s="4" t="str">
        <f>IF(Table1[[#This Row],[Operation Season]]="","",LEFT(Table1[[#This Row],[Operation Season]],SEARCH("-",Table1[[#This Row],[Operation Season]])-1))</f>
        <v>April 24</v>
      </c>
      <c r="N532" s="10" t="str">
        <f t="shared" si="16"/>
        <v>04/24/2022</v>
      </c>
      <c r="O532" t="str">
        <f>IF(Table1[[#This Row],[Operation Season]]="","",RIGHT(Table1[[#This Row],[Operation Season]],LEN(Table1[[#This Row],[Operation Season]])-FIND("-",Table1[[#This Row],[Operation Season]])))</f>
        <v>December 18</v>
      </c>
      <c r="P532" s="4" t="str">
        <f t="shared" si="17"/>
        <v>12/18/2022</v>
      </c>
      <c r="Q532" s="7">
        <f ca="1">IF(OR(P532="Mid November",P532="round",P532="",),"",Table1[[#This Row],[End Date]]-SystemData!$A$2+1)</f>
        <v>-3.8515237268511555</v>
      </c>
      <c r="R532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532" s="2" t="str">
        <f>IF(AllData!M537="","",AllData!M537)</f>
        <v>M</v>
      </c>
      <c r="T532" s="2" t="str">
        <f>IF(AllData!N537="","",AllData!N537)</f>
        <v>Y</v>
      </c>
      <c r="U532" s="2" t="str">
        <f>IF(AllData!O537="","",AllData!O537)</f>
        <v>Y</v>
      </c>
      <c r="V532" s="2" t="str">
        <f>IF(AllData!P537="","",AllData!P537)</f>
        <v>N</v>
      </c>
      <c r="W532" s="2" t="str">
        <f>IF(AllData!Q537="","",AllData!Q537)</f>
        <v>Y</v>
      </c>
      <c r="X532" s="2">
        <f>IF(AllData!R537="","",AllData!R537)</f>
        <v>40.756360000000001</v>
      </c>
      <c r="Y532" s="2">
        <f>IF(AllData!S537="","",AllData!S537)</f>
        <v>-73.825789999999998</v>
      </c>
      <c r="Z532" s="2" t="str">
        <f>IF(AllData!T537="","",AllData!T537)</f>
        <v>POINT (-73.82579 40.75636)</v>
      </c>
      <c r="AA532" s="16"/>
    </row>
    <row r="533" spans="1:27" hidden="1" x14ac:dyDescent="0.25">
      <c r="A533" t="str">
        <f>IF(AllData!A533="","",AllData!A533)</f>
        <v>Queens</v>
      </c>
      <c r="B533" t="str">
        <f>IF(AllData!B533="","",AllData!B533)</f>
        <v>Ditmars Park GrowNYC Farm Stand</v>
      </c>
      <c r="C533" t="str">
        <f>IF(AllData!C533="","",AllData!C533)</f>
        <v>Ditmars Park on Steinway St Long Island City</v>
      </c>
      <c r="D533" t="str">
        <f>IF(AllData!D533="","",AllData!D533)</f>
        <v>22-00 Steinway St.</v>
      </c>
      <c r="E533" t="str">
        <f>IF(AllData!E533="","",AllData!E533)</f>
        <v>Queens</v>
      </c>
      <c r="F533" t="str">
        <f>IF(AllData!F533="","",AllData!F533)</f>
        <v>NY</v>
      </c>
      <c r="G533">
        <f>IF(AllData!G533="","",AllData!G533)</f>
        <v>11105</v>
      </c>
      <c r="H533" t="str">
        <f>IF(AllData!H533="","",AllData!H533)</f>
        <v>Siobahn Keys</v>
      </c>
      <c r="I533">
        <f>IF(AllData!I533="","",AllData!I533)</f>
        <v>2127887476</v>
      </c>
      <c r="J533" t="str">
        <f>IF(AllData!J533="","",AllData!J533)</f>
        <v>https://www.grownyc.org/farmstands</v>
      </c>
      <c r="K533" t="str">
        <f>IF(AllData!K533="","",AllData!K533)</f>
        <v>Sat 9:30am-2pm</v>
      </c>
      <c r="L533" t="str">
        <f>IF(AllData!L533="","",AllData!L533)</f>
        <v>July 9-November 19</v>
      </c>
      <c r="M533" s="4" t="str">
        <f>IF(Table1[[#This Row],[Operation Season]]="","",LEFT(Table1[[#This Row],[Operation Season]],SEARCH("-",Table1[[#This Row],[Operation Season]])-1))</f>
        <v>July 9</v>
      </c>
      <c r="N533" s="10" t="str">
        <f t="shared" si="16"/>
        <v>07/09/2022</v>
      </c>
      <c r="O533" t="str">
        <f>IF(Table1[[#This Row],[Operation Season]]="","",RIGHT(Table1[[#This Row],[Operation Season]],LEN(Table1[[#This Row],[Operation Season]])-FIND("-",Table1[[#This Row],[Operation Season]])))</f>
        <v>November 19</v>
      </c>
      <c r="P533" s="4" t="str">
        <f t="shared" si="17"/>
        <v>11/19/2022</v>
      </c>
      <c r="Q533" s="7">
        <f ca="1">IF(OR(P533="Mid November",P533="round",P533="",),"",Table1[[#This Row],[End Date]]-SystemData!$A$2+1)</f>
        <v>-32.851523726851156</v>
      </c>
      <c r="R533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533" s="2" t="str">
        <f>IF(AllData!M538="","",AllData!M538)</f>
        <v>YR</v>
      </c>
      <c r="T533" s="2" t="str">
        <f>IF(AllData!N538="","",AllData!N538)</f>
        <v>Y</v>
      </c>
      <c r="U533" s="2" t="str">
        <f>IF(AllData!O538="","",AllData!O538)</f>
        <v>Y</v>
      </c>
      <c r="V533" s="2" t="str">
        <f>IF(AllData!P538="","",AllData!P538)</f>
        <v>N</v>
      </c>
      <c r="W533" s="2" t="str">
        <f>IF(AllData!Q538="","",AllData!Q538)</f>
        <v>Y</v>
      </c>
      <c r="X533" s="2">
        <f>IF(AllData!R538="","",AllData!R538)</f>
        <v>40.72193</v>
      </c>
      <c r="Y533" s="2">
        <f>IF(AllData!S538="","",AllData!S538)</f>
        <v>-73.846760000000003</v>
      </c>
      <c r="Z533" s="2" t="str">
        <f>IF(AllData!T538="","",AllData!T538)</f>
        <v>POINT (-73.84676 40.72193)</v>
      </c>
      <c r="AA533" s="16"/>
    </row>
    <row r="534" spans="1:27" hidden="1" x14ac:dyDescent="0.25">
      <c r="A534" t="str">
        <f>IF(AllData!A534="","",AllData!A534)</f>
        <v>Queens</v>
      </c>
      <c r="B534" t="str">
        <f>IF(AllData!B534="","",AllData!B534)</f>
        <v>Edgemere Farm Stand</v>
      </c>
      <c r="C534" t="str">
        <f>IF(AllData!C534="","",AllData!C534)</f>
        <v>Beach 60th St A train station, Below the train station at street level</v>
      </c>
      <c r="D534" t="str">
        <f>IF(AllData!D534="","",AllData!D534)</f>
        <v>385 Beach 45th Street</v>
      </c>
      <c r="E534" t="str">
        <f>IF(AllData!E534="","",AllData!E534)</f>
        <v>Queens</v>
      </c>
      <c r="F534" t="str">
        <f>IF(AllData!F534="","",AllData!F534)</f>
        <v>NY</v>
      </c>
      <c r="G534">
        <f>IF(AllData!G534="","",AllData!G534)</f>
        <v>11691</v>
      </c>
      <c r="H534" t="str">
        <f>IF(AllData!H534="","",AllData!H534)</f>
        <v>Michael Repasch-Nieves</v>
      </c>
      <c r="I534">
        <f>IF(AllData!I534="","",AllData!I534)</f>
        <v>3477547336</v>
      </c>
      <c r="J534" t="str">
        <f>IF(AllData!J534="","",AllData!J534)</f>
        <v>http://www.edgemerefarm.org</v>
      </c>
      <c r="K534" t="str">
        <f>IF(AllData!K534="","",AllData!K534)</f>
        <v>Sat 10am-2pm</v>
      </c>
      <c r="L534" t="str">
        <f>IF(AllData!L534="","",AllData!L534)</f>
        <v>May 7-October 30</v>
      </c>
      <c r="M534" s="4" t="str">
        <f>IF(Table1[[#This Row],[Operation Season]]="","",LEFT(Table1[[#This Row],[Operation Season]],SEARCH("-",Table1[[#This Row],[Operation Season]])-1))</f>
        <v>May 7</v>
      </c>
      <c r="N534" s="10" t="str">
        <f t="shared" si="16"/>
        <v>05/07/2022</v>
      </c>
      <c r="O534" t="str">
        <f>IF(Table1[[#This Row],[Operation Season]]="","",RIGHT(Table1[[#This Row],[Operation Season]],LEN(Table1[[#This Row],[Operation Season]])-FIND("-",Table1[[#This Row],[Operation Season]])))</f>
        <v>October 30</v>
      </c>
      <c r="P534" s="4" t="str">
        <f t="shared" si="17"/>
        <v>10/30/2022</v>
      </c>
      <c r="Q534" s="7">
        <f ca="1">IF(OR(P534="Mid November",P534="round",P534="",),"",Table1[[#This Row],[End Date]]-SystemData!$A$2+1)</f>
        <v>-52.851523726851156</v>
      </c>
      <c r="R534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534" s="2" t="str">
        <f>IF(AllData!M539="","",AllData!M539)</f>
        <v>M</v>
      </c>
      <c r="T534" s="2" t="str">
        <f>IF(AllData!N539="","",AllData!N539)</f>
        <v>Y</v>
      </c>
      <c r="U534" s="2" t="str">
        <f>IF(AllData!O539="","",AllData!O539)</f>
        <v>Y</v>
      </c>
      <c r="V534" s="2" t="str">
        <f>IF(AllData!P539="","",AllData!P539)</f>
        <v>N</v>
      </c>
      <c r="W534" s="2" t="str">
        <f>IF(AllData!Q539="","",AllData!Q539)</f>
        <v>Y</v>
      </c>
      <c r="X534" s="2">
        <f>IF(AllData!R539="","",AllData!R539)</f>
        <v>40.701090000000001</v>
      </c>
      <c r="Y534" s="2">
        <f>IF(AllData!S539="","",AllData!S539)</f>
        <v>-73.841909999999999</v>
      </c>
      <c r="Z534" s="2" t="str">
        <f>IF(AllData!T539="","",AllData!T539)</f>
        <v>POINT (-73.84191 40.70109)</v>
      </c>
      <c r="AA534" s="16"/>
    </row>
    <row r="535" spans="1:27" hidden="1" x14ac:dyDescent="0.25">
      <c r="A535" t="str">
        <f>IF(AllData!A535="","",AllData!A535)</f>
        <v>Queens</v>
      </c>
      <c r="B535" t="str">
        <f>IF(AllData!B535="","",AllData!B535)</f>
        <v>Elmhurst Hospital Greenmarket</v>
      </c>
      <c r="C535" t="str">
        <f>IF(AllData!C535="","",AllData!C535)</f>
        <v>79-11 41st Ave btwn 80th &amp; 81st Sts</v>
      </c>
      <c r="D535" t="str">
        <f>IF(AllData!D535="","",AllData!D535)</f>
        <v>41st Ave and 80th St</v>
      </c>
      <c r="E535" t="str">
        <f>IF(AllData!E535="","",AllData!E535)</f>
        <v>Elmhurst</v>
      </c>
      <c r="F535" t="str">
        <f>IF(AllData!F535="","",AllData!F535)</f>
        <v>NY</v>
      </c>
      <c r="G535">
        <f>IF(AllData!G535="","",AllData!G535)</f>
        <v>11373</v>
      </c>
      <c r="H535" t="str">
        <f>IF(AllData!H535="","",AllData!H535)</f>
        <v>Siobahn Keys</v>
      </c>
      <c r="I535">
        <f>IF(AllData!I535="","",AllData!I535)</f>
        <v>2127887476</v>
      </c>
      <c r="J535" t="str">
        <f>IF(AllData!J535="","",AllData!J535)</f>
        <v>http://www.grownyc.org</v>
      </c>
      <c r="K535" t="str">
        <f>IF(AllData!K535="","",AllData!K535)</f>
        <v>Tue 8am-4pm</v>
      </c>
      <c r="L535" t="str">
        <f>IF(AllData!L535="","",AllData!L535)</f>
        <v>June 7-November 22</v>
      </c>
      <c r="M535" s="4" t="str">
        <f>IF(Table1[[#This Row],[Operation Season]]="","",LEFT(Table1[[#This Row],[Operation Season]],SEARCH("-",Table1[[#This Row],[Operation Season]])-1))</f>
        <v>June 7</v>
      </c>
      <c r="N535" s="10" t="str">
        <f t="shared" si="16"/>
        <v>06/07/2022</v>
      </c>
      <c r="O535" t="str">
        <f>IF(Table1[[#This Row],[Operation Season]]="","",RIGHT(Table1[[#This Row],[Operation Season]],LEN(Table1[[#This Row],[Operation Season]])-FIND("-",Table1[[#This Row],[Operation Season]])))</f>
        <v>November 22</v>
      </c>
      <c r="P535" s="4" t="str">
        <f t="shared" si="17"/>
        <v>11/22/2022</v>
      </c>
      <c r="Q535" s="7">
        <f ca="1">IF(OR(P535="Mid November",P535="round",P535="",),"",Table1[[#This Row],[End Date]]-SystemData!$A$2+1)</f>
        <v>-29.851523726851156</v>
      </c>
      <c r="R535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535" s="2" t="str">
        <f>IF(AllData!M540="","",AllData!M540)</f>
        <v>YR</v>
      </c>
      <c r="T535" s="2" t="str">
        <f>IF(AllData!N540="","",AllData!N540)</f>
        <v>Y</v>
      </c>
      <c r="U535" s="2" t="str">
        <f>IF(AllData!O540="","",AllData!O540)</f>
        <v>Y</v>
      </c>
      <c r="V535" s="2" t="str">
        <f>IF(AllData!P540="","",AllData!P540)</f>
        <v>N</v>
      </c>
      <c r="W535" s="2" t="str">
        <f>IF(AllData!Q540="","",AllData!Q540)</f>
        <v>Y</v>
      </c>
      <c r="X535" s="2">
        <f>IF(AllData!R540="","",AllData!R540)</f>
        <v>40.753500000000003</v>
      </c>
      <c r="Y535" s="2">
        <f>IF(AllData!S540="","",AllData!S540)</f>
        <v>-73.887910000000005</v>
      </c>
      <c r="Z535" s="2" t="str">
        <f>IF(AllData!T540="","",AllData!T540)</f>
        <v>POINT (-73.88791 40.7535)</v>
      </c>
      <c r="AA535" s="16"/>
    </row>
    <row r="536" spans="1:27" hidden="1" x14ac:dyDescent="0.25">
      <c r="A536" t="str">
        <f>IF(AllData!A536="","",AllData!A536)</f>
        <v>Queens</v>
      </c>
      <c r="B536" t="str">
        <f>IF(AllData!B536="","",AllData!B536)</f>
        <v>Far Rock Farm Stand</v>
      </c>
      <c r="C536" t="str">
        <f>IF(AllData!C536="","",AllData!C536)</f>
        <v>Beach Channel Drive and Beach 45 St, entrance is on Beach Channel Drive</v>
      </c>
      <c r="D536" t="str">
        <f>IF(AllData!D536="","",AllData!D536)</f>
        <v>385 Beach 45th Street</v>
      </c>
      <c r="E536" t="str">
        <f>IF(AllData!E536="","",AllData!E536)</f>
        <v>Far Rockaway</v>
      </c>
      <c r="F536" t="str">
        <f>IF(AllData!F536="","",AllData!F536)</f>
        <v>NY</v>
      </c>
      <c r="G536">
        <f>IF(AllData!G536="","",AllData!G536)</f>
        <v>11691</v>
      </c>
      <c r="H536" t="str">
        <f>IF(AllData!H536="","",AllData!H536)</f>
        <v>Melony Samuels</v>
      </c>
      <c r="I536">
        <f>IF(AllData!I536="","",AllData!I536)</f>
        <v>7187733551</v>
      </c>
      <c r="J536" t="str">
        <f>IF(AllData!J536="","",AllData!J536)</f>
        <v>http://tcahnyc.org</v>
      </c>
      <c r="K536" t="str">
        <f>IF(AllData!K536="","",AllData!K536)</f>
        <v>Sat 10am-2pm</v>
      </c>
      <c r="L536" t="str">
        <f>IF(AllData!L536="","",AllData!L536)</f>
        <v>July 9-November 19</v>
      </c>
      <c r="M536" s="4" t="str">
        <f>IF(Table1[[#This Row],[Operation Season]]="","",LEFT(Table1[[#This Row],[Operation Season]],SEARCH("-",Table1[[#This Row],[Operation Season]])-1))</f>
        <v>July 9</v>
      </c>
      <c r="N536" s="10" t="str">
        <f t="shared" si="16"/>
        <v>07/09/2022</v>
      </c>
      <c r="O536" t="str">
        <f>IF(Table1[[#This Row],[Operation Season]]="","",RIGHT(Table1[[#This Row],[Operation Season]],LEN(Table1[[#This Row],[Operation Season]])-FIND("-",Table1[[#This Row],[Operation Season]])))</f>
        <v>November 19</v>
      </c>
      <c r="P536" s="4" t="str">
        <f t="shared" si="17"/>
        <v>11/19/2022</v>
      </c>
      <c r="Q536" s="7">
        <f ca="1">IF(OR(P536="Mid November",P536="round",P536="",),"",Table1[[#This Row],[End Date]]-SystemData!$A$2+1)</f>
        <v>-32.851523726851156</v>
      </c>
      <c r="R536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536" s="2" t="str">
        <f>IF(AllData!M541="","",AllData!M541)</f>
        <v>M</v>
      </c>
      <c r="T536" s="2" t="str">
        <f>IF(AllData!N541="","",AllData!N541)</f>
        <v>Y</v>
      </c>
      <c r="U536" s="2" t="str">
        <f>IF(AllData!O541="","",AllData!O541)</f>
        <v>Y</v>
      </c>
      <c r="V536" s="2" t="str">
        <f>IF(AllData!P541="","",AllData!P541)</f>
        <v>N</v>
      </c>
      <c r="W536" s="2" t="str">
        <f>IF(AllData!Q541="","",AllData!Q541)</f>
        <v>Y</v>
      </c>
      <c r="X536" s="2">
        <f>IF(AllData!R541="","",AllData!R541)</f>
        <v>40.699750000000002</v>
      </c>
      <c r="Y536" s="2">
        <f>IF(AllData!S541="","",AllData!S541)</f>
        <v>-73.911540000000002</v>
      </c>
      <c r="Z536" s="2" t="str">
        <f>IF(AllData!T541="","",AllData!T541)</f>
        <v>POINT (-73.91154 40.69975)</v>
      </c>
      <c r="AA536" s="16"/>
    </row>
    <row r="537" spans="1:27" hidden="1" x14ac:dyDescent="0.25">
      <c r="A537" t="str">
        <f>IF(AllData!A537="","",AllData!A537)</f>
        <v>Queens</v>
      </c>
      <c r="B537" t="str">
        <f>IF(AllData!B537="","",AllData!B537)</f>
        <v>Flushing Greenmarket</v>
      </c>
      <c r="C537" t="str">
        <f>IF(AllData!C537="","",AllData!C537)</f>
        <v>42-45 Kissena Blvd and Maple Ave (Maple Playground)</v>
      </c>
      <c r="D537" t="str">
        <f>IF(AllData!D537="","",AllData!D537)</f>
        <v>Kissena Boulevard and Maple Avenue</v>
      </c>
      <c r="E537" t="str">
        <f>IF(AllData!E537="","",AllData!E537)</f>
        <v>Flushing</v>
      </c>
      <c r="F537" t="str">
        <f>IF(AllData!F537="","",AllData!F537)</f>
        <v>NY</v>
      </c>
      <c r="G537">
        <f>IF(AllData!G537="","",AllData!G537)</f>
        <v>11355</v>
      </c>
      <c r="H537" t="str">
        <f>IF(AllData!H537="","",AllData!H537)</f>
        <v>Siobahn Keys</v>
      </c>
      <c r="I537">
        <f>IF(AllData!I537="","",AllData!I537)</f>
        <v>2127887476</v>
      </c>
      <c r="J537" t="str">
        <f>IF(AllData!J537="","",AllData!J537)</f>
        <v>https://www.grownyc.org/farmstands</v>
      </c>
      <c r="K537" t="str">
        <f>IF(AllData!K537="","",AllData!K537)</f>
        <v>Wed 8am-3pm</v>
      </c>
      <c r="L537" t="str">
        <f>IF(AllData!L537="","",AllData!L537)</f>
        <v>July 27-November 30</v>
      </c>
      <c r="M537" s="4" t="str">
        <f>IF(Table1[[#This Row],[Operation Season]]="","",LEFT(Table1[[#This Row],[Operation Season]],SEARCH("-",Table1[[#This Row],[Operation Season]])-1))</f>
        <v>July 27</v>
      </c>
      <c r="N537" s="10" t="str">
        <f t="shared" si="16"/>
        <v>07/27/2022</v>
      </c>
      <c r="O537" t="str">
        <f>IF(Table1[[#This Row],[Operation Season]]="","",RIGHT(Table1[[#This Row],[Operation Season]],LEN(Table1[[#This Row],[Operation Season]])-FIND("-",Table1[[#This Row],[Operation Season]])))</f>
        <v>November 30</v>
      </c>
      <c r="P537" s="4" t="str">
        <f t="shared" si="17"/>
        <v>11/30/2022</v>
      </c>
      <c r="Q537" s="7">
        <f ca="1">IF(OR(P537="Mid November",P537="round",P537="",),"",Table1[[#This Row],[End Date]]-SystemData!$A$2+1)</f>
        <v>-21.851523726851156</v>
      </c>
      <c r="R537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537" s="2" t="str">
        <f>IF(AllData!M542="","",AllData!M542)</f>
        <v>M</v>
      </c>
      <c r="T537" s="2" t="str">
        <f>IF(AllData!N542="","",AllData!N542)</f>
        <v>Y</v>
      </c>
      <c r="U537" s="2" t="str">
        <f>IF(AllData!O542="","",AllData!O542)</f>
        <v>N</v>
      </c>
      <c r="V537" s="2" t="str">
        <f>IF(AllData!P542="","",AllData!P542)</f>
        <v>N</v>
      </c>
      <c r="W537" s="2" t="str">
        <f>IF(AllData!Q542="","",AllData!Q542)</f>
        <v>Y</v>
      </c>
      <c r="X537" s="2">
        <f>IF(AllData!R542="","",AllData!R542)</f>
        <v>40.717529999999996</v>
      </c>
      <c r="Y537" s="2">
        <f>IF(AllData!S542="","",AllData!S542)</f>
        <v>-73.803730000000002</v>
      </c>
      <c r="Z537" s="2" t="str">
        <f>IF(AllData!T542="","",AllData!T542)</f>
        <v>POINT (-73.80373 40.71753)</v>
      </c>
      <c r="AA537" s="16"/>
    </row>
    <row r="538" spans="1:27" x14ac:dyDescent="0.25">
      <c r="A538" t="str">
        <f>IF(AllData!A538="","",AllData!A538)</f>
        <v>Queens</v>
      </c>
      <c r="B538" t="str">
        <f>IF(AllData!B538="","",AllData!B538)</f>
        <v>Forest Hills Greenmarket</v>
      </c>
      <c r="C538" t="str">
        <f>IF(AllData!C538="","",AllData!C538)</f>
        <v>106-28 Queens Blvd at 70th Ave near Post Office</v>
      </c>
      <c r="D538" t="str">
        <f>IF(AllData!D538="","",AllData!D538)</f>
        <v>106-28 Queens Blvd.</v>
      </c>
      <c r="E538" t="str">
        <f>IF(AllData!E538="","",AllData!E538)</f>
        <v>Queens</v>
      </c>
      <c r="F538" t="str">
        <f>IF(AllData!F538="","",AllData!F538)</f>
        <v>NY</v>
      </c>
      <c r="G538">
        <f>IF(AllData!G538="","",AllData!G538)</f>
        <v>11375</v>
      </c>
      <c r="H538" t="str">
        <f>IF(AllData!H538="","",AllData!H538)</f>
        <v>Siobahn Keys</v>
      </c>
      <c r="I538">
        <f>IF(AllData!I538="","",AllData!I538)</f>
        <v>2127887476</v>
      </c>
      <c r="J538" t="str">
        <f>IF(AllData!J538="","",AllData!J538)</f>
        <v>http://www.grownyc.org/greenmarket/queens/forest-hills</v>
      </c>
      <c r="K538" t="str">
        <f>IF(AllData!K538="","",AllData!K538)</f>
        <v>Sun 8am-2pm</v>
      </c>
      <c r="L538" t="str">
        <f>IF(AllData!L538="","",AllData!L538)</f>
        <v>Year-Round</v>
      </c>
      <c r="M538" s="4" t="str">
        <f>IF(Table1[[#This Row],[Operation Season]]="","",LEFT(Table1[[#This Row],[Operation Season]],SEARCH("-",Table1[[#This Row],[Operation Season]])-1))</f>
        <v>Year</v>
      </c>
      <c r="N538" s="10" t="str">
        <f t="shared" si="16"/>
        <v>Year</v>
      </c>
      <c r="O538" t="str">
        <f>IF(Table1[[#This Row],[Operation Season]]="","",RIGHT(Table1[[#This Row],[Operation Season]],LEN(Table1[[#This Row],[Operation Season]])-FIND("-",Table1[[#This Row],[Operation Season]])))</f>
        <v>Round</v>
      </c>
      <c r="P538" s="4" t="str">
        <f t="shared" si="17"/>
        <v>Round</v>
      </c>
      <c r="Q538" s="7" t="str">
        <f>IF(OR(P538="Mid November",P538="round",P538="",),"",Table1[[#This Row],[End Date]]-SystemData!$A$2+1)</f>
        <v/>
      </c>
      <c r="R538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FALSE</v>
      </c>
      <c r="S538" s="2" t="str">
        <f>IF(AllData!M543="","",AllData!M543)</f>
        <v>M</v>
      </c>
      <c r="T538" s="2" t="str">
        <f>IF(AllData!N543="","",AllData!N543)</f>
        <v>Y</v>
      </c>
      <c r="U538" s="2" t="str">
        <f>IF(AllData!O543="","",AllData!O543)</f>
        <v>Y</v>
      </c>
      <c r="V538" s="2" t="str">
        <f>IF(AllData!P543="","",AllData!P543)</f>
        <v>N</v>
      </c>
      <c r="W538" s="2" t="str">
        <f>IF(AllData!Q543="","",AllData!Q543)</f>
        <v>Y</v>
      </c>
      <c r="X538" s="2">
        <f>IF(AllData!R543="","",AllData!R543)</f>
        <v>40.702219999999997</v>
      </c>
      <c r="Y538" s="2">
        <f>IF(AllData!S543="","",AllData!S543)</f>
        <v>-73.817670000000007</v>
      </c>
      <c r="Z538" s="2" t="str">
        <f>IF(AllData!T543="","",AllData!T543)</f>
        <v>POINT (-73.81767 40.70222)</v>
      </c>
      <c r="AA538" s="16"/>
    </row>
    <row r="539" spans="1:27" hidden="1" x14ac:dyDescent="0.25">
      <c r="A539" t="str">
        <f>IF(AllData!A539="","",AllData!A539)</f>
        <v>Queens</v>
      </c>
      <c r="B539" t="str">
        <f>IF(AllData!B539="","",AllData!B539)</f>
        <v>Forest Park  GrowNYC Farm Stand</v>
      </c>
      <c r="C539" t="str">
        <f>IF(AllData!C539="","",AllData!C539)</f>
        <v>Myrtle Ave and Park Lane South Richmond Hill</v>
      </c>
      <c r="D539" t="str">
        <f>IF(AllData!D539="","",AllData!D539)</f>
        <v>Myrtle Ave</v>
      </c>
      <c r="E539" t="str">
        <f>IF(AllData!E539="","",AllData!E539)</f>
        <v>Richmond Hill</v>
      </c>
      <c r="F539" t="str">
        <f>IF(AllData!F539="","",AllData!F539)</f>
        <v>NY</v>
      </c>
      <c r="G539">
        <f>IF(AllData!G539="","",AllData!G539)</f>
        <v>11418</v>
      </c>
      <c r="H539" t="str">
        <f>IF(AllData!H539="","",AllData!H539)</f>
        <v>Siobahn Keys</v>
      </c>
      <c r="I539">
        <f>IF(AllData!I539="","",AllData!I539)</f>
        <v>2127887476</v>
      </c>
      <c r="J539" t="str">
        <f>IF(AllData!J539="","",AllData!J539)</f>
        <v>https://www.grownyc.org/farmstands</v>
      </c>
      <c r="K539" t="str">
        <f>IF(AllData!K539="","",AllData!K539)</f>
        <v>Sat 8:30am-3pm</v>
      </c>
      <c r="L539" t="str">
        <f>IF(AllData!L539="","",AllData!L539)</f>
        <v>July 9-November 19</v>
      </c>
      <c r="M539" s="4" t="str">
        <f>IF(Table1[[#This Row],[Operation Season]]="","",LEFT(Table1[[#This Row],[Operation Season]],SEARCH("-",Table1[[#This Row],[Operation Season]])-1))</f>
        <v>July 9</v>
      </c>
      <c r="N539" s="10" t="str">
        <f t="shared" si="16"/>
        <v>07/09/2022</v>
      </c>
      <c r="O539" t="str">
        <f>IF(Table1[[#This Row],[Operation Season]]="","",RIGHT(Table1[[#This Row],[Operation Season]],LEN(Table1[[#This Row],[Operation Season]])-FIND("-",Table1[[#This Row],[Operation Season]])))</f>
        <v>November 19</v>
      </c>
      <c r="P539" s="4" t="str">
        <f t="shared" si="17"/>
        <v>11/19/2022</v>
      </c>
      <c r="Q539" s="7">
        <f ca="1">IF(OR(P539="Mid November",P539="round",P539="",),"",Table1[[#This Row],[End Date]]-SystemData!$A$2+1)</f>
        <v>-32.851523726851156</v>
      </c>
      <c r="R539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539" s="2" t="str">
        <f>IF(AllData!M544="","",AllData!M544)</f>
        <v>P/M</v>
      </c>
      <c r="T539" s="2" t="str">
        <f>IF(AllData!N544="","",AllData!N544)</f>
        <v>Y</v>
      </c>
      <c r="U539" s="2" t="str">
        <f>IF(AllData!O544="","",AllData!O544)</f>
        <v>Y</v>
      </c>
      <c r="V539" s="2" t="str">
        <f>IF(AllData!P544="","",AllData!P544)</f>
        <v>N</v>
      </c>
      <c r="W539" s="2" t="str">
        <f>IF(AllData!Q544="","",AllData!Q544)</f>
        <v>Y</v>
      </c>
      <c r="X539" s="2">
        <f>IF(AllData!R544="","",AllData!R544)</f>
        <v>40.748179999999998</v>
      </c>
      <c r="Y539" s="2">
        <f>IF(AllData!S544="","",AllData!S544)</f>
        <v>-73.721239999999995</v>
      </c>
      <c r="Z539" s="2" t="str">
        <f>IF(AllData!T544="","",AllData!T544)</f>
        <v>POINT (-73.72124 40.74818)</v>
      </c>
      <c r="AA539" s="16"/>
    </row>
    <row r="540" spans="1:27" x14ac:dyDescent="0.25">
      <c r="A540" t="str">
        <f>IF(AllData!A540="","",AllData!A540)</f>
        <v>Queens</v>
      </c>
      <c r="B540" t="str">
        <f>IF(AllData!B540="","",AllData!B540)</f>
        <v>Jackson Heights Greenmarket</v>
      </c>
      <c r="C540" t="str">
        <f>IF(AllData!C540="","",AllData!C540)</f>
        <v>78-09 34th Ave</v>
      </c>
      <c r="D540" t="str">
        <f>IF(AllData!D540="","",AllData!D540)</f>
        <v>78-99 34th Ave</v>
      </c>
      <c r="E540" t="str">
        <f>IF(AllData!E540="","",AllData!E540)</f>
        <v>Jackson heights</v>
      </c>
      <c r="F540" t="str">
        <f>IF(AllData!F540="","",AllData!F540)</f>
        <v>NY</v>
      </c>
      <c r="G540">
        <f>IF(AllData!G540="","",AllData!G540)</f>
        <v>11372</v>
      </c>
      <c r="H540" t="str">
        <f>IF(AllData!H540="","",AllData!H540)</f>
        <v>Siobahn Keys</v>
      </c>
      <c r="I540">
        <f>IF(AllData!I540="","",AllData!I540)</f>
        <v>2127887476</v>
      </c>
      <c r="J540" t="str">
        <f>IF(AllData!J540="","",AllData!J540)</f>
        <v>http://www.grownyc.org/greenmarket/queens/jackson-heights</v>
      </c>
      <c r="K540" t="str">
        <f>IF(AllData!K540="","",AllData!K540)</f>
        <v>Sun 8am-2pm</v>
      </c>
      <c r="L540" t="str">
        <f>IF(AllData!L540="","",AllData!L540)</f>
        <v>Year-round</v>
      </c>
      <c r="M540" s="4" t="str">
        <f>IF(Table1[[#This Row],[Operation Season]]="","",LEFT(Table1[[#This Row],[Operation Season]],SEARCH("-",Table1[[#This Row],[Operation Season]])-1))</f>
        <v>Year</v>
      </c>
      <c r="N540" s="10" t="str">
        <f t="shared" si="16"/>
        <v>Year</v>
      </c>
      <c r="O540" t="str">
        <f>IF(Table1[[#This Row],[Operation Season]]="","",RIGHT(Table1[[#This Row],[Operation Season]],LEN(Table1[[#This Row],[Operation Season]])-FIND("-",Table1[[#This Row],[Operation Season]])))</f>
        <v>round</v>
      </c>
      <c r="P540" s="4" t="str">
        <f t="shared" si="17"/>
        <v>round</v>
      </c>
      <c r="Q540" s="7" t="str">
        <f>IF(OR(P540="Mid November",P540="round",P540="",),"",Table1[[#This Row],[End Date]]-SystemData!$A$2+1)</f>
        <v/>
      </c>
      <c r="R540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FALSE</v>
      </c>
      <c r="S540" s="2" t="str">
        <f>IF(AllData!M545="","",AllData!M545)</f>
        <v>M</v>
      </c>
      <c r="T540" s="2" t="str">
        <f>IF(AllData!N545="","",AllData!N545)</f>
        <v>Y</v>
      </c>
      <c r="U540" s="2" t="str">
        <f>IF(AllData!O545="","",AllData!O545)</f>
        <v>Y</v>
      </c>
      <c r="V540" s="2" t="str">
        <f>IF(AllData!P545="","",AllData!P545)</f>
        <v>N</v>
      </c>
      <c r="W540" s="2" t="str">
        <f>IF(AllData!Q545="","",AllData!Q545)</f>
        <v>Y</v>
      </c>
      <c r="X540" s="2">
        <f>IF(AllData!R545="","",AllData!R545)</f>
        <v>40.713949999999997</v>
      </c>
      <c r="Y540" s="2">
        <f>IF(AllData!S545="","",AllData!S545)</f>
        <v>-73.829719999999995</v>
      </c>
      <c r="Z540" s="2" t="str">
        <f>IF(AllData!T545="","",AllData!T545)</f>
        <v>POINT (-73.82972 40.71395)</v>
      </c>
      <c r="AA540" s="16"/>
    </row>
    <row r="541" spans="1:27" hidden="1" x14ac:dyDescent="0.25">
      <c r="A541" t="str">
        <f>IF(AllData!A541="","",AllData!A541)</f>
        <v>Queens</v>
      </c>
      <c r="B541" t="str">
        <f>IF(AllData!B541="","",AllData!B541)</f>
        <v>Myrtle-Wyckoff Greenmarket</v>
      </c>
      <c r="C541" t="str">
        <f>IF(AllData!C541="","",AllData!C541)</f>
        <v>Wyckoff Ave btwn Gates &amp; Myrtle Aves</v>
      </c>
      <c r="D541" t="str">
        <f>IF(AllData!D541="","",AllData!D541)</f>
        <v>Gates Ave @ Wyckoff Ave</v>
      </c>
      <c r="E541" t="str">
        <f>IF(AllData!E541="","",AllData!E541)</f>
        <v>Queens</v>
      </c>
      <c r="F541" t="str">
        <f>IF(AllData!F541="","",AllData!F541)</f>
        <v>NY</v>
      </c>
      <c r="G541">
        <f>IF(AllData!G541="","",AllData!G541)</f>
        <v>11385</v>
      </c>
      <c r="H541" t="str">
        <f>IF(AllData!H541="","",AllData!H541)</f>
        <v>Siobahn Keys</v>
      </c>
      <c r="I541">
        <f>IF(AllData!I541="","",AllData!I541)</f>
        <v>2127887476</v>
      </c>
      <c r="J541" t="str">
        <f>IF(AllData!J541="","",AllData!J541)</f>
        <v>https://www.grownyc.org</v>
      </c>
      <c r="K541" t="str">
        <f>IF(AllData!K541="","",AllData!K541)</f>
        <v>Thu 8am-4pm</v>
      </c>
      <c r="L541" t="str">
        <f>IF(AllData!L541="","",AllData!L541)</f>
        <v>July 7-November 17</v>
      </c>
      <c r="M541" s="4" t="str">
        <f>IF(Table1[[#This Row],[Operation Season]]="","",LEFT(Table1[[#This Row],[Operation Season]],SEARCH("-",Table1[[#This Row],[Operation Season]])-1))</f>
        <v>July 7</v>
      </c>
      <c r="N541" s="10" t="str">
        <f t="shared" si="16"/>
        <v>07/07/2022</v>
      </c>
      <c r="O541" t="str">
        <f>IF(Table1[[#This Row],[Operation Season]]="","",RIGHT(Table1[[#This Row],[Operation Season]],LEN(Table1[[#This Row],[Operation Season]])-FIND("-",Table1[[#This Row],[Operation Season]])))</f>
        <v>November 17</v>
      </c>
      <c r="P541" s="4" t="str">
        <f t="shared" si="17"/>
        <v>11/17/2022</v>
      </c>
      <c r="Q541" s="7">
        <f ca="1">IF(OR(P541="Mid November",P541="round",P541="",),"",Table1[[#This Row],[End Date]]-SystemData!$A$2+1)</f>
        <v>-34.851523726851156</v>
      </c>
      <c r="R541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541" s="2" t="str">
        <f>IF(AllData!M546="","",AllData!M546)</f>
        <v>M</v>
      </c>
      <c r="T541" s="2" t="str">
        <f>IF(AllData!N546="","",AllData!N546)</f>
        <v>Y</v>
      </c>
      <c r="U541" s="2" t="str">
        <f>IF(AllData!O546="","",AllData!O546)</f>
        <v>Y</v>
      </c>
      <c r="V541" s="2" t="str">
        <f>IF(AllData!P546="","",AllData!P546)</f>
        <v>N</v>
      </c>
      <c r="W541" s="2" t="str">
        <f>IF(AllData!Q546="","",AllData!Q546)</f>
        <v>Y</v>
      </c>
      <c r="X541" s="2">
        <f>IF(AllData!R546="","",AllData!R546)</f>
        <v>40.701340000000002</v>
      </c>
      <c r="Y541" s="2">
        <f>IF(AllData!S546="","",AllData!S546)</f>
        <v>-73.816310000000001</v>
      </c>
      <c r="Z541" s="2" t="str">
        <f>IF(AllData!T546="","",AllData!T546)</f>
        <v>POINT (-73.81631 40.70134)</v>
      </c>
      <c r="AA541" s="16"/>
    </row>
    <row r="542" spans="1:27" hidden="1" x14ac:dyDescent="0.25">
      <c r="A542" t="str">
        <f>IF(AllData!A542="","",AllData!A542)</f>
        <v>Queens</v>
      </c>
      <c r="B542" t="str">
        <f>IF(AllData!B542="","",AllData!B542)</f>
        <v>NYC Health+Hospitals Farmers' Market-Queens 1</v>
      </c>
      <c r="C542" t="str">
        <f>IF(AllData!C542="","",AllData!C542)</f>
        <v>82-68 164th St Jamaica Side of Pavillion</v>
      </c>
      <c r="D542" t="str">
        <f>IF(AllData!D542="","",AllData!D542)</f>
        <v>82-68 164th St</v>
      </c>
      <c r="E542" t="str">
        <f>IF(AllData!E542="","",AllData!E542)</f>
        <v>Jamaica</v>
      </c>
      <c r="F542" t="str">
        <f>IF(AllData!F542="","",AllData!F542)</f>
        <v>NY</v>
      </c>
      <c r="G542">
        <f>IF(AllData!G542="","",AllData!G542)</f>
        <v>11432</v>
      </c>
      <c r="H542" t="str">
        <f>IF(AllData!H542="","",AllData!H542)</f>
        <v>Sandra Springer</v>
      </c>
      <c r="I542">
        <f>IF(AllData!I542="","",AllData!I542)</f>
        <v>7188832576</v>
      </c>
      <c r="J542" t="str">
        <f>IF(AllData!J542="","",AllData!J542)</f>
        <v>http://www.nychealthandhospitals.org</v>
      </c>
      <c r="K542" t="str">
        <f>IF(AllData!K542="","",AllData!K542)</f>
        <v>Thu 8am-5pm</v>
      </c>
      <c r="L542" t="str">
        <f>IF(AllData!L542="","",AllData!L542)</f>
        <v>June 23-November 17</v>
      </c>
      <c r="M542" s="4" t="str">
        <f>IF(Table1[[#This Row],[Operation Season]]="","",LEFT(Table1[[#This Row],[Operation Season]],SEARCH("-",Table1[[#This Row],[Operation Season]])-1))</f>
        <v>June 23</v>
      </c>
      <c r="N542" s="10" t="str">
        <f t="shared" si="16"/>
        <v>06/23/2022</v>
      </c>
      <c r="O542" t="str">
        <f>IF(Table1[[#This Row],[Operation Season]]="","",RIGHT(Table1[[#This Row],[Operation Season]],LEN(Table1[[#This Row],[Operation Season]])-FIND("-",Table1[[#This Row],[Operation Season]])))</f>
        <v>November 17</v>
      </c>
      <c r="P542" s="4" t="str">
        <f t="shared" si="17"/>
        <v>11/17/2022</v>
      </c>
      <c r="Q542" s="7">
        <f ca="1">IF(OR(P542="Mid November",P542="round",P542="",),"",Table1[[#This Row],[End Date]]-SystemData!$A$2+1)</f>
        <v>-34.851523726851156</v>
      </c>
      <c r="R542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542" s="2" t="str">
        <f>IF(AllData!M547="","",AllData!M547)</f>
        <v>M</v>
      </c>
      <c r="T542" s="2" t="str">
        <f>IF(AllData!N547="","",AllData!N547)</f>
        <v>Y</v>
      </c>
      <c r="U542" s="2" t="str">
        <f>IF(AllData!O547="","",AllData!O547)</f>
        <v>Y</v>
      </c>
      <c r="V542" s="2" t="str">
        <f>IF(AllData!P547="","",AllData!P547)</f>
        <v>N</v>
      </c>
      <c r="W542" s="2" t="str">
        <f>IF(AllData!Q547="","",AllData!Q547)</f>
        <v>Y</v>
      </c>
      <c r="X542" s="2">
        <f>IF(AllData!R547="","",AllData!R547)</f>
        <v>40.700110000000002</v>
      </c>
      <c r="Y542" s="2">
        <f>IF(AllData!S547="","",AllData!S547)</f>
        <v>-73.906189999999995</v>
      </c>
      <c r="Z542" s="2" t="str">
        <f>IF(AllData!T547="","",AllData!T547)</f>
        <v>POINT (-73.90619 40.70011)</v>
      </c>
      <c r="AA542" s="16"/>
    </row>
    <row r="543" spans="1:27" hidden="1" x14ac:dyDescent="0.25">
      <c r="A543" t="str">
        <f>IF(AllData!A543="","",AllData!A543)</f>
        <v>Queens</v>
      </c>
      <c r="B543" t="str">
        <f>IF(AllData!B543="","",AllData!B543)</f>
        <v>Perez Farm Stand-Jamaica Hospital</v>
      </c>
      <c r="C543" t="str">
        <f>IF(AllData!C543="","",AllData!C543)</f>
        <v>134-20 Jamaica Ave Queens</v>
      </c>
      <c r="D543" t="str">
        <f>IF(AllData!D543="","",AllData!D543)</f>
        <v>134-20 Jamaica Ave</v>
      </c>
      <c r="E543" t="str">
        <f>IF(AllData!E543="","",AllData!E543)</f>
        <v>Queens</v>
      </c>
      <c r="F543" t="str">
        <f>IF(AllData!F543="","",AllData!F543)</f>
        <v>NY</v>
      </c>
      <c r="G543">
        <f>IF(AllData!G543="","",AllData!G543)</f>
        <v>11418</v>
      </c>
      <c r="H543" t="str">
        <f>IF(AllData!H543="","",AllData!H543)</f>
        <v>Javier or Estella Perez</v>
      </c>
      <c r="I543">
        <f>IF(AllData!I543="","",AllData!I543)</f>
        <v>8453810399</v>
      </c>
      <c r="J543" t="str">
        <f>IF(AllData!J543="","",AllData!J543)</f>
        <v/>
      </c>
      <c r="K543" t="str">
        <f>IF(AllData!K543="","",AllData!K543)</f>
        <v>Wed 9am-4pm</v>
      </c>
      <c r="L543" t="str">
        <f>IF(AllData!L543="","",AllData!L543)</f>
        <v>June 15-November 9</v>
      </c>
      <c r="M543" s="4" t="str">
        <f>IF(Table1[[#This Row],[Operation Season]]="","",LEFT(Table1[[#This Row],[Operation Season]],SEARCH("-",Table1[[#This Row],[Operation Season]])-1))</f>
        <v>June 15</v>
      </c>
      <c r="N543" s="10" t="str">
        <f t="shared" si="16"/>
        <v>06/15/2022</v>
      </c>
      <c r="O543" t="str">
        <f>IF(Table1[[#This Row],[Operation Season]]="","",RIGHT(Table1[[#This Row],[Operation Season]],LEN(Table1[[#This Row],[Operation Season]])-FIND("-",Table1[[#This Row],[Operation Season]])))</f>
        <v>November 9</v>
      </c>
      <c r="P543" s="4" t="str">
        <f t="shared" si="17"/>
        <v>11/09/2022</v>
      </c>
      <c r="Q543" s="7">
        <f ca="1">IF(OR(P543="Mid November",P543="round",P543="",),"",Table1[[#This Row],[End Date]]-SystemData!$A$2+1)</f>
        <v>-42.851523726851156</v>
      </c>
      <c r="R543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543" s="2" t="str">
        <f>IF(AllData!M548="","",AllData!M548)</f>
        <v>M</v>
      </c>
      <c r="T543" s="2" t="str">
        <f>IF(AllData!N548="","",AllData!N548)</f>
        <v>Y</v>
      </c>
      <c r="U543" s="2" t="str">
        <f>IF(AllData!O548="","",AllData!O548)</f>
        <v>Y</v>
      </c>
      <c r="V543" s="2" t="str">
        <f>IF(AllData!P548="","",AllData!P548)</f>
        <v>N</v>
      </c>
      <c r="W543" s="2" t="str">
        <f>IF(AllData!Q548="","",AllData!Q548)</f>
        <v>Y</v>
      </c>
      <c r="X543" s="2">
        <f>IF(AllData!R548="","",AllData!R548)</f>
        <v>40.594529999999999</v>
      </c>
      <c r="Y543" s="2">
        <f>IF(AllData!S548="","",AllData!S548)</f>
        <v>-73.788030000000006</v>
      </c>
      <c r="Z543" s="2" t="str">
        <f>IF(AllData!T548="","",AllData!T548)</f>
        <v>POINT (-73.78803 40.59453)</v>
      </c>
      <c r="AA543" s="16"/>
    </row>
    <row r="544" spans="1:27" hidden="1" x14ac:dyDescent="0.25">
      <c r="A544" t="str">
        <f>IF(AllData!A544="","",AllData!A544)</f>
        <v>Queens</v>
      </c>
      <c r="B544" t="str">
        <f>IF(AllData!B544="","",AllData!B544)</f>
        <v>Queens County Farm Museum Farm Stand</v>
      </c>
      <c r="C544" t="str">
        <f>IF(AllData!C544="","",AllData!C544)</f>
        <v>73-50 Little Neck Pkwy Floral Park</v>
      </c>
      <c r="D544" t="str">
        <f>IF(AllData!D544="","",AllData!D544)</f>
        <v>73-50 Little Neck Parkway</v>
      </c>
      <c r="E544" t="str">
        <f>IF(AllData!E544="","",AllData!E544)</f>
        <v>Queens</v>
      </c>
      <c r="F544" t="str">
        <f>IF(AllData!F544="","",AllData!F544)</f>
        <v>NY</v>
      </c>
      <c r="G544">
        <f>IF(AllData!G544="","",AllData!G544)</f>
        <v>11004</v>
      </c>
      <c r="H544" t="str">
        <f>IF(AllData!H544="","",AllData!H544)</f>
        <v>Daniel Morales</v>
      </c>
      <c r="I544">
        <f>IF(AllData!I544="","",AllData!I544)</f>
        <v>7183473276</v>
      </c>
      <c r="J544" t="str">
        <f>IF(AllData!J544="","",AllData!J544)</f>
        <v>http://www.queensfarm.org</v>
      </c>
      <c r="K544" t="str">
        <f>IF(AllData!K544="","",AllData!K544)</f>
        <v>Wed-Fri 11am-3pm, Sun 11am-5pm</v>
      </c>
      <c r="L544" t="str">
        <f>IF(AllData!L544="","",AllData!L544)</f>
        <v>May 11-November 19</v>
      </c>
      <c r="M544" s="4" t="str">
        <f>IF(Table1[[#This Row],[Operation Season]]="","",LEFT(Table1[[#This Row],[Operation Season]],SEARCH("-",Table1[[#This Row],[Operation Season]])-1))</f>
        <v>May 11</v>
      </c>
      <c r="N544" s="10" t="str">
        <f t="shared" si="16"/>
        <v>05/11/2022</v>
      </c>
      <c r="O544" t="str">
        <f>IF(Table1[[#This Row],[Operation Season]]="","",RIGHT(Table1[[#This Row],[Operation Season]],LEN(Table1[[#This Row],[Operation Season]])-FIND("-",Table1[[#This Row],[Operation Season]])))</f>
        <v>November 19</v>
      </c>
      <c r="P544" s="4" t="str">
        <f t="shared" si="17"/>
        <v>11/19/2022</v>
      </c>
      <c r="Q544" s="7">
        <f ca="1">IF(OR(P544="Mid November",P544="round",P544="",),"",Table1[[#This Row],[End Date]]-SystemData!$A$2+1)</f>
        <v>-32.851523726851156</v>
      </c>
      <c r="R544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544" s="2" t="str">
        <f>IF(AllData!M549="","",AllData!M549)</f>
        <v>P/M</v>
      </c>
      <c r="T544" s="2" t="str">
        <f>IF(AllData!N549="","",AllData!N549)</f>
        <v>Y</v>
      </c>
      <c r="U544" s="2" t="str">
        <f>IF(AllData!O549="","",AllData!O549)</f>
        <v>Y</v>
      </c>
      <c r="V544" s="2" t="str">
        <f>IF(AllData!P549="","",AllData!P549)</f>
        <v>N</v>
      </c>
      <c r="W544" s="2" t="str">
        <f>IF(AllData!Q549="","",AllData!Q549)</f>
        <v>Y</v>
      </c>
      <c r="X544" s="2">
        <f>IF(AllData!R549="","",AllData!R549)</f>
        <v>40.767600000000002</v>
      </c>
      <c r="Y544" s="2">
        <f>IF(AllData!S549="","",AllData!S549)</f>
        <v>-73.936170000000004</v>
      </c>
      <c r="Z544" s="2" t="str">
        <f>IF(AllData!T549="","",AllData!T549)</f>
        <v>POINT (-73.93617 40.7676)</v>
      </c>
      <c r="AA544" s="16"/>
    </row>
    <row r="545" spans="1:27" hidden="1" x14ac:dyDescent="0.25">
      <c r="A545" t="str">
        <f>IF(AllData!A545="","",AllData!A545)</f>
        <v>Queens</v>
      </c>
      <c r="B545" t="str">
        <f>IF(AllData!B545="","",AllData!B545)</f>
        <v>Queens County Farm Museum-Borough Hall</v>
      </c>
      <c r="C545" t="str">
        <f>IF(AllData!C545="","",AllData!C545)</f>
        <v>120-55 Queens Blvd Kew Gardens</v>
      </c>
      <c r="D545" t="str">
        <f>IF(AllData!D545="","",AllData!D545)</f>
        <v>120-55 Queens Boulevard</v>
      </c>
      <c r="E545" t="str">
        <f>IF(AllData!E545="","",AllData!E545)</f>
        <v>Queens</v>
      </c>
      <c r="F545" t="str">
        <f>IF(AllData!F545="","",AllData!F545)</f>
        <v>NY</v>
      </c>
      <c r="G545">
        <f>IF(AllData!G545="","",AllData!G545)</f>
        <v>11424</v>
      </c>
      <c r="H545" t="str">
        <f>IF(AllData!H545="","",AllData!H545)</f>
        <v>Daniel Morales</v>
      </c>
      <c r="I545">
        <f>IF(AllData!I545="","",AllData!I545)</f>
        <v>7183473276</v>
      </c>
      <c r="J545" t="str">
        <f>IF(AllData!J545="","",AllData!J545)</f>
        <v>http://www.queensfarm.org</v>
      </c>
      <c r="K545" t="str">
        <f>IF(AllData!K545="","",AllData!K545)</f>
        <v>Thu 10am-3pm</v>
      </c>
      <c r="L545" t="str">
        <f>IF(AllData!L545="","",AllData!L545)</f>
        <v>June 30-November 3</v>
      </c>
      <c r="M545" s="4" t="str">
        <f>IF(Table1[[#This Row],[Operation Season]]="","",LEFT(Table1[[#This Row],[Operation Season]],SEARCH("-",Table1[[#This Row],[Operation Season]])-1))</f>
        <v>June 30</v>
      </c>
      <c r="N545" s="10" t="str">
        <f t="shared" si="16"/>
        <v>06/30/2022</v>
      </c>
      <c r="O545" t="str">
        <f>IF(Table1[[#This Row],[Operation Season]]="","",RIGHT(Table1[[#This Row],[Operation Season]],LEN(Table1[[#This Row],[Operation Season]])-FIND("-",Table1[[#This Row],[Operation Season]])))</f>
        <v>November 3</v>
      </c>
      <c r="P545" s="4" t="str">
        <f t="shared" si="17"/>
        <v>11/03/2022</v>
      </c>
      <c r="Q545" s="7">
        <f ca="1">IF(OR(P545="Mid November",P545="round",P545="",),"",Table1[[#This Row],[End Date]]-SystemData!$A$2+1)</f>
        <v>-48.851523726851156</v>
      </c>
      <c r="R545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545" s="2" t="str">
        <f>IF(AllData!M550="","",AllData!M550)</f>
        <v>YR</v>
      </c>
      <c r="T545" s="2" t="str">
        <f>IF(AllData!N550="","",AllData!N550)</f>
        <v>Y</v>
      </c>
      <c r="U545" s="2" t="str">
        <f>IF(AllData!O550="","",AllData!O550)</f>
        <v>Y</v>
      </c>
      <c r="V545" s="2" t="str">
        <f>IF(AllData!P550="","",AllData!P550)</f>
        <v>N</v>
      </c>
      <c r="W545" s="2" t="str">
        <f>IF(AllData!Q550="","",AllData!Q550)</f>
        <v>Y</v>
      </c>
      <c r="X545" s="2">
        <f>IF(AllData!R550="","",AllData!R550)</f>
        <v>40.746940000000002</v>
      </c>
      <c r="Y545" s="2">
        <f>IF(AllData!S550="","",AllData!S550)</f>
        <v>-73.921390000000002</v>
      </c>
      <c r="Z545" s="2" t="str">
        <f>IF(AllData!T550="","",AllData!T550)</f>
        <v>POINT (-73.92139 40.74694)</v>
      </c>
      <c r="AA545" s="16"/>
    </row>
    <row r="546" spans="1:27" hidden="1" x14ac:dyDescent="0.25">
      <c r="A546" t="str">
        <f>IF(AllData!A546="","",AllData!A546)</f>
        <v>Queens</v>
      </c>
      <c r="B546" t="str">
        <f>IF(AllData!B546="","",AllData!B546)</f>
        <v>Queens County Farm-Jamaica Hospital Farm Stand</v>
      </c>
      <c r="C546" t="str">
        <f>IF(AllData!C546="","",AllData!C546)</f>
        <v>134-20 Jamaica Ave. Richmond Hill</v>
      </c>
      <c r="D546" t="str">
        <f>IF(AllData!D546="","",AllData!D546)</f>
        <v>134-20 Jamaica Avenue</v>
      </c>
      <c r="E546" t="str">
        <f>IF(AllData!E546="","",AllData!E546)</f>
        <v>Richmond Hill</v>
      </c>
      <c r="F546" t="str">
        <f>IF(AllData!F546="","",AllData!F546)</f>
        <v>NY</v>
      </c>
      <c r="G546">
        <f>IF(AllData!G546="","",AllData!G546)</f>
        <v>11418</v>
      </c>
      <c r="H546" t="str">
        <f>IF(AllData!H546="","",AllData!H546)</f>
        <v>Daniel Morales</v>
      </c>
      <c r="I546">
        <f>IF(AllData!I546="","",AllData!I546)</f>
        <v>7183473276</v>
      </c>
      <c r="J546" t="str">
        <f>IF(AllData!J546="","",AllData!J546)</f>
        <v>http://www.queensfarm.org</v>
      </c>
      <c r="K546" t="str">
        <f>IF(AllData!K546="","",AllData!K546)</f>
        <v>Fri 10:30am-3:30pm</v>
      </c>
      <c r="L546" t="str">
        <f>IF(AllData!L546="","",AllData!L546)</f>
        <v>June 17-November 4</v>
      </c>
      <c r="M546" s="4" t="str">
        <f>IF(Table1[[#This Row],[Operation Season]]="","",LEFT(Table1[[#This Row],[Operation Season]],SEARCH("-",Table1[[#This Row],[Operation Season]])-1))</f>
        <v>June 17</v>
      </c>
      <c r="N546" s="10" t="str">
        <f t="shared" si="16"/>
        <v>06/17/2022</v>
      </c>
      <c r="O546" t="str">
        <f>IF(Table1[[#This Row],[Operation Season]]="","",RIGHT(Table1[[#This Row],[Operation Season]],LEN(Table1[[#This Row],[Operation Season]])-FIND("-",Table1[[#This Row],[Operation Season]])))</f>
        <v>November 4</v>
      </c>
      <c r="P546" s="4" t="str">
        <f t="shared" si="17"/>
        <v>11/04/2022</v>
      </c>
      <c r="Q546" s="7">
        <f ca="1">IF(OR(P546="Mid November",P546="round",P546="",),"",Table1[[#This Row],[End Date]]-SystemData!$A$2+1)</f>
        <v>-47.851523726851156</v>
      </c>
      <c r="R546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546" s="2" t="str">
        <f>IF(AllData!M551="","",AllData!M551)</f>
        <v>YR</v>
      </c>
      <c r="T546" s="2" t="str">
        <f>IF(AllData!N551="","",AllData!N551)</f>
        <v>Y</v>
      </c>
      <c r="U546" s="2" t="str">
        <f>IF(AllData!O551="","",AllData!O551)</f>
        <v>Y</v>
      </c>
      <c r="V546" s="2" t="str">
        <f>IF(AllData!P551="","",AllData!P551)</f>
        <v>N</v>
      </c>
      <c r="W546" s="2" t="str">
        <f>IF(AllData!Q551="","",AllData!Q551)</f>
        <v>Y</v>
      </c>
      <c r="X546" s="2">
        <f>IF(AllData!R551="","",AllData!R551)</f>
        <v>42.742080000000001</v>
      </c>
      <c r="Y546" s="2">
        <f>IF(AllData!S551="","",AllData!S551)</f>
        <v>-73.685249999999996</v>
      </c>
      <c r="Z546" s="2" t="str">
        <f>IF(AllData!T551="","",AllData!T551)</f>
        <v>POINT (-73.68525 42.74208)</v>
      </c>
      <c r="AA546" s="16"/>
    </row>
    <row r="547" spans="1:27" hidden="1" x14ac:dyDescent="0.25">
      <c r="A547" t="str">
        <f>IF(AllData!A547="","",AllData!A547)</f>
        <v>Queens</v>
      </c>
      <c r="B547" t="str">
        <f>IF(AllData!B547="","",AllData!B547)</f>
        <v>Ridgewood GrowNYC Farm Stand</v>
      </c>
      <c r="C547" t="str">
        <f>IF(AllData!C547="","",AllData!C547)</f>
        <v>Cypress Ave btwn Myrtle &amp; Putnam Aves</v>
      </c>
      <c r="D547" t="str">
        <f>IF(AllData!D547="","",AllData!D547)</f>
        <v>Myrtle Ave and Cypress Ave</v>
      </c>
      <c r="E547" t="str">
        <f>IF(AllData!E547="","",AllData!E547)</f>
        <v>Ridgewood</v>
      </c>
      <c r="F547" t="str">
        <f>IF(AllData!F547="","",AllData!F547)</f>
        <v>NY</v>
      </c>
      <c r="G547">
        <f>IF(AllData!G547="","",AllData!G547)</f>
        <v>11385</v>
      </c>
      <c r="H547" t="str">
        <f>IF(AllData!H547="","",AllData!H547)</f>
        <v>Siobahn Keys</v>
      </c>
      <c r="I547">
        <f>IF(AllData!I547="","",AllData!I547)</f>
        <v>2127887476</v>
      </c>
      <c r="J547" t="str">
        <f>IF(AllData!J547="","",AllData!J547)</f>
        <v>https://www.grownyc.org/farmstands</v>
      </c>
      <c r="K547" t="str">
        <f>IF(AllData!K547="","",AllData!K547)</f>
        <v>Sat 8am-3pm</v>
      </c>
      <c r="L547" t="str">
        <f>IF(AllData!L547="","",AllData!L547)</f>
        <v>July 10-November 20</v>
      </c>
      <c r="M547" s="4" t="str">
        <f>IF(Table1[[#This Row],[Operation Season]]="","",LEFT(Table1[[#This Row],[Operation Season]],SEARCH("-",Table1[[#This Row],[Operation Season]])-1))</f>
        <v>July 10</v>
      </c>
      <c r="N547" s="10" t="str">
        <f t="shared" si="16"/>
        <v>07/10/2022</v>
      </c>
      <c r="O547" t="str">
        <f>IF(Table1[[#This Row],[Operation Season]]="","",RIGHT(Table1[[#This Row],[Operation Season]],LEN(Table1[[#This Row],[Operation Season]])-FIND("-",Table1[[#This Row],[Operation Season]])))</f>
        <v>November 20</v>
      </c>
      <c r="P547" s="4" t="str">
        <f t="shared" si="17"/>
        <v>11/20/2022</v>
      </c>
      <c r="Q547" s="7">
        <f ca="1">IF(OR(P547="Mid November",P547="round",P547="",),"",Table1[[#This Row],[End Date]]-SystemData!$A$2+1)</f>
        <v>-31.851523726851156</v>
      </c>
      <c r="R547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547" s="2" t="str">
        <f>IF(AllData!M552="","",AllData!M552)</f>
        <v>P/M</v>
      </c>
      <c r="T547" s="2" t="str">
        <f>IF(AllData!N552="","",AllData!N552)</f>
        <v>Y</v>
      </c>
      <c r="U547" s="2" t="str">
        <f>IF(AllData!O552="","",AllData!O552)</f>
        <v>Y</v>
      </c>
      <c r="V547" s="2" t="str">
        <f>IF(AllData!P552="","",AllData!P552)</f>
        <v>N</v>
      </c>
      <c r="W547" s="2" t="str">
        <f>IF(AllData!Q552="","",AllData!Q552)</f>
        <v>Y</v>
      </c>
      <c r="X547" s="2">
        <f>IF(AllData!R552="","",AllData!R552)</f>
        <v>42.736969999999999</v>
      </c>
      <c r="Y547" s="2">
        <f>IF(AllData!S552="","",AllData!S552)</f>
        <v>-73.682469999999995</v>
      </c>
      <c r="Z547" s="2" t="str">
        <f>IF(AllData!T552="","",AllData!T552)</f>
        <v>POINT (-73.68247 42.73697)</v>
      </c>
      <c r="AA547" s="16"/>
    </row>
    <row r="548" spans="1:27" hidden="1" x14ac:dyDescent="0.25">
      <c r="A548" t="str">
        <f>IF(AllData!A548="","",AllData!A548)</f>
        <v>Queens</v>
      </c>
      <c r="B548" t="str">
        <f>IF(AllData!B548="","",AllData!B548)</f>
        <v>Rockaway Youth Task Force Farm Stand</v>
      </c>
      <c r="C548" t="str">
        <f>IF(AllData!C548="","",AllData!C548)</f>
        <v>310 Beach 58th Street</v>
      </c>
      <c r="D548" t="str">
        <f>IF(AllData!D548="","",AllData!D548)</f>
        <v>310 Beach 58th Street</v>
      </c>
      <c r="E548" t="str">
        <f>IF(AllData!E548="","",AllData!E548)</f>
        <v>Far Rockaway</v>
      </c>
      <c r="F548" t="str">
        <f>IF(AllData!F548="","",AllData!F548)</f>
        <v>NY</v>
      </c>
      <c r="G548">
        <f>IF(AllData!G548="","",AllData!G548)</f>
        <v>11691</v>
      </c>
      <c r="H548" t="str">
        <f>IF(AllData!H548="","",AllData!H548)</f>
        <v>Stephanie Cato</v>
      </c>
      <c r="I548">
        <f>IF(AllData!I548="","",AllData!I548)</f>
        <v>7188680386</v>
      </c>
      <c r="J548" t="str">
        <f>IF(AllData!J548="","",AllData!J548)</f>
        <v>http://www.rytf.org</v>
      </c>
      <c r="K548" t="str">
        <f>IF(AllData!K548="","",AllData!K548)</f>
        <v>Sat 9am-3pm</v>
      </c>
      <c r="L548" t="str">
        <f>IF(AllData!L548="","",AllData!L548)</f>
        <v>July 30-November 26</v>
      </c>
      <c r="M548" s="4" t="str">
        <f>IF(Table1[[#This Row],[Operation Season]]="","",LEFT(Table1[[#This Row],[Operation Season]],SEARCH("-",Table1[[#This Row],[Operation Season]])-1))</f>
        <v>July 30</v>
      </c>
      <c r="N548" s="10" t="str">
        <f t="shared" si="16"/>
        <v>07/30/2022</v>
      </c>
      <c r="O548" t="str">
        <f>IF(Table1[[#This Row],[Operation Season]]="","",RIGHT(Table1[[#This Row],[Operation Season]],LEN(Table1[[#This Row],[Operation Season]])-FIND("-",Table1[[#This Row],[Operation Season]])))</f>
        <v>November 26</v>
      </c>
      <c r="P548" s="4" t="str">
        <f t="shared" si="17"/>
        <v>11/26/2022</v>
      </c>
      <c r="Q548" s="7">
        <f ca="1">IF(OR(P548="Mid November",P548="round",P548="",),"",Table1[[#This Row],[End Date]]-SystemData!$A$2+1)</f>
        <v>-25.851523726851156</v>
      </c>
      <c r="R548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548" s="2" t="str">
        <f>IF(AllData!M553="","",AllData!M553)</f>
        <v>P/M</v>
      </c>
      <c r="T548" s="2" t="str">
        <f>IF(AllData!N553="","",AllData!N553)</f>
        <v>Y</v>
      </c>
      <c r="U548" s="2" t="str">
        <f>IF(AllData!O553="","",AllData!O553)</f>
        <v>N</v>
      </c>
      <c r="V548" s="2" t="str">
        <f>IF(AllData!P553="","",AllData!P553)</f>
        <v>N</v>
      </c>
      <c r="W548" s="2" t="str">
        <f>IF(AllData!Q553="","",AllData!Q553)</f>
        <v>Y</v>
      </c>
      <c r="X548" s="2">
        <f>IF(AllData!R553="","",AllData!R553)</f>
        <v>42.564950000000003</v>
      </c>
      <c r="Y548" s="2">
        <f>IF(AllData!S553="","",AllData!S553)</f>
        <v>-73.704949999999997</v>
      </c>
      <c r="Z548" s="2" t="str">
        <f>IF(AllData!T553="","",AllData!T553)</f>
        <v>POINT (-73.70495 42.56495)</v>
      </c>
      <c r="AA548" s="16"/>
    </row>
    <row r="549" spans="1:27" hidden="1" x14ac:dyDescent="0.25">
      <c r="A549" t="str">
        <f>IF(AllData!A549="","",AllData!A549)</f>
        <v>Queens</v>
      </c>
      <c r="B549" t="str">
        <f>IF(AllData!B549="","",AllData!B549)</f>
        <v>Socrates Sculpture Park Farm Stand</v>
      </c>
      <c r="C549" t="str">
        <f>IF(AllData!C549="","",AllData!C549)</f>
        <v>32-01 Vernon Blvd Long Island City</v>
      </c>
      <c r="D549" t="str">
        <f>IF(AllData!D549="","",AllData!D549)</f>
        <v>32-01 Vernon Blvd.</v>
      </c>
      <c r="E549" t="str">
        <f>IF(AllData!E549="","",AllData!E549)</f>
        <v>Long Island City</v>
      </c>
      <c r="F549" t="str">
        <f>IF(AllData!F549="","",AllData!F549)</f>
        <v>NY</v>
      </c>
      <c r="G549">
        <f>IF(AllData!G549="","",AllData!G549)</f>
        <v>11106</v>
      </c>
      <c r="H549" t="str">
        <f>IF(AllData!H549="","",AllData!H549)</f>
        <v>Brianne Ross</v>
      </c>
      <c r="I549">
        <f>IF(AllData!I549="","",AllData!I549)</f>
        <v>2482318776</v>
      </c>
      <c r="J549" t="str">
        <f>IF(AllData!J549="","",AllData!J549)</f>
        <v/>
      </c>
      <c r="K549" t="str">
        <f>IF(AllData!K549="","",AllData!K549)</f>
        <v>Sat 10am-2pm</v>
      </c>
      <c r="L549" t="str">
        <f>IF(AllData!L549="","",AllData!L549)</f>
        <v>May 1-October 30</v>
      </c>
      <c r="M549" s="4" t="str">
        <f>IF(Table1[[#This Row],[Operation Season]]="","",LEFT(Table1[[#This Row],[Operation Season]],SEARCH("-",Table1[[#This Row],[Operation Season]])-1))</f>
        <v>May 1</v>
      </c>
      <c r="N549" s="10" t="str">
        <f t="shared" si="16"/>
        <v>05/01/2022</v>
      </c>
      <c r="O549" t="str">
        <f>IF(Table1[[#This Row],[Operation Season]]="","",RIGHT(Table1[[#This Row],[Operation Season]],LEN(Table1[[#This Row],[Operation Season]])-FIND("-",Table1[[#This Row],[Operation Season]])))</f>
        <v>October 30</v>
      </c>
      <c r="P549" s="4" t="str">
        <f t="shared" si="17"/>
        <v>10/30/2022</v>
      </c>
      <c r="Q549" s="7">
        <f ca="1">IF(OR(P549="Mid November",P549="round",P549="",),"",Table1[[#This Row],[End Date]]-SystemData!$A$2+1)</f>
        <v>-52.851523726851156</v>
      </c>
      <c r="R549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549" s="2" t="str">
        <f>IF(AllData!M554="","",AllData!M554)</f>
        <v>M</v>
      </c>
      <c r="T549" s="2" t="str">
        <f>IF(AllData!N554="","",AllData!N554)</f>
        <v>Y</v>
      </c>
      <c r="U549" s="2" t="str">
        <f>IF(AllData!O554="","",AllData!O554)</f>
        <v>N</v>
      </c>
      <c r="V549" s="2" t="str">
        <f>IF(AllData!P554="","",AllData!P554)</f>
        <v>N</v>
      </c>
      <c r="W549" s="2" t="str">
        <f>IF(AllData!Q554="","",AllData!Q554)</f>
        <v>Y</v>
      </c>
      <c r="X549" s="2">
        <f>IF(AllData!R554="","",AllData!R554)</f>
        <v>42.896459999999998</v>
      </c>
      <c r="Y549" s="2">
        <f>IF(AllData!S554="","",AllData!S554)</f>
        <v>-73.587130000000002</v>
      </c>
      <c r="Z549" s="2" t="str">
        <f>IF(AllData!T554="","",AllData!T554)</f>
        <v>POINT (-73.58713 42.89646)</v>
      </c>
      <c r="AA549" s="16"/>
    </row>
    <row r="550" spans="1:27" x14ac:dyDescent="0.25">
      <c r="A550" t="str">
        <f>IF(AllData!A550="","",AllData!A550)</f>
        <v>Queens</v>
      </c>
      <c r="B550" t="str">
        <f>IF(AllData!B550="","",AllData!B550)</f>
        <v>Sunnyside Greenmarket</v>
      </c>
      <c r="C550" t="str">
        <f>IF(AllData!C550="","",AllData!C550)</f>
        <v>41-15 Skillman Ave at 42nd St</v>
      </c>
      <c r="D550" t="str">
        <f>IF(AllData!D550="","",AllData!D550)</f>
        <v>Skillman Ave and 42nd St</v>
      </c>
      <c r="E550" t="str">
        <f>IF(AllData!E550="","",AllData!E550)</f>
        <v>Sunnyside</v>
      </c>
      <c r="F550" t="str">
        <f>IF(AllData!F550="","",AllData!F550)</f>
        <v>NY</v>
      </c>
      <c r="G550">
        <f>IF(AllData!G550="","",AllData!G550)</f>
        <v>11104</v>
      </c>
      <c r="H550" t="str">
        <f>IF(AllData!H550="","",AllData!H550)</f>
        <v>Siobahn Keys</v>
      </c>
      <c r="I550">
        <f>IF(AllData!I550="","",AllData!I550)</f>
        <v>2127887476</v>
      </c>
      <c r="J550" t="str">
        <f>IF(AllData!J550="","",AllData!J550)</f>
        <v>http://www.grownyc.org/greenmarket/queens/sunnyside</v>
      </c>
      <c r="K550" t="str">
        <f>IF(AllData!K550="","",AllData!K550)</f>
        <v>Sat 8am-2pm</v>
      </c>
      <c r="L550" t="str">
        <f>IF(AllData!L550="","",AllData!L550)</f>
        <v>Year-round</v>
      </c>
      <c r="M550" s="4" t="str">
        <f>IF(Table1[[#This Row],[Operation Season]]="","",LEFT(Table1[[#This Row],[Operation Season]],SEARCH("-",Table1[[#This Row],[Operation Season]])-1))</f>
        <v>Year</v>
      </c>
      <c r="N550" s="10" t="str">
        <f t="shared" si="16"/>
        <v>Year</v>
      </c>
      <c r="O550" t="str">
        <f>IF(Table1[[#This Row],[Operation Season]]="","",RIGHT(Table1[[#This Row],[Operation Season]],LEN(Table1[[#This Row],[Operation Season]])-FIND("-",Table1[[#This Row],[Operation Season]])))</f>
        <v>round</v>
      </c>
      <c r="P550" s="4" t="str">
        <f t="shared" si="17"/>
        <v>round</v>
      </c>
      <c r="Q550" s="7" t="str">
        <f>IF(OR(P550="Mid November",P550="round",P550="",),"",Table1[[#This Row],[End Date]]-SystemData!$A$2+1)</f>
        <v/>
      </c>
      <c r="R550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FALSE</v>
      </c>
      <c r="S550" s="2" t="str">
        <f>IF(AllData!M555="","",AllData!M555)</f>
        <v>P/M</v>
      </c>
      <c r="T550" s="2" t="str">
        <f>IF(AllData!N555="","",AllData!N555)</f>
        <v>Y</v>
      </c>
      <c r="U550" s="2" t="str">
        <f>IF(AllData!O555="","",AllData!O555)</f>
        <v>Y</v>
      </c>
      <c r="V550" s="2" t="str">
        <f>IF(AllData!P555="","",AllData!P555)</f>
        <v>Y</v>
      </c>
      <c r="W550" s="2" t="str">
        <f>IF(AllData!Q555="","",AllData!Q555)</f>
        <v>Y</v>
      </c>
      <c r="X550" s="2">
        <f>IF(AllData!R555="","",AllData!R555)</f>
        <v>42.732120000000002</v>
      </c>
      <c r="Y550" s="2">
        <f>IF(AllData!S555="","",AllData!S555)</f>
        <v>-73.690619999999996</v>
      </c>
      <c r="Z550" s="2" t="str">
        <f>IF(AllData!T555="","",AllData!T555)</f>
        <v>POINT (-73.69062 42.73212)</v>
      </c>
      <c r="AA550" s="16"/>
    </row>
    <row r="551" spans="1:27" x14ac:dyDescent="0.25">
      <c r="A551" t="str">
        <f>IF(AllData!A551="","",AllData!A551)</f>
        <v>Rensselaer</v>
      </c>
      <c r="B551" t="str">
        <f>IF(AllData!B551="","",AllData!B551)</f>
        <v>Capital Roots Produce Market</v>
      </c>
      <c r="C551" t="str">
        <f>IF(AllData!C551="","",AllData!C551)</f>
        <v>594 River Street Troy</v>
      </c>
      <c r="D551" t="str">
        <f>IF(AllData!D551="","",AllData!D551)</f>
        <v>594 River Street</v>
      </c>
      <c r="E551" t="str">
        <f>IF(AllData!E551="","",AllData!E551)</f>
        <v>Troy</v>
      </c>
      <c r="F551" t="str">
        <f>IF(AllData!F551="","",AllData!F551)</f>
        <v>NY</v>
      </c>
      <c r="G551">
        <f>IF(AllData!G551="","",AllData!G551)</f>
        <v>12180</v>
      </c>
      <c r="H551" t="str">
        <f>IF(AllData!H551="","",AllData!H551)</f>
        <v>Marissa Peck</v>
      </c>
      <c r="I551">
        <f>IF(AllData!I551="","",AllData!I551)</f>
        <v>5182748685</v>
      </c>
      <c r="J551" t="str">
        <f>IF(AllData!J551="","",AllData!J551)</f>
        <v>http://www.capitalroots.org/urban-grow-center-market/</v>
      </c>
      <c r="K551" t="str">
        <f>IF(AllData!K551="","",AllData!K551)</f>
        <v>Mon-Fri 9am-5:30pm</v>
      </c>
      <c r="L551" t="str">
        <f>IF(AllData!L551="","",AllData!L551)</f>
        <v>Year-round</v>
      </c>
      <c r="M551" s="4" t="str">
        <f>IF(Table1[[#This Row],[Operation Season]]="","",LEFT(Table1[[#This Row],[Operation Season]],SEARCH("-",Table1[[#This Row],[Operation Season]])-1))</f>
        <v>Year</v>
      </c>
      <c r="N551" s="10" t="str">
        <f t="shared" si="16"/>
        <v>Year</v>
      </c>
      <c r="O551" t="str">
        <f>IF(Table1[[#This Row],[Operation Season]]="","",RIGHT(Table1[[#This Row],[Operation Season]],LEN(Table1[[#This Row],[Operation Season]])-FIND("-",Table1[[#This Row],[Operation Season]])))</f>
        <v>round</v>
      </c>
      <c r="P551" s="4" t="str">
        <f t="shared" si="17"/>
        <v>round</v>
      </c>
      <c r="Q551" s="7" t="str">
        <f>IF(OR(P551="Mid November",P551="round",P551="",),"",Table1[[#This Row],[End Date]]-SystemData!$A$2+1)</f>
        <v/>
      </c>
      <c r="R551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FALSE</v>
      </c>
      <c r="S551" s="2" t="str">
        <f>IF(AllData!M556="","",AllData!M556)</f>
        <v>X/W/P</v>
      </c>
      <c r="T551" s="2" t="str">
        <f>IF(AllData!N556="","",AllData!N556)</f>
        <v>N</v>
      </c>
      <c r="U551" s="2" t="str">
        <f>IF(AllData!O556="","",AllData!O556)</f>
        <v>Y</v>
      </c>
      <c r="V551" s="2" t="str">
        <f>IF(AllData!P556="","",AllData!P556)</f>
        <v>Y</v>
      </c>
      <c r="W551" s="2" t="str">
        <f>IF(AllData!Q556="","",AllData!Q556)</f>
        <v>Y</v>
      </c>
      <c r="X551" s="2">
        <f>IF(AllData!R556="","",AllData!R556)</f>
        <v>42.731960000000001</v>
      </c>
      <c r="Y551" s="2">
        <f>IF(AllData!S556="","",AllData!S556)</f>
        <v>-73.688929999999999</v>
      </c>
      <c r="Z551" s="2" t="str">
        <f>IF(AllData!T556="","",AllData!T556)</f>
        <v>POINT (-73.68893 42.73196)</v>
      </c>
      <c r="AA551" s="16"/>
    </row>
    <row r="552" spans="1:27" hidden="1" x14ac:dyDescent="0.25">
      <c r="A552" t="str">
        <f>IF(AllData!A552="","",AllData!A552)</f>
        <v>Rensselaer</v>
      </c>
      <c r="B552" t="str">
        <f>IF(AllData!B552="","",AllData!B552)</f>
        <v>Capital Roots Produce Project Farm Stand</v>
      </c>
      <c r="C552" t="str">
        <f>IF(AllData!C552="","",AllData!C552)</f>
        <v>261 8th St. Troy</v>
      </c>
      <c r="D552" t="str">
        <f>IF(AllData!D552="","",AllData!D552)</f>
        <v>261 8th Street</v>
      </c>
      <c r="E552" t="str">
        <f>IF(AllData!E552="","",AllData!E552)</f>
        <v>Troy</v>
      </c>
      <c r="F552" t="str">
        <f>IF(AllData!F552="","",AllData!F552)</f>
        <v>NY</v>
      </c>
      <c r="G552">
        <f>IF(AllData!G552="","",AllData!G552)</f>
        <v>12180</v>
      </c>
      <c r="H552" t="str">
        <f>IF(AllData!H552="","",AllData!H552)</f>
        <v>Nell Roberts</v>
      </c>
      <c r="I552">
        <f>IF(AllData!I552="","",AllData!I552)</f>
        <v>5182748685</v>
      </c>
      <c r="J552" t="str">
        <f>IF(AllData!J552="","",AllData!J552)</f>
        <v>http://www.capitalroots.org</v>
      </c>
      <c r="K552" t="str">
        <f>IF(AllData!K552="","",AllData!K552)</f>
        <v>Tue/Thu 4pm-6pm</v>
      </c>
      <c r="L552" t="str">
        <f>IF(AllData!L552="","",AllData!L552)</f>
        <v>May 3-October 29</v>
      </c>
      <c r="M552" s="4" t="str">
        <f>IF(Table1[[#This Row],[Operation Season]]="","",LEFT(Table1[[#This Row],[Operation Season]],SEARCH("-",Table1[[#This Row],[Operation Season]])-1))</f>
        <v>May 3</v>
      </c>
      <c r="N552" s="10" t="str">
        <f t="shared" si="16"/>
        <v>05/03/2022</v>
      </c>
      <c r="O552" t="str">
        <f>IF(Table1[[#This Row],[Operation Season]]="","",RIGHT(Table1[[#This Row],[Operation Season]],LEN(Table1[[#This Row],[Operation Season]])-FIND("-",Table1[[#This Row],[Operation Season]])))</f>
        <v>October 29</v>
      </c>
      <c r="P552" s="4" t="str">
        <f t="shared" si="17"/>
        <v>10/29/2022</v>
      </c>
      <c r="Q552" s="7">
        <f ca="1">IF(OR(P552="Mid November",P552="round",P552="",),"",Table1[[#This Row],[End Date]]-SystemData!$A$2+1)</f>
        <v>-53.851523726851156</v>
      </c>
      <c r="R552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552" s="2" t="str">
        <f>IF(AllData!M557="","",AllData!M557)</f>
        <v>YR</v>
      </c>
      <c r="T552" s="2" t="str">
        <f>IF(AllData!N557="","",AllData!N557)</f>
        <v>Y</v>
      </c>
      <c r="U552" s="2" t="str">
        <f>IF(AllData!O557="","",AllData!O557)</f>
        <v>Y</v>
      </c>
      <c r="V552" s="2" t="str">
        <f>IF(AllData!P557="","",AllData!P557)</f>
        <v>N</v>
      </c>
      <c r="W552" s="2" t="str">
        <f>IF(AllData!Q557="","",AllData!Q557)</f>
        <v>Y</v>
      </c>
      <c r="X552" s="2">
        <f>IF(AllData!R557="","",AllData!R557)</f>
        <v>42.730060000000002</v>
      </c>
      <c r="Y552" s="2">
        <f>IF(AllData!S557="","",AllData!S557)</f>
        <v>-73.690550000000002</v>
      </c>
      <c r="Z552" s="2" t="str">
        <f>IF(AllData!T557="","",AllData!T557)</f>
        <v>POINT (-73.69055 42.73006)</v>
      </c>
      <c r="AA552" s="16"/>
    </row>
    <row r="553" spans="1:27" hidden="1" x14ac:dyDescent="0.25">
      <c r="A553" t="str">
        <f>IF(AllData!A553="","",AllData!A553)</f>
        <v>Rensselaer</v>
      </c>
      <c r="B553" t="str">
        <f>IF(AllData!B553="","",AllData!B553)</f>
        <v>Kristy's Barn Farm Stand</v>
      </c>
      <c r="C553" t="str">
        <f>IF(AllData!C553="","",AllData!C553)</f>
        <v>2385 Brookview Rd. Castleton</v>
      </c>
      <c r="D553" t="str">
        <f>IF(AllData!D553="","",AllData!D553)</f>
        <v>2385 Brookview Road</v>
      </c>
      <c r="E553" t="str">
        <f>IF(AllData!E553="","",AllData!E553)</f>
        <v>Castleton</v>
      </c>
      <c r="F553" t="str">
        <f>IF(AllData!F553="","",AllData!F553)</f>
        <v>NY</v>
      </c>
      <c r="G553">
        <f>IF(AllData!G553="","",AllData!G553)</f>
        <v>12033</v>
      </c>
      <c r="H553" t="str">
        <f>IF(AllData!H553="","",AllData!H553)</f>
        <v>Kenneth Johnson</v>
      </c>
      <c r="I553">
        <f>IF(AllData!I553="","",AllData!I553)</f>
        <v>5184776250</v>
      </c>
      <c r="J553" t="str">
        <f>IF(AllData!J553="","",AllData!J553)</f>
        <v>http://www.kristysbarn.com</v>
      </c>
      <c r="K553" t="str">
        <f>IF(AllData!K553="","",AllData!K553)</f>
        <v>Mon-Sat 9am-6pm, Sun 10am-5pm</v>
      </c>
      <c r="L553" t="str">
        <f>IF(AllData!L553="","",AllData!L553)</f>
        <v>May 1-November 30</v>
      </c>
      <c r="M553" s="4" t="str">
        <f>IF(Table1[[#This Row],[Operation Season]]="","",LEFT(Table1[[#This Row],[Operation Season]],SEARCH("-",Table1[[#This Row],[Operation Season]])-1))</f>
        <v>May 1</v>
      </c>
      <c r="N553" s="10" t="str">
        <f t="shared" si="16"/>
        <v>05/01/2022</v>
      </c>
      <c r="O553" t="str">
        <f>IF(Table1[[#This Row],[Operation Season]]="","",RIGHT(Table1[[#This Row],[Operation Season]],LEN(Table1[[#This Row],[Operation Season]])-FIND("-",Table1[[#This Row],[Operation Season]])))</f>
        <v>November 30</v>
      </c>
      <c r="P553" s="4" t="str">
        <f t="shared" si="17"/>
        <v>11/30/2022</v>
      </c>
      <c r="Q553" s="7">
        <f ca="1">IF(OR(P553="Mid November",P553="round",P553="",),"",Table1[[#This Row],[End Date]]-SystemData!$A$2+1)</f>
        <v>-21.851523726851156</v>
      </c>
      <c r="R553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553" s="2" t="str">
        <f>IF(AllData!M558="","",AllData!M558)</f>
        <v>YR</v>
      </c>
      <c r="T553" s="2" t="str">
        <f>IF(AllData!N558="","",AllData!N558)</f>
        <v>Y</v>
      </c>
      <c r="U553" s="2" t="str">
        <f>IF(AllData!O558="","",AllData!O558)</f>
        <v>Y</v>
      </c>
      <c r="V553" s="2" t="str">
        <f>IF(AllData!P558="","",AllData!P558)</f>
        <v>N</v>
      </c>
      <c r="W553" s="2" t="str">
        <f>IF(AllData!Q558="","",AllData!Q558)</f>
        <v>Y</v>
      </c>
      <c r="X553" s="2">
        <f>IF(AllData!R558="","",AllData!R558)</f>
        <v>42.733148</v>
      </c>
      <c r="Y553" s="2">
        <f>IF(AllData!S558="","",AllData!S558)</f>
        <v>-73.684555000000003</v>
      </c>
      <c r="Z553" s="2" t="str">
        <f>IF(AllData!T558="","",AllData!T558)</f>
        <v>POINT (-73.684555 42.733148)</v>
      </c>
      <c r="AA553" s="16"/>
    </row>
    <row r="554" spans="1:27" hidden="1" x14ac:dyDescent="0.25">
      <c r="A554" t="str">
        <f>IF(AllData!A554="","",AllData!A554)</f>
        <v>Rensselaer</v>
      </c>
      <c r="B554" t="str">
        <f>IF(AllData!B554="","",AllData!B554)</f>
        <v>Schaghticoke Farmers' Market</v>
      </c>
      <c r="C554" t="str">
        <f>IF(AllData!C554="","",AllData!C554)</f>
        <v>165 Main St</v>
      </c>
      <c r="D554" t="str">
        <f>IF(AllData!D554="","",AllData!D554)</f>
        <v>165 Main Street</v>
      </c>
      <c r="E554" t="str">
        <f>IF(AllData!E554="","",AllData!E554)</f>
        <v>Schaghticoke</v>
      </c>
      <c r="F554" t="str">
        <f>IF(AllData!F554="","",AllData!F554)</f>
        <v>NY</v>
      </c>
      <c r="G554">
        <f>IF(AllData!G554="","",AllData!G554)</f>
        <v>12028</v>
      </c>
      <c r="H554" t="str">
        <f>IF(AllData!H554="","",AllData!H554)</f>
        <v>Lynne Hardy</v>
      </c>
      <c r="I554">
        <f>IF(AllData!I554="","",AllData!I554)</f>
        <v>2073195307</v>
      </c>
      <c r="J554" t="str">
        <f>IF(AllData!J554="","",AllData!J554)</f>
        <v/>
      </c>
      <c r="K554" t="str">
        <f>IF(AllData!K554="","",AllData!K554)</f>
        <v>Fri 4pm-6:30pm</v>
      </c>
      <c r="L554" t="str">
        <f>IF(AllData!L554="","",AllData!L554)</f>
        <v>June 3-October 14</v>
      </c>
      <c r="M554" s="4" t="str">
        <f>IF(Table1[[#This Row],[Operation Season]]="","",LEFT(Table1[[#This Row],[Operation Season]],SEARCH("-",Table1[[#This Row],[Operation Season]])-1))</f>
        <v>June 3</v>
      </c>
      <c r="N554" s="10" t="str">
        <f t="shared" si="16"/>
        <v>06/03/2022</v>
      </c>
      <c r="O554" t="str">
        <f>IF(Table1[[#This Row],[Operation Season]]="","",RIGHT(Table1[[#This Row],[Operation Season]],LEN(Table1[[#This Row],[Operation Season]])-FIND("-",Table1[[#This Row],[Operation Season]])))</f>
        <v>October 14</v>
      </c>
      <c r="P554" s="4" t="str">
        <f t="shared" si="17"/>
        <v>10/14/2022</v>
      </c>
      <c r="Q554" s="7">
        <f ca="1">IF(OR(P554="Mid November",P554="round",P554="",),"",Table1[[#This Row],[End Date]]-SystemData!$A$2+1)</f>
        <v>-68.851523726851156</v>
      </c>
      <c r="R554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554" s="2" t="str">
        <f>IF(AllData!M559="","",AllData!M559)</f>
        <v>YR</v>
      </c>
      <c r="T554" s="2" t="str">
        <f>IF(AllData!N559="","",AllData!N559)</f>
        <v>Y</v>
      </c>
      <c r="U554" s="2" t="str">
        <f>IF(AllData!O559="","",AllData!O559)</f>
        <v>Y</v>
      </c>
      <c r="V554" s="2" t="str">
        <f>IF(AllData!P559="","",AllData!P559)</f>
        <v>N</v>
      </c>
      <c r="W554" s="2" t="str">
        <f>IF(AllData!Q559="","",AllData!Q559)</f>
        <v>Y</v>
      </c>
      <c r="X554" s="2">
        <f>IF(AllData!R559="","",AllData!R559)</f>
        <v>42.739789999999999</v>
      </c>
      <c r="Y554" s="2">
        <f>IF(AllData!S559="","",AllData!S559)</f>
        <v>-73.660719999999998</v>
      </c>
      <c r="Z554" s="2" t="str">
        <f>IF(AllData!T559="","",AllData!T559)</f>
        <v>POINT (-73.66072 42.73979)</v>
      </c>
      <c r="AA554" s="16"/>
    </row>
    <row r="555" spans="1:27" hidden="1" x14ac:dyDescent="0.25">
      <c r="A555" t="str">
        <f>IF(AllData!A555="","",AllData!A555)</f>
        <v>Rensselaer</v>
      </c>
      <c r="B555" t="str">
        <f>IF(AllData!B555="","",AllData!B555)</f>
        <v>Troy Waterfront Farmers' Market</v>
      </c>
      <c r="C555" t="str">
        <f>IF(AllData!C555="","",AllData!C555)</f>
        <v>River St. Troy</v>
      </c>
      <c r="D555" t="str">
        <f>IF(AllData!D555="","",AllData!D555)</f>
        <v>282 River St</v>
      </c>
      <c r="E555" t="str">
        <f>IF(AllData!E555="","",AllData!E555)</f>
        <v>Troy</v>
      </c>
      <c r="F555" t="str">
        <f>IF(AllData!F555="","",AllData!F555)</f>
        <v>NY</v>
      </c>
      <c r="G555">
        <f>IF(AllData!G555="","",AllData!G555)</f>
        <v>12180</v>
      </c>
      <c r="H555" t="str">
        <f>IF(AllData!H555="","",AllData!H555)</f>
        <v>Stephen Ridler</v>
      </c>
      <c r="I555">
        <f>IF(AllData!I555="","",AllData!I555)</f>
        <v>5187084216</v>
      </c>
      <c r="J555" t="str">
        <f>IF(AllData!J555="","",AllData!J555)</f>
        <v>http://www.troymarket.org</v>
      </c>
      <c r="K555" t="str">
        <f>IF(AllData!K555="","",AllData!K555)</f>
        <v>Sat 9am-2pm</v>
      </c>
      <c r="L555" t="str">
        <f>IF(AllData!L555="","",AllData!L555)</f>
        <v>May 7-Oct 29</v>
      </c>
      <c r="M555" s="4" t="str">
        <f>IF(Table1[[#This Row],[Operation Season]]="","",LEFT(Table1[[#This Row],[Operation Season]],SEARCH("-",Table1[[#This Row],[Operation Season]])-1))</f>
        <v>May 7</v>
      </c>
      <c r="N555" s="10" t="str">
        <f t="shared" si="16"/>
        <v>05/07/2022</v>
      </c>
      <c r="O555" t="str">
        <f>IF(Table1[[#This Row],[Operation Season]]="","",RIGHT(Table1[[#This Row],[Operation Season]],LEN(Table1[[#This Row],[Operation Season]])-FIND("-",Table1[[#This Row],[Operation Season]])))</f>
        <v>Oct 29</v>
      </c>
      <c r="P555" s="4" t="str">
        <f t="shared" si="17"/>
        <v>10/29/2022</v>
      </c>
      <c r="Q555" s="7">
        <f ca="1">IF(OR(P555="Mid November",P555="round",P555="",),"",Table1[[#This Row],[End Date]]-SystemData!$A$2+1)</f>
        <v>-53.851523726851156</v>
      </c>
      <c r="R555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555" s="2" t="str">
        <f>IF(AllData!M560="","",AllData!M560)</f>
        <v>YR</v>
      </c>
      <c r="T555" s="2" t="str">
        <f>IF(AllData!N560="","",AllData!N560)</f>
        <v>Y</v>
      </c>
      <c r="U555" s="2" t="str">
        <f>IF(AllData!O560="","",AllData!O560)</f>
        <v>Y</v>
      </c>
      <c r="V555" s="2" t="str">
        <f>IF(AllData!P560="","",AllData!P560)</f>
        <v>N</v>
      </c>
      <c r="W555" s="2" t="str">
        <f>IF(AllData!Q560="","",AllData!Q560)</f>
        <v>Y</v>
      </c>
      <c r="X555" s="2">
        <f>IF(AllData!R560="","",AllData!R560)</f>
        <v>42.774799999999999</v>
      </c>
      <c r="Y555" s="2">
        <f>IF(AllData!S560="","",AllData!S560)</f>
        <v>-73.677610000000001</v>
      </c>
      <c r="Z555" s="2" t="str">
        <f>IF(AllData!T560="","",AllData!T560)</f>
        <v>POINT (-73.67761 42.7748)</v>
      </c>
      <c r="AA555" s="16"/>
    </row>
    <row r="556" spans="1:27" x14ac:dyDescent="0.25">
      <c r="A556" t="str">
        <f>IF(AllData!A556="","",AllData!A556)</f>
        <v>Rensselaer</v>
      </c>
      <c r="B556" t="str">
        <f>IF(AllData!B556="","",AllData!B556)</f>
        <v>Troy Waterfront WINTER Farmers' Market</v>
      </c>
      <c r="C556" t="str">
        <f>IF(AllData!C556="","",AllData!C556)</f>
        <v>new 2022 location, Troy Atrium, 49 4th St, Troy, NY 12180</v>
      </c>
      <c r="D556" t="str">
        <f>IF(AllData!D556="","",AllData!D556)</f>
        <v>865 2nd Avenue</v>
      </c>
      <c r="E556" t="str">
        <f>IF(AllData!E556="","",AllData!E556)</f>
        <v>Troy</v>
      </c>
      <c r="F556" t="str">
        <f>IF(AllData!F556="","",AllData!F556)</f>
        <v>NY</v>
      </c>
      <c r="G556">
        <f>IF(AllData!G556="","",AllData!G556)</f>
        <v>12182</v>
      </c>
      <c r="H556" t="str">
        <f>IF(AllData!H556="","",AllData!H556)</f>
        <v>Stephen Ridler</v>
      </c>
      <c r="I556">
        <f>IF(AllData!I556="","",AllData!I556)</f>
        <v>5187084216</v>
      </c>
      <c r="J556" t="str">
        <f>IF(AllData!J556="","",AllData!J556)</f>
        <v>http://www.troymarket.org</v>
      </c>
      <c r="K556" t="str">
        <f>IF(AllData!K556="","",AllData!K556)</f>
        <v>Saturday  9am-2pm</v>
      </c>
      <c r="L556" t="str">
        <f>IF(AllData!L556="","",AllData!L556)</f>
        <v>Nov 5-Apr 29, 2023</v>
      </c>
      <c r="M556" s="4" t="str">
        <f>IF(Table1[[#This Row],[Operation Season]]="","",LEFT(Table1[[#This Row],[Operation Season]],SEARCH("-",Table1[[#This Row],[Operation Season]])-1))</f>
        <v>Nov 5</v>
      </c>
      <c r="N556" s="10" t="str">
        <f t="shared" si="16"/>
        <v>11/05/2022</v>
      </c>
      <c r="O556" t="str">
        <f>IF(Table1[[#This Row],[Operation Season]]="","",RIGHT(Table1[[#This Row],[Operation Season]],LEN(Table1[[#This Row],[Operation Season]])-FIND("-",Table1[[#This Row],[Operation Season]])))</f>
        <v>Apr 29, 2023</v>
      </c>
      <c r="P556" s="4" t="str">
        <f t="shared" si="17"/>
        <v>04/29/2023</v>
      </c>
      <c r="Q556" s="7">
        <f ca="1">IF(OR(P556="Mid November",P556="round",P556="",),"",Table1[[#This Row],[End Date]]-SystemData!$A$2+1)</f>
        <v>128.14847627314884</v>
      </c>
      <c r="R556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FALSE</v>
      </c>
      <c r="S556" s="2" t="str">
        <f>IF(AllData!M561="","",AllData!M561)</f>
        <v>YR</v>
      </c>
      <c r="T556" s="2" t="str">
        <f>IF(AllData!N561="","",AllData!N561)</f>
        <v>Y</v>
      </c>
      <c r="U556" s="2" t="str">
        <f>IF(AllData!O561="","",AllData!O561)</f>
        <v>Y</v>
      </c>
      <c r="V556" s="2" t="str">
        <f>IF(AllData!P561="","",AllData!P561)</f>
        <v>N</v>
      </c>
      <c r="W556" s="2" t="str">
        <f>IF(AllData!Q561="","",AllData!Q561)</f>
        <v>Y</v>
      </c>
      <c r="X556" s="2">
        <f>IF(AllData!R561="","",AllData!R561)</f>
        <v>42.77223</v>
      </c>
      <c r="Y556" s="2">
        <f>IF(AllData!S561="","",AllData!S561)</f>
        <v>-73.672579999999996</v>
      </c>
      <c r="Z556" s="2" t="str">
        <f>IF(AllData!T561="","",AllData!T561)</f>
        <v>POINT (-73.67258 42.77223)</v>
      </c>
      <c r="AA556" s="16"/>
    </row>
    <row r="557" spans="1:27" x14ac:dyDescent="0.25">
      <c r="A557" t="str">
        <f>IF(AllData!A557="","",AllData!A557)</f>
        <v>Rensselaer</v>
      </c>
      <c r="B557" t="str">
        <f>IF(AllData!B557="","",AllData!B557)</f>
        <v>Veggie Mobile Sprout-Barker Park</v>
      </c>
      <c r="C557" t="str">
        <f>IF(AllData!C557="","",AllData!C557)</f>
        <v>Corner 3rd &amp; State St Troy</v>
      </c>
      <c r="D557" t="str">
        <f>IF(AllData!D557="","",AllData!D557)</f>
        <v>3rd and State St.</v>
      </c>
      <c r="E557" t="str">
        <f>IF(AllData!E557="","",AllData!E557)</f>
        <v>Troy</v>
      </c>
      <c r="F557" t="str">
        <f>IF(AllData!F557="","",AllData!F557)</f>
        <v>NY</v>
      </c>
      <c r="G557">
        <f>IF(AllData!G557="","",AllData!G557)</f>
        <v>12180</v>
      </c>
      <c r="H557" t="str">
        <f>IF(AllData!H557="","",AllData!H557)</f>
        <v>Marissa Peck</v>
      </c>
      <c r="I557">
        <f>IF(AllData!I557="","",AllData!I557)</f>
        <v>5182748685</v>
      </c>
      <c r="J557" t="str">
        <f>IF(AllData!J557="","",AllData!J557)</f>
        <v>http://www.capitalroots.org</v>
      </c>
      <c r="K557" t="str">
        <f>IF(AllData!K557="","",AllData!K557)</f>
        <v>Tue 11:30am-12pm</v>
      </c>
      <c r="L557" t="str">
        <f>IF(AllData!L557="","",AllData!L557)</f>
        <v>Year-round</v>
      </c>
      <c r="M557" s="4" t="str">
        <f>IF(Table1[[#This Row],[Operation Season]]="","",LEFT(Table1[[#This Row],[Operation Season]],SEARCH("-",Table1[[#This Row],[Operation Season]])-1))</f>
        <v>Year</v>
      </c>
      <c r="N557" s="10" t="str">
        <f t="shared" si="16"/>
        <v>Year</v>
      </c>
      <c r="O557" t="str">
        <f>IF(Table1[[#This Row],[Operation Season]]="","",RIGHT(Table1[[#This Row],[Operation Season]],LEN(Table1[[#This Row],[Operation Season]])-FIND("-",Table1[[#This Row],[Operation Season]])))</f>
        <v>round</v>
      </c>
      <c r="P557" s="4" t="str">
        <f t="shared" si="17"/>
        <v>round</v>
      </c>
      <c r="Q557" s="7" t="str">
        <f>IF(OR(P557="Mid November",P557="round",P557="",),"",Table1[[#This Row],[End Date]]-SystemData!$A$2+1)</f>
        <v/>
      </c>
      <c r="R557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FALSE</v>
      </c>
      <c r="S557" s="2" t="str">
        <f>IF(AllData!M562="","",AllData!M562)</f>
        <v>YR</v>
      </c>
      <c r="T557" s="2" t="str">
        <f>IF(AllData!N562="","",AllData!N562)</f>
        <v>Y</v>
      </c>
      <c r="U557" s="2" t="str">
        <f>IF(AllData!O562="","",AllData!O562)</f>
        <v>Y</v>
      </c>
      <c r="V557" s="2" t="str">
        <f>IF(AllData!P562="","",AllData!P562)</f>
        <v>N</v>
      </c>
      <c r="W557" s="2" t="str">
        <f>IF(AllData!Q562="","",AllData!Q562)</f>
        <v>Y</v>
      </c>
      <c r="X557" s="2">
        <f>IF(AllData!R562="","",AllData!R562)</f>
        <v>42.731229999999996</v>
      </c>
      <c r="Y557" s="2">
        <f>IF(AllData!S562="","",AllData!S562)</f>
        <v>-73.692610000000002</v>
      </c>
      <c r="Z557" s="2" t="str">
        <f>IF(AllData!T562="","",AllData!T562)</f>
        <v>POINT (-73.69261 42.73123)</v>
      </c>
      <c r="AA557" s="16"/>
    </row>
    <row r="558" spans="1:27" x14ac:dyDescent="0.25">
      <c r="A558" t="str">
        <f>IF(AllData!A558="","",AllData!A558)</f>
        <v>Rensselaer</v>
      </c>
      <c r="B558" t="str">
        <f>IF(AllData!B558="","",AllData!B558)</f>
        <v>Veggie Mobile Sprout-Burns Apts</v>
      </c>
      <c r="C558" t="str">
        <f>IF(AllData!C558="","",AllData!C558)</f>
        <v>720 Federal St. Troy</v>
      </c>
      <c r="D558" t="str">
        <f>IF(AllData!D558="","",AllData!D558)</f>
        <v>720 Federal Street</v>
      </c>
      <c r="E558" t="str">
        <f>IF(AllData!E558="","",AllData!E558)</f>
        <v>Troy</v>
      </c>
      <c r="F558" t="str">
        <f>IF(AllData!F558="","",AllData!F558)</f>
        <v>NY</v>
      </c>
      <c r="G558">
        <f>IF(AllData!G558="","",AllData!G558)</f>
        <v>12180</v>
      </c>
      <c r="H558" t="str">
        <f>IF(AllData!H558="","",AllData!H558)</f>
        <v>Marissa Peck</v>
      </c>
      <c r="I558">
        <f>IF(AllData!I558="","",AllData!I558)</f>
        <v>5182748685</v>
      </c>
      <c r="J558" t="str">
        <f>IF(AllData!J558="","",AllData!J558)</f>
        <v>http://www.capitalroots.org</v>
      </c>
      <c r="K558" t="str">
        <f>IF(AllData!K558="","",AllData!K558)</f>
        <v>Thu  12:30pm-1:15pm</v>
      </c>
      <c r="L558" t="str">
        <f>IF(AllData!L558="","",AllData!L558)</f>
        <v>Year-round</v>
      </c>
      <c r="M558" s="4" t="str">
        <f>IF(Table1[[#This Row],[Operation Season]]="","",LEFT(Table1[[#This Row],[Operation Season]],SEARCH("-",Table1[[#This Row],[Operation Season]])-1))</f>
        <v>Year</v>
      </c>
      <c r="N558" s="10" t="str">
        <f t="shared" si="16"/>
        <v>Year</v>
      </c>
      <c r="O558" t="str">
        <f>IF(Table1[[#This Row],[Operation Season]]="","",RIGHT(Table1[[#This Row],[Operation Season]],LEN(Table1[[#This Row],[Operation Season]])-FIND("-",Table1[[#This Row],[Operation Season]])))</f>
        <v>round</v>
      </c>
      <c r="P558" s="4" t="str">
        <f t="shared" si="17"/>
        <v>round</v>
      </c>
      <c r="Q558" s="7" t="str">
        <f>IF(OR(P558="Mid November",P558="round",P558="",),"",Table1[[#This Row],[End Date]]-SystemData!$A$2+1)</f>
        <v/>
      </c>
      <c r="R558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FALSE</v>
      </c>
      <c r="S558" s="2" t="str">
        <f>IF(AllData!M563="","",AllData!M563)</f>
        <v>YR</v>
      </c>
      <c r="T558" s="2" t="str">
        <f>IF(AllData!N563="","",AllData!N563)</f>
        <v>Y</v>
      </c>
      <c r="U558" s="2" t="str">
        <f>IF(AllData!O563="","",AllData!O563)</f>
        <v>Y</v>
      </c>
      <c r="V558" s="2" t="str">
        <f>IF(AllData!P563="","",AllData!P563)</f>
        <v>N</v>
      </c>
      <c r="W558" s="2" t="str">
        <f>IF(AllData!Q563="","",AllData!Q563)</f>
        <v>Y</v>
      </c>
      <c r="X558" s="2">
        <f>IF(AllData!R563="","",AllData!R563)</f>
        <v>42.734360000000002</v>
      </c>
      <c r="Y558" s="2">
        <f>IF(AllData!S563="","",AllData!S563)</f>
        <v>-73.685869999999994</v>
      </c>
      <c r="Z558" s="2" t="str">
        <f>IF(AllData!T563="","",AllData!T563)</f>
        <v>POINT (-73.68587 42.73436)</v>
      </c>
      <c r="AA558" s="16"/>
    </row>
    <row r="559" spans="1:27" x14ac:dyDescent="0.25">
      <c r="A559" t="str">
        <f>IF(AllData!A559="","",AllData!A559)</f>
        <v>Rensselaer</v>
      </c>
      <c r="B559" t="str">
        <f>IF(AllData!B559="","",AllData!B559)</f>
        <v>Veggie Mobile Sprout-Conway Court Apts</v>
      </c>
      <c r="C559" t="str">
        <f>IF(AllData!C559="","",AllData!C559)</f>
        <v>12 Conway Ct. Troy</v>
      </c>
      <c r="D559" t="str">
        <f>IF(AllData!D559="","",AllData!D559)</f>
        <v>12 Conway Ct.</v>
      </c>
      <c r="E559" t="str">
        <f>IF(AllData!E559="","",AllData!E559)</f>
        <v>Troy</v>
      </c>
      <c r="F559" t="str">
        <f>IF(AllData!F559="","",AllData!F559)</f>
        <v>NY</v>
      </c>
      <c r="G559">
        <f>IF(AllData!G559="","",AllData!G559)</f>
        <v>12180</v>
      </c>
      <c r="H559" t="str">
        <f>IF(AllData!H559="","",AllData!H559)</f>
        <v>Marissa Peck</v>
      </c>
      <c r="I559">
        <f>IF(AllData!I559="","",AllData!I559)</f>
        <v>5182748685</v>
      </c>
      <c r="J559" t="str">
        <f>IF(AllData!J559="","",AllData!J559)</f>
        <v>http://www.capitalroots.org</v>
      </c>
      <c r="K559" t="str">
        <f>IF(AllData!K559="","",AllData!K559)</f>
        <v>Fri 10:45am-11:30</v>
      </c>
      <c r="L559" t="str">
        <f>IF(AllData!L559="","",AllData!L559)</f>
        <v>Year-round</v>
      </c>
      <c r="M559" s="4" t="str">
        <f>IF(Table1[[#This Row],[Operation Season]]="","",LEFT(Table1[[#This Row],[Operation Season]],SEARCH("-",Table1[[#This Row],[Operation Season]])-1))</f>
        <v>Year</v>
      </c>
      <c r="N559" s="10" t="str">
        <f t="shared" si="16"/>
        <v>Year</v>
      </c>
      <c r="O559" t="str">
        <f>IF(Table1[[#This Row],[Operation Season]]="","",RIGHT(Table1[[#This Row],[Operation Season]],LEN(Table1[[#This Row],[Operation Season]])-FIND("-",Table1[[#This Row],[Operation Season]])))</f>
        <v>round</v>
      </c>
      <c r="P559" s="4" t="str">
        <f t="shared" si="17"/>
        <v>round</v>
      </c>
      <c r="Q559" s="7" t="str">
        <f>IF(OR(P559="Mid November",P559="round",P559="",),"",Table1[[#This Row],[End Date]]-SystemData!$A$2+1)</f>
        <v/>
      </c>
      <c r="R559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FALSE</v>
      </c>
      <c r="S559" s="2" t="str">
        <f>IF(AllData!M564="","",AllData!M564)</f>
        <v>YR</v>
      </c>
      <c r="T559" s="2" t="str">
        <f>IF(AllData!N564="","",AllData!N564)</f>
        <v>Y</v>
      </c>
      <c r="U559" s="2" t="str">
        <f>IF(AllData!O564="","",AllData!O564)</f>
        <v>Y</v>
      </c>
      <c r="V559" s="2" t="str">
        <f>IF(AllData!P564="","",AllData!P564)</f>
        <v>N</v>
      </c>
      <c r="W559" s="2" t="str">
        <f>IF(AllData!Q564="","",AllData!Q564)</f>
        <v>Y</v>
      </c>
      <c r="X559" s="2">
        <f>IF(AllData!R564="","",AllData!R564)</f>
        <v>42.726289999999999</v>
      </c>
      <c r="Y559" s="2">
        <f>IF(AllData!S564="","",AllData!S564)</f>
        <v>-73.70008</v>
      </c>
      <c r="Z559" s="2" t="str">
        <f>IF(AllData!T564="","",AllData!T564)</f>
        <v>POINT (-73.70008 42.72629)</v>
      </c>
      <c r="AA559" s="16"/>
    </row>
    <row r="560" spans="1:27" x14ac:dyDescent="0.25">
      <c r="A560" t="str">
        <f>IF(AllData!A560="","",AllData!A560)</f>
        <v>Rensselaer</v>
      </c>
      <c r="B560" t="str">
        <f>IF(AllData!B560="","",AllData!B560)</f>
        <v>Veggie Mobile Sprout-Edward A. Kane Apts</v>
      </c>
      <c r="C560" t="str">
        <f>IF(AllData!C560="","",AllData!C560)</f>
        <v>115th Street &amp; 2nd Ave Troy</v>
      </c>
      <c r="D560" t="str">
        <f>IF(AllData!D560="","",AllData!D560)</f>
        <v>5 115th Street</v>
      </c>
      <c r="E560" t="str">
        <f>IF(AllData!E560="","",AllData!E560)</f>
        <v>Troy</v>
      </c>
      <c r="F560" t="str">
        <f>IF(AllData!F560="","",AllData!F560)</f>
        <v>NY</v>
      </c>
      <c r="G560">
        <f>IF(AllData!G560="","",AllData!G560)</f>
        <v>12182</v>
      </c>
      <c r="H560" t="str">
        <f>IF(AllData!H560="","",AllData!H560)</f>
        <v>Marissa Peck</v>
      </c>
      <c r="I560">
        <f>IF(AllData!I560="","",AllData!I560)</f>
        <v>5182748685</v>
      </c>
      <c r="J560" t="str">
        <f>IF(AllData!J560="","",AllData!J560)</f>
        <v>http://www.capitalroots.org</v>
      </c>
      <c r="K560" t="str">
        <f>IF(AllData!K560="","",AllData!K560)</f>
        <v>Thu 11am-11:45am</v>
      </c>
      <c r="L560" t="str">
        <f>IF(AllData!L560="","",AllData!L560)</f>
        <v>Year-round</v>
      </c>
      <c r="M560" s="4" t="str">
        <f>IF(Table1[[#This Row],[Operation Season]]="","",LEFT(Table1[[#This Row],[Operation Season]],SEARCH("-",Table1[[#This Row],[Operation Season]])-1))</f>
        <v>Year</v>
      </c>
      <c r="N560" s="10" t="str">
        <f t="shared" si="16"/>
        <v>Year</v>
      </c>
      <c r="O560" t="str">
        <f>IF(Table1[[#This Row],[Operation Season]]="","",RIGHT(Table1[[#This Row],[Operation Season]],LEN(Table1[[#This Row],[Operation Season]])-FIND("-",Table1[[#This Row],[Operation Season]])))</f>
        <v>round</v>
      </c>
      <c r="P560" s="4" t="str">
        <f t="shared" si="17"/>
        <v>round</v>
      </c>
      <c r="Q560" s="7" t="str">
        <f>IF(OR(P560="Mid November",P560="round",P560="",),"",Table1[[#This Row],[End Date]]-SystemData!$A$2+1)</f>
        <v/>
      </c>
      <c r="R560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FALSE</v>
      </c>
      <c r="S560" s="2" t="str">
        <f>IF(AllData!M565="","",AllData!M565)</f>
        <v>YR</v>
      </c>
      <c r="T560" s="2" t="str">
        <f>IF(AllData!N565="","",AllData!N565)</f>
        <v>Y</v>
      </c>
      <c r="U560" s="2" t="str">
        <f>IF(AllData!O565="","",AllData!O565)</f>
        <v>Y</v>
      </c>
      <c r="V560" s="2" t="str">
        <f>IF(AllData!P565="","",AllData!P565)</f>
        <v>N</v>
      </c>
      <c r="W560" s="2" t="str">
        <f>IF(AllData!Q565="","",AllData!Q565)</f>
        <v>Y</v>
      </c>
      <c r="X560" s="2">
        <f>IF(AllData!R565="","",AllData!R565)</f>
        <v>42.734949999999998</v>
      </c>
      <c r="Y560" s="2">
        <f>IF(AllData!S565="","",AllData!S565)</f>
        <v>-73.684929999999994</v>
      </c>
      <c r="Z560" s="2" t="str">
        <f>IF(AllData!T565="","",AllData!T565)</f>
        <v>POINT (-73.68493 42.73495)</v>
      </c>
      <c r="AA560" s="16"/>
    </row>
    <row r="561" spans="1:27" x14ac:dyDescent="0.25">
      <c r="A561" t="str">
        <f>IF(AllData!A561="","",AllData!A561)</f>
        <v>Rensselaer</v>
      </c>
      <c r="B561" t="str">
        <f>IF(AllData!B561="","",AllData!B561)</f>
        <v>Veggie Mobile Sprout-Lansingburgh Apts</v>
      </c>
      <c r="C561" t="str">
        <f>IF(AllData!C561="","",AllData!C561)</f>
        <v>41 114th Street Troy</v>
      </c>
      <c r="D561" t="str">
        <f>IF(AllData!D561="","",AllData!D561)</f>
        <v>41 114th Street</v>
      </c>
      <c r="E561" t="str">
        <f>IF(AllData!E561="","",AllData!E561)</f>
        <v>Troy</v>
      </c>
      <c r="F561" t="str">
        <f>IF(AllData!F561="","",AllData!F561)</f>
        <v>NY</v>
      </c>
      <c r="G561">
        <f>IF(AllData!G561="","",AllData!G561)</f>
        <v>12182</v>
      </c>
      <c r="H561" t="str">
        <f>IF(AllData!H561="","",AllData!H561)</f>
        <v>Marissa Peck</v>
      </c>
      <c r="I561">
        <f>IF(AllData!I561="","",AllData!I561)</f>
        <v>5182748685</v>
      </c>
      <c r="J561" t="str">
        <f>IF(AllData!J561="","",AllData!J561)</f>
        <v>http://www.capitalroots.org</v>
      </c>
      <c r="K561" t="str">
        <f>IF(AllData!K561="","",AllData!K561)</f>
        <v>Wed 2:30pm-3:15pm</v>
      </c>
      <c r="L561" t="str">
        <f>IF(AllData!L561="","",AllData!L561)</f>
        <v>Year-round</v>
      </c>
      <c r="M561" s="4" t="str">
        <f>IF(Table1[[#This Row],[Operation Season]]="","",LEFT(Table1[[#This Row],[Operation Season]],SEARCH("-",Table1[[#This Row],[Operation Season]])-1))</f>
        <v>Year</v>
      </c>
      <c r="N561" s="10" t="str">
        <f t="shared" si="16"/>
        <v>Year</v>
      </c>
      <c r="O561" t="str">
        <f>IF(Table1[[#This Row],[Operation Season]]="","",RIGHT(Table1[[#This Row],[Operation Season]],LEN(Table1[[#This Row],[Operation Season]])-FIND("-",Table1[[#This Row],[Operation Season]])))</f>
        <v>round</v>
      </c>
      <c r="P561" s="4" t="str">
        <f t="shared" si="17"/>
        <v>round</v>
      </c>
      <c r="Q561" s="7" t="str">
        <f>IF(OR(P561="Mid November",P561="round",P561="",),"",Table1[[#This Row],[End Date]]-SystemData!$A$2+1)</f>
        <v/>
      </c>
      <c r="R561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FALSE</v>
      </c>
      <c r="S561" s="2" t="str">
        <f>IF(AllData!M566="","",AllData!M566)</f>
        <v>YR</v>
      </c>
      <c r="T561" s="2" t="str">
        <f>IF(AllData!N566="","",AllData!N566)</f>
        <v>Y</v>
      </c>
      <c r="U561" s="2" t="str">
        <f>IF(AllData!O566="","",AllData!O566)</f>
        <v>Y</v>
      </c>
      <c r="V561" s="2" t="str">
        <f>IF(AllData!P566="","",AllData!P566)</f>
        <v>N</v>
      </c>
      <c r="W561" s="2" t="str">
        <f>IF(AllData!Q566="","",AllData!Q566)</f>
        <v>Y</v>
      </c>
      <c r="X561" s="2">
        <f>IF(AllData!R566="","",AllData!R566)</f>
        <v>42.639249999999997</v>
      </c>
      <c r="Y561" s="2">
        <f>IF(AllData!S566="","",AllData!S566)</f>
        <v>-73.739360000000005</v>
      </c>
      <c r="Z561" s="2" t="str">
        <f>IF(AllData!T566="","",AllData!T566)</f>
        <v>POINT (-73.73936 42.63925)</v>
      </c>
      <c r="AA561" s="16"/>
    </row>
    <row r="562" spans="1:27" x14ac:dyDescent="0.25">
      <c r="A562" t="str">
        <f>IF(AllData!A562="","",AllData!A562)</f>
        <v>Rensselaer</v>
      </c>
      <c r="B562" t="str">
        <f>IF(AllData!B562="","",AllData!B562)</f>
        <v>Veggie Mobile Sprout-Monument Square Apts</v>
      </c>
      <c r="C562" t="str">
        <f>IF(AllData!C562="","",AllData!C562)</f>
        <v>2  1st Street #1 Troy</v>
      </c>
      <c r="D562" t="str">
        <f>IF(AllData!D562="","",AllData!D562)</f>
        <v>1st Street #1</v>
      </c>
      <c r="E562" t="str">
        <f>IF(AllData!E562="","",AllData!E562)</f>
        <v>Troy</v>
      </c>
      <c r="F562" t="str">
        <f>IF(AllData!F562="","",AllData!F562)</f>
        <v>NY</v>
      </c>
      <c r="G562">
        <f>IF(AllData!G562="","",AllData!G562)</f>
        <v>12180</v>
      </c>
      <c r="H562" t="str">
        <f>IF(AllData!H562="","",AllData!H562)</f>
        <v>Marissa Peck</v>
      </c>
      <c r="I562">
        <f>IF(AllData!I562="","",AllData!I562)</f>
        <v>5182748685</v>
      </c>
      <c r="J562" t="str">
        <f>IF(AllData!J562="","",AllData!J562)</f>
        <v>http://www.captialroots.org</v>
      </c>
      <c r="K562" t="str">
        <f>IF(AllData!K562="","",AllData!K562)</f>
        <v>Tue 12:15pm-12:45pm</v>
      </c>
      <c r="L562" t="str">
        <f>IF(AllData!L562="","",AllData!L562)</f>
        <v>Year-round</v>
      </c>
      <c r="M562" s="4" t="str">
        <f>IF(Table1[[#This Row],[Operation Season]]="","",LEFT(Table1[[#This Row],[Operation Season]],SEARCH("-",Table1[[#This Row],[Operation Season]])-1))</f>
        <v>Year</v>
      </c>
      <c r="N562" s="10" t="str">
        <f t="shared" si="16"/>
        <v>Year</v>
      </c>
      <c r="O562" t="str">
        <f>IF(Table1[[#This Row],[Operation Season]]="","",RIGHT(Table1[[#This Row],[Operation Season]],LEN(Table1[[#This Row],[Operation Season]])-FIND("-",Table1[[#This Row],[Operation Season]])))</f>
        <v>round</v>
      </c>
      <c r="P562" s="4" t="str">
        <f t="shared" si="17"/>
        <v>round</v>
      </c>
      <c r="Q562" s="7" t="str">
        <f>IF(OR(P562="Mid November",P562="round",P562="",),"",Table1[[#This Row],[End Date]]-SystemData!$A$2+1)</f>
        <v/>
      </c>
      <c r="R562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FALSE</v>
      </c>
      <c r="S562" s="2" t="str">
        <f>IF(AllData!M567="","",AllData!M567)</f>
        <v>YR</v>
      </c>
      <c r="T562" s="2" t="str">
        <f>IF(AllData!N567="","",AllData!N567)</f>
        <v>Y</v>
      </c>
      <c r="U562" s="2" t="str">
        <f>IF(AllData!O567="","",AllData!O567)</f>
        <v>Y</v>
      </c>
      <c r="V562" s="2" t="str">
        <f>IF(AllData!P567="","",AllData!P567)</f>
        <v>N</v>
      </c>
      <c r="W562" s="2" t="str">
        <f>IF(AllData!Q567="","",AllData!Q567)</f>
        <v>Y</v>
      </c>
      <c r="X562" s="2">
        <f>IF(AllData!R567="","",AllData!R567)</f>
        <v>42.659529999999997</v>
      </c>
      <c r="Y562" s="2">
        <f>IF(AllData!S567="","",AllData!S567)</f>
        <v>-73.730080000000001</v>
      </c>
      <c r="Z562" s="2" t="str">
        <f>IF(AllData!T567="","",AllData!T567)</f>
        <v>POINT (-73.73008 42.65953)</v>
      </c>
      <c r="AA562" s="16"/>
    </row>
    <row r="563" spans="1:27" x14ac:dyDescent="0.25">
      <c r="A563" t="str">
        <f>IF(AllData!A563="","",AllData!A563)</f>
        <v>Rensselaer</v>
      </c>
      <c r="B563" t="str">
        <f>IF(AllData!B563="","",AllData!B563)</f>
        <v>Veggie Mobile Sprout-O'Neil Apts</v>
      </c>
      <c r="C563" t="str">
        <f>IF(AllData!C563="","",AllData!C563)</f>
        <v>2121 6th Ave. Troy</v>
      </c>
      <c r="D563" t="str">
        <f>IF(AllData!D563="","",AllData!D563)</f>
        <v>2121 6th Ave.</v>
      </c>
      <c r="E563" t="str">
        <f>IF(AllData!E563="","",AllData!E563)</f>
        <v>Troy</v>
      </c>
      <c r="F563" t="str">
        <f>IF(AllData!F563="","",AllData!F563)</f>
        <v>NY</v>
      </c>
      <c r="G563">
        <f>IF(AllData!G563="","",AllData!G563)</f>
        <v>12180</v>
      </c>
      <c r="H563" t="str">
        <f>IF(AllData!H563="","",AllData!H563)</f>
        <v>Marissa Peck</v>
      </c>
      <c r="I563">
        <f>IF(AllData!I563="","",AllData!I563)</f>
        <v>5182748685</v>
      </c>
      <c r="J563" t="str">
        <f>IF(AllData!J563="","",AllData!J563)</f>
        <v>http://www.capitalroots.org</v>
      </c>
      <c r="K563" t="str">
        <f>IF(AllData!K563="","",AllData!K563)</f>
        <v>Wed 3:30pm-4:15pm</v>
      </c>
      <c r="L563" t="str">
        <f>IF(AllData!L563="","",AllData!L563)</f>
        <v>Year-round</v>
      </c>
      <c r="M563" s="4" t="str">
        <f>IF(Table1[[#This Row],[Operation Season]]="","",LEFT(Table1[[#This Row],[Operation Season]],SEARCH("-",Table1[[#This Row],[Operation Season]])-1))</f>
        <v>Year</v>
      </c>
      <c r="N563" s="10" t="str">
        <f t="shared" si="16"/>
        <v>Year</v>
      </c>
      <c r="O563" t="str">
        <f>IF(Table1[[#This Row],[Operation Season]]="","",RIGHT(Table1[[#This Row],[Operation Season]],LEN(Table1[[#This Row],[Operation Season]])-FIND("-",Table1[[#This Row],[Operation Season]])))</f>
        <v>round</v>
      </c>
      <c r="P563" s="4" t="str">
        <f t="shared" si="17"/>
        <v>round</v>
      </c>
      <c r="Q563" s="7" t="str">
        <f>IF(OR(P563="Mid November",P563="round",P563="",),"",Table1[[#This Row],[End Date]]-SystemData!$A$2+1)</f>
        <v/>
      </c>
      <c r="R563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FALSE</v>
      </c>
      <c r="S563" s="2" t="str">
        <f>IF(AllData!M568="","",AllData!M568)</f>
        <v>YR</v>
      </c>
      <c r="T563" s="2" t="str">
        <f>IF(AllData!N568="","",AllData!N568)</f>
        <v>Y</v>
      </c>
      <c r="U563" s="2" t="str">
        <f>IF(AllData!O568="","",AllData!O568)</f>
        <v>Y</v>
      </c>
      <c r="V563" s="2" t="str">
        <f>IF(AllData!P568="","",AllData!P568)</f>
        <v>N</v>
      </c>
      <c r="W563" s="2" t="str">
        <f>IF(AllData!Q568="","",AllData!Q568)</f>
        <v>Y</v>
      </c>
      <c r="X563" s="2">
        <f>IF(AllData!R568="","",AllData!R568)</f>
        <v>40.641590000000001</v>
      </c>
      <c r="Y563" s="2">
        <f>IF(AllData!S568="","",AllData!S568)</f>
        <v>-74.077910000000003</v>
      </c>
      <c r="Z563" s="2" t="str">
        <f>IF(AllData!T568="","",AllData!T568)</f>
        <v>POINT (-74.07791 40.64159)</v>
      </c>
      <c r="AA563" s="16"/>
    </row>
    <row r="564" spans="1:27" x14ac:dyDescent="0.25">
      <c r="A564" t="str">
        <f>IF(AllData!A564="","",AllData!A564)</f>
        <v>Rensselaer</v>
      </c>
      <c r="B564" t="str">
        <f>IF(AllData!B564="","",AllData!B564)</f>
        <v>Veggie Mobile Sprout-Public Library Sr. Ctr</v>
      </c>
      <c r="C564" t="str">
        <f>IF(AllData!C564="","",AllData!C564)</f>
        <v>1501 Broadway #1 Watervliet</v>
      </c>
      <c r="D564" t="str">
        <f>IF(AllData!D564="","",AllData!D564)</f>
        <v>1501 Broadway</v>
      </c>
      <c r="E564" t="str">
        <f>IF(AllData!E564="","",AllData!E564)</f>
        <v>Watervliet</v>
      </c>
      <c r="F564" t="str">
        <f>IF(AllData!F564="","",AllData!F564)</f>
        <v>NY</v>
      </c>
      <c r="G564">
        <f>IF(AllData!G564="","",AllData!G564)</f>
        <v>12189</v>
      </c>
      <c r="H564" t="str">
        <f>IF(AllData!H564="","",AllData!H564)</f>
        <v>Marissa Peck</v>
      </c>
      <c r="I564">
        <f>IF(AllData!I564="","",AllData!I564)</f>
        <v>5182748685</v>
      </c>
      <c r="J564" t="str">
        <f>IF(AllData!J564="","",AllData!J564)</f>
        <v>http://www.capitalroots.org</v>
      </c>
      <c r="K564" t="str">
        <f>IF(AllData!K564="","",AllData!K564)</f>
        <v>Thu 2:30pm-3:30pm</v>
      </c>
      <c r="L564" t="str">
        <f>IF(AllData!L564="","",AllData!L564)</f>
        <v>Year-round</v>
      </c>
      <c r="M564" s="4" t="str">
        <f>IF(Table1[[#This Row],[Operation Season]]="","",LEFT(Table1[[#This Row],[Operation Season]],SEARCH("-",Table1[[#This Row],[Operation Season]])-1))</f>
        <v>Year</v>
      </c>
      <c r="N564" s="10" t="str">
        <f t="shared" si="16"/>
        <v>Year</v>
      </c>
      <c r="O564" t="str">
        <f>IF(Table1[[#This Row],[Operation Season]]="","",RIGHT(Table1[[#This Row],[Operation Season]],LEN(Table1[[#This Row],[Operation Season]])-FIND("-",Table1[[#This Row],[Operation Season]])))</f>
        <v>round</v>
      </c>
      <c r="P564" s="4" t="str">
        <f t="shared" si="17"/>
        <v>round</v>
      </c>
      <c r="Q564" s="7" t="str">
        <f>IF(OR(P564="Mid November",P564="round",P564="",),"",Table1[[#This Row],[End Date]]-SystemData!$A$2+1)</f>
        <v/>
      </c>
      <c r="R564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FALSE</v>
      </c>
      <c r="S564" s="2" t="str">
        <f>IF(AllData!M569="","",AllData!M569)</f>
        <v>M</v>
      </c>
      <c r="T564" s="2" t="str">
        <f>IF(AllData!N569="","",AllData!N569)</f>
        <v>Y</v>
      </c>
      <c r="U564" s="2" t="str">
        <f>IF(AllData!O569="","",AllData!O569)</f>
        <v>Y</v>
      </c>
      <c r="V564" s="2" t="str">
        <f>IF(AllData!P569="","",AllData!P569)</f>
        <v>N</v>
      </c>
      <c r="W564" s="2" t="str">
        <f>IF(AllData!Q569="","",AllData!Q569)</f>
        <v>Y</v>
      </c>
      <c r="X564" s="2">
        <f>IF(AllData!R569="","",AllData!R569)</f>
        <v>40.581989999999998</v>
      </c>
      <c r="Y564" s="2">
        <f>IF(AllData!S569="","",AllData!S569)</f>
        <v>-74.166070000000005</v>
      </c>
      <c r="Z564" s="2" t="str">
        <f>IF(AllData!T569="","",AllData!T569)</f>
        <v>POINT (-74.16607 40.58199)</v>
      </c>
      <c r="AA564" s="16"/>
    </row>
    <row r="565" spans="1:27" x14ac:dyDescent="0.25">
      <c r="A565" t="str">
        <f>IF(AllData!A565="","",AllData!A565)</f>
        <v>Rensselaer</v>
      </c>
      <c r="B565" t="str">
        <f>IF(AllData!B565="","",AllData!B565)</f>
        <v>Veggie Mobile-Kennedy Towers Apts</v>
      </c>
      <c r="C565" t="str">
        <f>IF(AllData!C565="","",AllData!C565)</f>
        <v>2100 6th Ave Troy</v>
      </c>
      <c r="D565" t="str">
        <f>IF(AllData!D565="","",AllData!D565)</f>
        <v>2100 6th Avenue</v>
      </c>
      <c r="E565" t="str">
        <f>IF(AllData!E565="","",AllData!E565)</f>
        <v>Troy</v>
      </c>
      <c r="F565" t="str">
        <f>IF(AllData!F565="","",AllData!F565)</f>
        <v>NY</v>
      </c>
      <c r="G565">
        <f>IF(AllData!G565="","",AllData!G565)</f>
        <v>12180</v>
      </c>
      <c r="H565" t="str">
        <f>IF(AllData!H565="","",AllData!H565)</f>
        <v>Marissa Peck</v>
      </c>
      <c r="I565">
        <f>IF(AllData!I565="","",AllData!I565)</f>
        <v>5182748685</v>
      </c>
      <c r="J565" t="str">
        <f>IF(AllData!J565="","",AllData!J565)</f>
        <v>http://www.capitalroots.org</v>
      </c>
      <c r="K565" t="str">
        <f>IF(AllData!K565="","",AllData!K565)</f>
        <v>Thu 2:45pm-3:45pm</v>
      </c>
      <c r="L565" t="str">
        <f>IF(AllData!L565="","",AllData!L565)</f>
        <v>Year-round</v>
      </c>
      <c r="M565" s="4" t="str">
        <f>IF(Table1[[#This Row],[Operation Season]]="","",LEFT(Table1[[#This Row],[Operation Season]],SEARCH("-",Table1[[#This Row],[Operation Season]])-1))</f>
        <v>Year</v>
      </c>
      <c r="N565" s="10" t="str">
        <f t="shared" si="16"/>
        <v>Year</v>
      </c>
      <c r="O565" t="str">
        <f>IF(Table1[[#This Row],[Operation Season]]="","",RIGHT(Table1[[#This Row],[Operation Season]],LEN(Table1[[#This Row],[Operation Season]])-FIND("-",Table1[[#This Row],[Operation Season]])))</f>
        <v>round</v>
      </c>
      <c r="P565" s="4" t="str">
        <f t="shared" si="17"/>
        <v>round</v>
      </c>
      <c r="Q565" s="7" t="str">
        <f>IF(OR(P565="Mid November",P565="round",P565="",),"",Table1[[#This Row],[End Date]]-SystemData!$A$2+1)</f>
        <v/>
      </c>
      <c r="R565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FALSE</v>
      </c>
      <c r="S565" s="2" t="str">
        <f>IF(AllData!M570="","",AllData!M570)</f>
        <v>M</v>
      </c>
      <c r="T565" s="2" t="str">
        <f>IF(AllData!N570="","",AllData!N570)</f>
        <v>Y</v>
      </c>
      <c r="U565" s="2" t="str">
        <f>IF(AllData!O570="","",AllData!O570)</f>
        <v>N</v>
      </c>
      <c r="V565" s="2" t="str">
        <f>IF(AllData!P570="","",AllData!P570)</f>
        <v>N</v>
      </c>
      <c r="W565" s="2" t="str">
        <f>IF(AllData!Q570="","",AllData!Q570)</f>
        <v>Y</v>
      </c>
      <c r="X565" s="2">
        <f>IF(AllData!R570="","",AllData!R570)</f>
        <v>41.132159999999999</v>
      </c>
      <c r="Y565" s="2">
        <f>IF(AllData!S570="","",AllData!S570)</f>
        <v>-74.001900000000006</v>
      </c>
      <c r="Z565" s="2" t="str">
        <f>IF(AllData!T570="","",AllData!T570)</f>
        <v>POINT (-74.0019 41.13216)</v>
      </c>
      <c r="AA565" s="16"/>
    </row>
    <row r="566" spans="1:27" x14ac:dyDescent="0.25">
      <c r="A566" t="str">
        <f>IF(AllData!A566="","",AllData!A566)</f>
        <v>Rensselaer</v>
      </c>
      <c r="B566" t="str">
        <f>IF(AllData!B566="","",AllData!B566)</f>
        <v>Veggie Mobile-Renwyck Place</v>
      </c>
      <c r="C566" t="str">
        <f>IF(AllData!C566="","",AllData!C566)</f>
        <v>18 4th Ave Rensselaer</v>
      </c>
      <c r="D566" t="str">
        <f>IF(AllData!D566="","",AllData!D566)</f>
        <v>18 4th Ave</v>
      </c>
      <c r="E566" t="str">
        <f>IF(AllData!E566="","",AllData!E566)</f>
        <v>Rensselaer</v>
      </c>
      <c r="F566" t="str">
        <f>IF(AllData!F566="","",AllData!F566)</f>
        <v>NY</v>
      </c>
      <c r="G566">
        <f>IF(AllData!G566="","",AllData!G566)</f>
        <v>12144</v>
      </c>
      <c r="H566" t="str">
        <f>IF(AllData!H566="","",AllData!H566)</f>
        <v>Marissa Peck</v>
      </c>
      <c r="I566">
        <f>IF(AllData!I566="","",AllData!I566)</f>
        <v>5182748685</v>
      </c>
      <c r="J566" t="str">
        <f>IF(AllData!J566="","",AllData!J566)</f>
        <v>http://www.capitalroots.org</v>
      </c>
      <c r="K566" t="str">
        <f>IF(AllData!K566="","",AllData!K566)</f>
        <v>Thu 11:45am-12:30pm</v>
      </c>
      <c r="L566" t="str">
        <f>IF(AllData!L566="","",AllData!L566)</f>
        <v>Year-round</v>
      </c>
      <c r="M566" s="4" t="str">
        <f>IF(Table1[[#This Row],[Operation Season]]="","",LEFT(Table1[[#This Row],[Operation Season]],SEARCH("-",Table1[[#This Row],[Operation Season]])-1))</f>
        <v>Year</v>
      </c>
      <c r="N566" s="10" t="str">
        <f t="shared" si="16"/>
        <v>Year</v>
      </c>
      <c r="O566" t="str">
        <f>IF(Table1[[#This Row],[Operation Season]]="","",RIGHT(Table1[[#This Row],[Operation Season]],LEN(Table1[[#This Row],[Operation Season]])-FIND("-",Table1[[#This Row],[Operation Season]])))</f>
        <v>round</v>
      </c>
      <c r="P566" s="4" t="str">
        <f t="shared" si="17"/>
        <v>round</v>
      </c>
      <c r="Q566" s="7" t="str">
        <f>IF(OR(P566="Mid November",P566="round",P566="",),"",Table1[[#This Row],[End Date]]-SystemData!$A$2+1)</f>
        <v/>
      </c>
      <c r="R566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FALSE</v>
      </c>
      <c r="S566" s="2" t="str">
        <f>IF(AllData!M571="","",AllData!M571)</f>
        <v>M</v>
      </c>
      <c r="T566" s="2" t="str">
        <f>IF(AllData!N571="","",AllData!N571)</f>
        <v>Y</v>
      </c>
      <c r="U566" s="2" t="str">
        <f>IF(AllData!O571="","",AllData!O571)</f>
        <v>N</v>
      </c>
      <c r="V566" s="2" t="str">
        <f>IF(AllData!P571="","",AllData!P571)</f>
        <v>N</v>
      </c>
      <c r="W566" s="2" t="str">
        <f>IF(AllData!Q571="","",AllData!Q571)</f>
        <v>Y</v>
      </c>
      <c r="X566" s="2">
        <f>IF(AllData!R571="","",AllData!R571)</f>
        <v>41.196390000000001</v>
      </c>
      <c r="Y566" s="2">
        <f>IF(AllData!S571="","",AllData!S571)</f>
        <v>-73.966449999999995</v>
      </c>
      <c r="Z566" s="2" t="str">
        <f>IF(AllData!T571="","",AllData!T571)</f>
        <v>POINT (-73.96645 41.19639)</v>
      </c>
      <c r="AA566" s="16"/>
    </row>
    <row r="567" spans="1:27" x14ac:dyDescent="0.25">
      <c r="A567" t="str">
        <f>IF(AllData!A567="","",AllData!A567)</f>
        <v>Rensselaer</v>
      </c>
      <c r="B567" t="str">
        <f>IF(AllData!B567="","",AllData!B567)</f>
        <v>Veggie Mobile-Van Rensselaer Heights</v>
      </c>
      <c r="C567" t="str">
        <f>IF(AllData!C567="","",AllData!C567)</f>
        <v>460 Forbes Ave Rensselaer</v>
      </c>
      <c r="D567" t="str">
        <f>IF(AllData!D567="","",AllData!D567)</f>
        <v>460 Forbes Avenue</v>
      </c>
      <c r="E567" t="str">
        <f>IF(AllData!E567="","",AllData!E567)</f>
        <v>Rensselaer</v>
      </c>
      <c r="F567" t="str">
        <f>IF(AllData!F567="","",AllData!F567)</f>
        <v>NY</v>
      </c>
      <c r="G567">
        <f>IF(AllData!G567="","",AllData!G567)</f>
        <v>12144</v>
      </c>
      <c r="H567" t="str">
        <f>IF(AllData!H567="","",AllData!H567)</f>
        <v>Marissa Peck</v>
      </c>
      <c r="I567">
        <f>IF(AllData!I567="","",AllData!I567)</f>
        <v>5182748685</v>
      </c>
      <c r="J567" t="str">
        <f>IF(AllData!J567="","",AllData!J567)</f>
        <v>http://www.capitalroots.org</v>
      </c>
      <c r="K567" t="str">
        <f>IF(AllData!K567="","",AllData!K567)</f>
        <v>Thu 10:45am-11:15am</v>
      </c>
      <c r="L567" t="str">
        <f>IF(AllData!L567="","",AllData!L567)</f>
        <v>Year-round</v>
      </c>
      <c r="M567" s="4" t="str">
        <f>IF(Table1[[#This Row],[Operation Season]]="","",LEFT(Table1[[#This Row],[Operation Season]],SEARCH("-",Table1[[#This Row],[Operation Season]])-1))</f>
        <v>Year</v>
      </c>
      <c r="N567" s="10" t="str">
        <f t="shared" si="16"/>
        <v>Year</v>
      </c>
      <c r="O567" t="str">
        <f>IF(Table1[[#This Row],[Operation Season]]="","",RIGHT(Table1[[#This Row],[Operation Season]],LEN(Table1[[#This Row],[Operation Season]])-FIND("-",Table1[[#This Row],[Operation Season]])))</f>
        <v>round</v>
      </c>
      <c r="P567" s="4" t="str">
        <f t="shared" si="17"/>
        <v>round</v>
      </c>
      <c r="Q567" s="7" t="str">
        <f>IF(OR(P567="Mid November",P567="round",P567="",),"",Table1[[#This Row],[End Date]]-SystemData!$A$2+1)</f>
        <v/>
      </c>
      <c r="R567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FALSE</v>
      </c>
      <c r="S567" s="2" t="str">
        <f>IF(AllData!M572="","",AllData!M572)</f>
        <v>YR</v>
      </c>
      <c r="T567" s="2" t="str">
        <f>IF(AllData!N572="","",AllData!N572)</f>
        <v>Y</v>
      </c>
      <c r="U567" s="2" t="str">
        <f>IF(AllData!O572="","",AllData!O572)</f>
        <v>Y</v>
      </c>
      <c r="V567" s="2" t="str">
        <f>IF(AllData!P572="","",AllData!P572)</f>
        <v>N</v>
      </c>
      <c r="W567" s="2" t="str">
        <f>IF(AllData!Q572="","",AllData!Q572)</f>
        <v>Y</v>
      </c>
      <c r="X567" s="2">
        <f>IF(AllData!R572="","",AllData!R572)</f>
        <v>41.091540000000002</v>
      </c>
      <c r="Y567" s="2">
        <f>IF(AllData!S572="","",AllData!S572)</f>
        <v>-73.921599999999998</v>
      </c>
      <c r="Z567" s="2" t="str">
        <f>IF(AllData!T572="","",AllData!T572)</f>
        <v>POINT (-73.9216 41.09154)</v>
      </c>
      <c r="AA567" s="16"/>
    </row>
    <row r="568" spans="1:27" x14ac:dyDescent="0.25">
      <c r="A568" t="str">
        <f>IF(AllData!A568="","",AllData!A568)</f>
        <v>Richmond</v>
      </c>
      <c r="B568" t="str">
        <f>IF(AllData!B568="","",AllData!B568)</f>
        <v>Saint George Greenmarket</v>
      </c>
      <c r="C568" t="str">
        <f>IF(AllData!C568="","",AllData!C568)</f>
        <v>35 Hyatt St at St Mark's Pl Staten Island</v>
      </c>
      <c r="D568" t="str">
        <f>IF(AllData!D568="","",AllData!D568)</f>
        <v>St Marks Pl and Hyatt St</v>
      </c>
      <c r="E568" t="str">
        <f>IF(AllData!E568="","",AllData!E568)</f>
        <v>Staten Island</v>
      </c>
      <c r="F568" t="str">
        <f>IF(AllData!F568="","",AllData!F568)</f>
        <v>NY</v>
      </c>
      <c r="G568">
        <f>IF(AllData!G568="","",AllData!G568)</f>
        <v>10301</v>
      </c>
      <c r="H568" t="str">
        <f>IF(AllData!H568="","",AllData!H568)</f>
        <v>Siobahn Keys</v>
      </c>
      <c r="I568">
        <f>IF(AllData!I568="","",AllData!I568)</f>
        <v>2127887476</v>
      </c>
      <c r="J568" t="str">
        <f>IF(AllData!J568="","",AllData!J568)</f>
        <v>http://www.grownyc.org/greenmarket/staten-island/saint-george</v>
      </c>
      <c r="K568" t="str">
        <f>IF(AllData!K568="","",AllData!K568)</f>
        <v>Sat 9am-1pm</v>
      </c>
      <c r="L568" t="str">
        <f>IF(AllData!L568="","",AllData!L568)</f>
        <v>Year-round</v>
      </c>
      <c r="M568" s="4" t="str">
        <f>IF(Table1[[#This Row],[Operation Season]]="","",LEFT(Table1[[#This Row],[Operation Season]],SEARCH("-",Table1[[#This Row],[Operation Season]])-1))</f>
        <v>Year</v>
      </c>
      <c r="N568" s="10" t="str">
        <f t="shared" si="16"/>
        <v>Year</v>
      </c>
      <c r="O568" t="str">
        <f>IF(Table1[[#This Row],[Operation Season]]="","",RIGHT(Table1[[#This Row],[Operation Season]],LEN(Table1[[#This Row],[Operation Season]])-FIND("-",Table1[[#This Row],[Operation Season]])))</f>
        <v>round</v>
      </c>
      <c r="P568" s="4" t="str">
        <f t="shared" si="17"/>
        <v>round</v>
      </c>
      <c r="Q568" s="7" t="str">
        <f>IF(OR(P568="Mid November",P568="round",P568="",),"",Table1[[#This Row],[End Date]]-SystemData!$A$2+1)</f>
        <v/>
      </c>
      <c r="R568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FALSE</v>
      </c>
      <c r="S568" s="2" t="str">
        <f>IF(AllData!M573="","",AllData!M573)</f>
        <v>M</v>
      </c>
      <c r="T568" s="2" t="str">
        <f>IF(AllData!N573="","",AllData!N573)</f>
        <v>Y</v>
      </c>
      <c r="U568" s="2" t="str">
        <f>IF(AllData!O573="","",AllData!O573)</f>
        <v>Y</v>
      </c>
      <c r="V568" s="2" t="str">
        <f>IF(AllData!P573="","",AllData!P573)</f>
        <v>N</v>
      </c>
      <c r="W568" s="2" t="str">
        <f>IF(AllData!Q573="","",AllData!Q573)</f>
        <v>Y</v>
      </c>
      <c r="X568" s="2">
        <f>IF(AllData!R573="","",AllData!R573)</f>
        <v>41.111289999999997</v>
      </c>
      <c r="Y568" s="2">
        <f>IF(AllData!S573="","",AllData!S573)</f>
        <v>-74.064880000000002</v>
      </c>
      <c r="Z568" s="2" t="str">
        <f>IF(AllData!T573="","",AllData!T573)</f>
        <v>POINT (-74.06488 41.11129)</v>
      </c>
      <c r="AA568" s="16"/>
    </row>
    <row r="569" spans="1:27" hidden="1" x14ac:dyDescent="0.25">
      <c r="A569" t="str">
        <f>IF(AllData!A569="","",AllData!A569)</f>
        <v>Richmond</v>
      </c>
      <c r="B569" t="str">
        <f>IF(AllData!B569="","",AllData!B569)</f>
        <v>Staten Island Mall Greenmarket</v>
      </c>
      <c r="C569" t="str">
        <f>IF(AllData!C569="","",AllData!C569)</f>
        <v>77 Marsh Ave and Ring Rd Commuter Lot</v>
      </c>
      <c r="D569" t="str">
        <f>IF(AllData!D569="","",AllData!D569)</f>
        <v>2655 Richmond Ave</v>
      </c>
      <c r="E569" t="str">
        <f>IF(AllData!E569="","",AllData!E569)</f>
        <v>Staten Island</v>
      </c>
      <c r="F569" t="str">
        <f>IF(AllData!F569="","",AllData!F569)</f>
        <v>NY</v>
      </c>
      <c r="G569">
        <f>IF(AllData!G569="","",AllData!G569)</f>
        <v>10314</v>
      </c>
      <c r="H569" t="str">
        <f>IF(AllData!H569="","",AllData!H569)</f>
        <v>Siobahn Keys</v>
      </c>
      <c r="I569">
        <f>IF(AllData!I569="","",AllData!I569)</f>
        <v>2127887476</v>
      </c>
      <c r="J569" t="str">
        <f>IF(AllData!J569="","",AllData!J569)</f>
        <v>http://www.grownyc.org/greenmarket</v>
      </c>
      <c r="K569" t="str">
        <f>IF(AllData!K569="","",AllData!K569)</f>
        <v>Sat 8am-3pm</v>
      </c>
      <c r="L569" t="str">
        <f>IF(AllData!L569="","",AllData!L569)</f>
        <v>June 11-November 19</v>
      </c>
      <c r="M569" s="4" t="str">
        <f>IF(Table1[[#This Row],[Operation Season]]="","",LEFT(Table1[[#This Row],[Operation Season]],SEARCH("-",Table1[[#This Row],[Operation Season]])-1))</f>
        <v>June 11</v>
      </c>
      <c r="N569" s="10" t="str">
        <f t="shared" si="16"/>
        <v>06/11/2022</v>
      </c>
      <c r="O569" t="str">
        <f>IF(Table1[[#This Row],[Operation Season]]="","",RIGHT(Table1[[#This Row],[Operation Season]],LEN(Table1[[#This Row],[Operation Season]])-FIND("-",Table1[[#This Row],[Operation Season]])))</f>
        <v>November 19</v>
      </c>
      <c r="P569" s="4" t="str">
        <f t="shared" si="17"/>
        <v>11/19/2022</v>
      </c>
      <c r="Q569" s="7">
        <f ca="1">IF(OR(P569="Mid November",P569="round",P569="",),"",Table1[[#This Row],[End Date]]-SystemData!$A$2+1)</f>
        <v>-32.851523726851156</v>
      </c>
      <c r="R569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569" s="2" t="str">
        <f>IF(AllData!M574="","",AllData!M574)</f>
        <v>P/M</v>
      </c>
      <c r="T569" s="2" t="str">
        <f>IF(AllData!N574="","",AllData!N574)</f>
        <v>Y</v>
      </c>
      <c r="U569" s="2" t="str">
        <f>IF(AllData!O574="","",AllData!O574)</f>
        <v>N</v>
      </c>
      <c r="V569" s="2" t="str">
        <f>IF(AllData!P574="","",AllData!P574)</f>
        <v>N</v>
      </c>
      <c r="W569" s="2" t="str">
        <f>IF(AllData!Q574="","",AllData!Q574)</f>
        <v>Y</v>
      </c>
      <c r="X569" s="2">
        <f>IF(AllData!R574="","",AllData!R574)</f>
        <v>41.042113950000001</v>
      </c>
      <c r="Y569" s="2">
        <f>IF(AllData!S574="","",AllData!S574)</f>
        <v>-73.916443419999993</v>
      </c>
      <c r="Z569" s="2" t="str">
        <f>IF(AllData!T574="","",AllData!T574)</f>
        <v>POINT (-73.91644342 41.04211395)</v>
      </c>
      <c r="AA569" s="16"/>
    </row>
    <row r="570" spans="1:27" hidden="1" x14ac:dyDescent="0.25">
      <c r="A570" t="str">
        <f>IF(AllData!A570="","",AllData!A570)</f>
        <v>Rockland</v>
      </c>
      <c r="B570" t="str">
        <f>IF(AllData!B570="","",AllData!B570)</f>
        <v>Cropsey Community Farm Stand</v>
      </c>
      <c r="C570" t="str">
        <f>IF(AllData!C570="","",AllData!C570)</f>
        <v>220 South Little Tor Rd New City</v>
      </c>
      <c r="D570" t="str">
        <f>IF(AllData!D570="","",AllData!D570)</f>
        <v>220 South Little Tor Rd</v>
      </c>
      <c r="E570" t="str">
        <f>IF(AllData!E570="","",AllData!E570)</f>
        <v>New City</v>
      </c>
      <c r="F570" t="str">
        <f>IF(AllData!F570="","",AllData!F570)</f>
        <v>NY</v>
      </c>
      <c r="G570">
        <f>IF(AllData!G570="","",AllData!G570)</f>
        <v>10956</v>
      </c>
      <c r="H570" t="str">
        <f>IF(AllData!H570="","",AllData!H570)</f>
        <v>Sophie Vranian</v>
      </c>
      <c r="I570">
        <f>IF(AllData!I570="","",AllData!I570)</f>
        <v>8456343167</v>
      </c>
      <c r="J570" t="str">
        <f>IF(AllData!J570="","",AllData!J570)</f>
        <v>http://www.rocklandfarm.org</v>
      </c>
      <c r="K570" t="str">
        <f>IF(AllData!K570="","",AllData!K570)</f>
        <v>Fri 4pm-6pm, Sat 9am-1pm</v>
      </c>
      <c r="L570" t="str">
        <f>IF(AllData!L570="","",AllData!L570)</f>
        <v>July 11-October 21</v>
      </c>
      <c r="M570" s="4" t="str">
        <f>IF(Table1[[#This Row],[Operation Season]]="","",LEFT(Table1[[#This Row],[Operation Season]],SEARCH("-",Table1[[#This Row],[Operation Season]])-1))</f>
        <v>July 11</v>
      </c>
      <c r="N570" s="10" t="str">
        <f t="shared" si="16"/>
        <v>07/11/2022</v>
      </c>
      <c r="O570" t="str">
        <f>IF(Table1[[#This Row],[Operation Season]]="","",RIGHT(Table1[[#This Row],[Operation Season]],LEN(Table1[[#This Row],[Operation Season]])-FIND("-",Table1[[#This Row],[Operation Season]])))</f>
        <v>October 21</v>
      </c>
      <c r="P570" s="4" t="str">
        <f t="shared" si="17"/>
        <v>10/21/2022</v>
      </c>
      <c r="Q570" s="7">
        <f ca="1">IF(OR(P570="Mid November",P570="round",P570="",),"",Table1[[#This Row],[End Date]]-SystemData!$A$2+1)</f>
        <v>-61.851523726851156</v>
      </c>
      <c r="R570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570" s="2" t="str">
        <f>IF(AllData!M575="","",AllData!M575)</f>
        <v>X/W</v>
      </c>
      <c r="T570" s="2" t="str">
        <f>IF(AllData!N575="","",AllData!N575)</f>
        <v>N</v>
      </c>
      <c r="U570" s="2" t="str">
        <f>IF(AllData!O575="","",AllData!O575)</f>
        <v>N</v>
      </c>
      <c r="V570" s="2" t="str">
        <f>IF(AllData!P575="","",AllData!P575)</f>
        <v>N</v>
      </c>
      <c r="W570" s="2" t="str">
        <f>IF(AllData!Q575="","",AllData!Q575)</f>
        <v>Y</v>
      </c>
      <c r="X570" s="2">
        <f>IF(AllData!R575="","",AllData!R575)</f>
        <v>41.041580000000003</v>
      </c>
      <c r="Y570" s="2">
        <f>IF(AllData!S575="","",AllData!S575)</f>
        <v>-73.916319999999999</v>
      </c>
      <c r="Z570" s="2" t="str">
        <f>IF(AllData!T575="","",AllData!T575)</f>
        <v>POINT (-73.91632 41.04158)</v>
      </c>
      <c r="AA570" s="16"/>
    </row>
    <row r="571" spans="1:27" hidden="1" x14ac:dyDescent="0.25">
      <c r="A571" t="str">
        <f>IF(AllData!A571="","",AllData!A571)</f>
        <v>Rockland</v>
      </c>
      <c r="B571" t="str">
        <f>IF(AllData!B571="","",AllData!B571)</f>
        <v>Haverstraw Farmers' Market</v>
      </c>
      <c r="C571" t="str">
        <f>IF(AllData!C571="","",AllData!C571)</f>
        <v>40 New Main St. Haverstraw Village Hall</v>
      </c>
      <c r="D571" t="str">
        <f>IF(AllData!D571="","",AllData!D571)</f>
        <v>New Main St and Maple Ave</v>
      </c>
      <c r="E571" t="str">
        <f>IF(AllData!E571="","",AllData!E571)</f>
        <v>Haverstraw</v>
      </c>
      <c r="F571" t="str">
        <f>IF(AllData!F571="","",AllData!F571)</f>
        <v>NY</v>
      </c>
      <c r="G571">
        <f>IF(AllData!G571="","",AllData!G571)</f>
        <v>10927</v>
      </c>
      <c r="H571" t="str">
        <f>IF(AllData!H571="","",AllData!H571)</f>
        <v>Elaine Fernandez</v>
      </c>
      <c r="I571">
        <f>IF(AllData!I571="","",AllData!I571)</f>
        <v>8454290300</v>
      </c>
      <c r="J571" t="str">
        <f>IF(AllData!J571="","",AllData!J571)</f>
        <v>https://voh-ny.com/faq/</v>
      </c>
      <c r="K571" t="str">
        <f>IF(AllData!K571="","",AllData!K571)</f>
        <v>Sun 9am-1pm</v>
      </c>
      <c r="L571" t="str">
        <f>IF(AllData!L571="","",AllData!L571)</f>
        <v>June 12-November 27</v>
      </c>
      <c r="M571" s="4" t="str">
        <f>IF(Table1[[#This Row],[Operation Season]]="","",LEFT(Table1[[#This Row],[Operation Season]],SEARCH("-",Table1[[#This Row],[Operation Season]])-1))</f>
        <v>June 12</v>
      </c>
      <c r="N571" s="10" t="str">
        <f t="shared" si="16"/>
        <v>06/12/2022</v>
      </c>
      <c r="O571" t="str">
        <f>IF(Table1[[#This Row],[Operation Season]]="","",RIGHT(Table1[[#This Row],[Operation Season]],LEN(Table1[[#This Row],[Operation Season]])-FIND("-",Table1[[#This Row],[Operation Season]])))</f>
        <v>November 27</v>
      </c>
      <c r="P571" s="4" t="str">
        <f t="shared" si="17"/>
        <v>11/27/2022</v>
      </c>
      <c r="Q571" s="7">
        <f ca="1">IF(OR(P571="Mid November",P571="round",P571="",),"",Table1[[#This Row],[End Date]]-SystemData!$A$2+1)</f>
        <v>-24.851523726851156</v>
      </c>
      <c r="R571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571" s="2" t="str">
        <f>IF(AllData!M576="","",AllData!M576)</f>
        <v>P/M</v>
      </c>
      <c r="T571" s="2" t="str">
        <f>IF(AllData!N576="","",AllData!N576)</f>
        <v>Y</v>
      </c>
      <c r="U571" s="2" t="str">
        <f>IF(AllData!O576="","",AllData!O576)</f>
        <v>N</v>
      </c>
      <c r="V571" s="2" t="str">
        <f>IF(AllData!P576="","",AllData!P576)</f>
        <v>N</v>
      </c>
      <c r="W571" s="2" t="str">
        <f>IF(AllData!Q576="","",AllData!Q576)</f>
        <v>Y</v>
      </c>
      <c r="X571" s="2">
        <f>IF(AllData!R576="","",AllData!R576)</f>
        <v>42.969619999999999</v>
      </c>
      <c r="Y571" s="2">
        <f>IF(AllData!S576="","",AllData!S576)</f>
        <v>-74.029110000000003</v>
      </c>
      <c r="Z571" s="2" t="str">
        <f>IF(AllData!T576="","",AllData!T576)</f>
        <v>POINT (-74.02911 42.96962)</v>
      </c>
      <c r="AA571" s="16"/>
    </row>
    <row r="572" spans="1:27" x14ac:dyDescent="0.25">
      <c r="A572" t="str">
        <f>IF(AllData!A572="","",AllData!A572)</f>
        <v>Rockland</v>
      </c>
      <c r="B572" t="str">
        <f>IF(AllData!B572="","",AllData!B572)</f>
        <v>Nyack Farmers' Market</v>
      </c>
      <c r="C572" t="str">
        <f>IF(AllData!C572="","",AllData!C572)</f>
        <v>119 Main St Municipal Parking Lot</v>
      </c>
      <c r="D572" t="str">
        <f>IF(AllData!D572="","",AllData!D572)</f>
        <v>Main St and Franklin St</v>
      </c>
      <c r="E572" t="str">
        <f>IF(AllData!E572="","",AllData!E572)</f>
        <v>Nyack</v>
      </c>
      <c r="F572" t="str">
        <f>IF(AllData!F572="","",AllData!F572)</f>
        <v>NY</v>
      </c>
      <c r="G572">
        <f>IF(AllData!G572="","",AllData!G572)</f>
        <v>10960</v>
      </c>
      <c r="H572" t="str">
        <f>IF(AllData!H572="","",AllData!H572)</f>
        <v>Roger Cohen</v>
      </c>
      <c r="I572">
        <f>IF(AllData!I572="","",AllData!I572)</f>
        <v>8453532221</v>
      </c>
      <c r="J572" t="str">
        <f>IF(AllData!J572="","",AllData!J572)</f>
        <v>http://www.nyackchamber.org</v>
      </c>
      <c r="K572" t="str">
        <f>IF(AllData!K572="","",AllData!K572)</f>
        <v>Thu 8am-2pm</v>
      </c>
      <c r="L572" t="str">
        <f>IF(AllData!L572="","",AllData!L572)</f>
        <v>Year-round</v>
      </c>
      <c r="M572" s="4" t="str">
        <f>IF(Table1[[#This Row],[Operation Season]]="","",LEFT(Table1[[#This Row],[Operation Season]],SEARCH("-",Table1[[#This Row],[Operation Season]])-1))</f>
        <v>Year</v>
      </c>
      <c r="N572" s="10" t="str">
        <f t="shared" si="16"/>
        <v>Year</v>
      </c>
      <c r="O572" t="str">
        <f>IF(Table1[[#This Row],[Operation Season]]="","",RIGHT(Table1[[#This Row],[Operation Season]],LEN(Table1[[#This Row],[Operation Season]])-FIND("-",Table1[[#This Row],[Operation Season]])))</f>
        <v>round</v>
      </c>
      <c r="P572" s="4" t="str">
        <f t="shared" si="17"/>
        <v>round</v>
      </c>
      <c r="Q572" s="7" t="str">
        <f>IF(OR(P572="Mid November",P572="round",P572="",),"",Table1[[#This Row],[End Date]]-SystemData!$A$2+1)</f>
        <v/>
      </c>
      <c r="R572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FALSE</v>
      </c>
      <c r="S572" s="2" t="str">
        <f>IF(AllData!M577="","",AllData!M577)</f>
        <v>M</v>
      </c>
      <c r="T572" s="2" t="str">
        <f>IF(AllData!N577="","",AllData!N577)</f>
        <v>Y</v>
      </c>
      <c r="U572" s="2" t="str">
        <f>IF(AllData!O577="","",AllData!O577)</f>
        <v>N</v>
      </c>
      <c r="V572" s="2" t="str">
        <f>IF(AllData!P577="","",AllData!P577)</f>
        <v>N</v>
      </c>
      <c r="W572" s="2" t="str">
        <f>IF(AllData!Q577="","",AllData!Q577)</f>
        <v>Y</v>
      </c>
      <c r="X572" s="2">
        <f>IF(AllData!R577="","",AllData!R577)</f>
        <v>43.002209999999998</v>
      </c>
      <c r="Y572" s="2">
        <f>IF(AllData!S577="","",AllData!S577)</f>
        <v>-73.855069999999998</v>
      </c>
      <c r="Z572" s="2" t="str">
        <f>IF(AllData!T577="","",AllData!T577)</f>
        <v>POINT (-73.85507 43.00221)</v>
      </c>
      <c r="AA572" s="16"/>
    </row>
    <row r="573" spans="1:27" hidden="1" x14ac:dyDescent="0.25">
      <c r="A573" t="str">
        <f>IF(AllData!A573="","",AllData!A573)</f>
        <v>Rockland</v>
      </c>
      <c r="B573" t="str">
        <f>IF(AllData!B573="","",AllData!B573)</f>
        <v>Perez Farm Stand-Monsey</v>
      </c>
      <c r="C573" t="str">
        <f>IF(AllData!C573="","",AllData!C573)</f>
        <v>40 Robert Pitt Dr</v>
      </c>
      <c r="D573" t="str">
        <f>IF(AllData!D573="","",AllData!D573)</f>
        <v>40 Robert Pitt Dr</v>
      </c>
      <c r="E573" t="str">
        <f>IF(AllData!E573="","",AllData!E573)</f>
        <v>Monsey</v>
      </c>
      <c r="F573" t="str">
        <f>IF(AllData!F573="","",AllData!F573)</f>
        <v>NY</v>
      </c>
      <c r="G573">
        <f>IF(AllData!G573="","",AllData!G573)</f>
        <v>10952</v>
      </c>
      <c r="H573" t="str">
        <f>IF(AllData!H573="","",AllData!H573)</f>
        <v>Javier or Estella Perez</v>
      </c>
      <c r="I573">
        <f>IF(AllData!I573="","",AllData!I573)</f>
        <v>8453810399</v>
      </c>
      <c r="J573" t="str">
        <f>IF(AllData!J573="","",AllData!J573)</f>
        <v/>
      </c>
      <c r="K573" t="str">
        <f>IF(AllData!K573="","",AllData!K573)</f>
        <v>Sun 10am-3pm</v>
      </c>
      <c r="L573" t="str">
        <f>IF(AllData!L573="","",AllData!L573)</f>
        <v>July 3-November 13</v>
      </c>
      <c r="M573" s="4" t="str">
        <f>IF(Table1[[#This Row],[Operation Season]]="","",LEFT(Table1[[#This Row],[Operation Season]],SEARCH("-",Table1[[#This Row],[Operation Season]])-1))</f>
        <v>July 3</v>
      </c>
      <c r="N573" s="10" t="str">
        <f t="shared" si="16"/>
        <v>07/03/2022</v>
      </c>
      <c r="O573" t="str">
        <f>IF(Table1[[#This Row],[Operation Season]]="","",RIGHT(Table1[[#This Row],[Operation Season]],LEN(Table1[[#This Row],[Operation Season]])-FIND("-",Table1[[#This Row],[Operation Season]])))</f>
        <v>November 13</v>
      </c>
      <c r="P573" s="4" t="str">
        <f t="shared" si="17"/>
        <v>11/13/2022</v>
      </c>
      <c r="Q573" s="7">
        <f ca="1">IF(OR(P573="Mid November",P573="round",P573="",),"",Table1[[#This Row],[End Date]]-SystemData!$A$2+1)</f>
        <v>-38.851523726851156</v>
      </c>
      <c r="R573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573" s="2" t="str">
        <f>IF(AllData!M578="","",AllData!M578)</f>
        <v>M</v>
      </c>
      <c r="T573" s="2" t="str">
        <f>IF(AllData!N578="","",AllData!N578)</f>
        <v>Y</v>
      </c>
      <c r="U573" s="2" t="str">
        <f>IF(AllData!O578="","",AllData!O578)</f>
        <v>N</v>
      </c>
      <c r="V573" s="2" t="str">
        <f>IF(AllData!P578="","",AllData!P578)</f>
        <v>N</v>
      </c>
      <c r="W573" s="2" t="str">
        <f>IF(AllData!Q578="","",AllData!Q578)</f>
        <v>Y</v>
      </c>
      <c r="X573" s="2">
        <f>IF(AllData!R578="","",AllData!R578)</f>
        <v>43.002409999999998</v>
      </c>
      <c r="Y573" s="2">
        <f>IF(AllData!S578="","",AllData!S578)</f>
        <v>-73.85154</v>
      </c>
      <c r="Z573" s="2" t="str">
        <f>IF(AllData!T578="","",AllData!T578)</f>
        <v>POINT (-73.85154 43.00241)</v>
      </c>
      <c r="AA573" s="16"/>
    </row>
    <row r="574" spans="1:27" hidden="1" x14ac:dyDescent="0.25">
      <c r="A574" t="str">
        <f>IF(AllData!A574="","",AllData!A574)</f>
        <v>Rockland</v>
      </c>
      <c r="B574" t="str">
        <f>IF(AllData!B574="","",AllData!B574)</f>
        <v>Piermont Farmers Market</v>
      </c>
      <c r="C574" t="str">
        <f>IF(AllData!C574="","",AllData!C574)</f>
        <v>527 Piermont Ave</v>
      </c>
      <c r="D574" t="str">
        <f>IF(AllData!D574="","",AllData!D574)</f>
        <v>Hudson Way</v>
      </c>
      <c r="E574" t="str">
        <f>IF(AllData!E574="","",AllData!E574)</f>
        <v>Piermont</v>
      </c>
      <c r="F574" t="str">
        <f>IF(AllData!F574="","",AllData!F574)</f>
        <v>NY</v>
      </c>
      <c r="G574">
        <f>IF(AllData!G574="","",AllData!G574)</f>
        <v>10968</v>
      </c>
      <c r="H574" t="str">
        <f>IF(AllData!H574="","",AllData!H574)</f>
        <v>Joe Serra</v>
      </c>
      <c r="I574">
        <f>IF(AllData!I574="","",AllData!I574)</f>
        <v>8453900706</v>
      </c>
      <c r="J574" t="str">
        <f>IF(AllData!J574="","",AllData!J574)</f>
        <v/>
      </c>
      <c r="K574" t="str">
        <f>IF(AllData!K574="","",AllData!K574)</f>
        <v>Sun 10am-3pm</v>
      </c>
      <c r="L574" t="str">
        <f>IF(AllData!L574="","",AllData!L574)</f>
        <v>May 22-November 20</v>
      </c>
      <c r="M574" s="4" t="str">
        <f>IF(Table1[[#This Row],[Operation Season]]="","",LEFT(Table1[[#This Row],[Operation Season]],SEARCH("-",Table1[[#This Row],[Operation Season]])-1))</f>
        <v>May 22</v>
      </c>
      <c r="N574" s="10" t="str">
        <f t="shared" si="16"/>
        <v>05/22/2022</v>
      </c>
      <c r="O574" t="str">
        <f>IF(Table1[[#This Row],[Operation Season]]="","",RIGHT(Table1[[#This Row],[Operation Season]],LEN(Table1[[#This Row],[Operation Season]])-FIND("-",Table1[[#This Row],[Operation Season]])))</f>
        <v>November 20</v>
      </c>
      <c r="P574" s="4" t="str">
        <f t="shared" si="17"/>
        <v>11/20/2022</v>
      </c>
      <c r="Q574" s="7">
        <f ca="1">IF(OR(P574="Mid November",P574="round",P574="",),"",Table1[[#This Row],[End Date]]-SystemData!$A$2+1)</f>
        <v>-31.851523726851156</v>
      </c>
      <c r="R574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574" s="2" t="str">
        <f>IF(AllData!M579="","",AllData!M579)</f>
        <v>P/M/X</v>
      </c>
      <c r="T574" s="2" t="str">
        <f>IF(AllData!N579="","",AllData!N579)</f>
        <v>Y</v>
      </c>
      <c r="U574" s="2" t="str">
        <f>IF(AllData!O579="","",AllData!O579)</f>
        <v>Y</v>
      </c>
      <c r="V574" s="2" t="str">
        <f>IF(AllData!P579="","",AllData!P579)</f>
        <v>N</v>
      </c>
      <c r="W574" s="2" t="str">
        <f>IF(AllData!Q579="","",AllData!Q579)</f>
        <v>Y</v>
      </c>
      <c r="X574" s="2">
        <f>IF(AllData!R579="","",AllData!R579)</f>
        <v>42.815759999999997</v>
      </c>
      <c r="Y574" s="2">
        <f>IF(AllData!S579="","",AllData!S579)</f>
        <v>-73.839529999999996</v>
      </c>
      <c r="Z574" s="2" t="str">
        <f>IF(AllData!T579="","",AllData!T579)</f>
        <v>POINT (-73.83953 42.81576)</v>
      </c>
      <c r="AA574" s="16"/>
    </row>
    <row r="575" spans="1:27" hidden="1" x14ac:dyDescent="0.25">
      <c r="A575" t="str">
        <f>IF(AllData!A575="","",AllData!A575)</f>
        <v>Rockland</v>
      </c>
      <c r="B575" t="str">
        <f>IF(AllData!B575="","",AllData!B575)</f>
        <v>Piermont WINTER Farmers' Market</v>
      </c>
      <c r="C575" t="str">
        <f>IF(AllData!C575="","",AllData!C575)</f>
        <v>Piermont Ave. (Library)</v>
      </c>
      <c r="D575" t="str">
        <f>IF(AllData!D575="","",AllData!D575)</f>
        <v>527 Piermont Ave</v>
      </c>
      <c r="E575" t="str">
        <f>IF(AllData!E575="","",AllData!E575)</f>
        <v>Piermont</v>
      </c>
      <c r="F575" t="str">
        <f>IF(AllData!F575="","",AllData!F575)</f>
        <v>NY</v>
      </c>
      <c r="G575">
        <f>IF(AllData!G575="","",AllData!G575)</f>
        <v>10968</v>
      </c>
      <c r="H575" t="str">
        <f>IF(AllData!H575="","",AllData!H575)</f>
        <v>Joe Serra</v>
      </c>
      <c r="I575">
        <f>IF(AllData!I575="","",AllData!I575)</f>
        <v>8453900706</v>
      </c>
      <c r="J575" t="str">
        <f>IF(AllData!J575="","",AllData!J575)</f>
        <v>https://www.facebook.com/piermontfm</v>
      </c>
      <c r="K575" t="str">
        <f>IF(AllData!K575="","",AllData!K575)</f>
        <v>Sunday  10am-2pm</v>
      </c>
      <c r="L575" t="str">
        <f>IF(AllData!L575="","",AllData!L575)</f>
        <v>January 9-May 15</v>
      </c>
      <c r="M575" s="4" t="str">
        <f>IF(Table1[[#This Row],[Operation Season]]="","",LEFT(Table1[[#This Row],[Operation Season]],SEARCH("-",Table1[[#This Row],[Operation Season]])-1))</f>
        <v>January 9</v>
      </c>
      <c r="N575" s="10" t="str">
        <f t="shared" si="16"/>
        <v>01/09/2022</v>
      </c>
      <c r="O575" t="str">
        <f>IF(Table1[[#This Row],[Operation Season]]="","",RIGHT(Table1[[#This Row],[Operation Season]],LEN(Table1[[#This Row],[Operation Season]])-FIND("-",Table1[[#This Row],[Operation Season]])))</f>
        <v>May 15</v>
      </c>
      <c r="P575" s="4" t="str">
        <f t="shared" si="17"/>
        <v>05/15/2022</v>
      </c>
      <c r="Q575" s="7">
        <f ca="1">IF(OR(P575="Mid November",P575="round",P575="",),"",Table1[[#This Row],[End Date]]-SystemData!$A$2+1)</f>
        <v>-220.85152372685116</v>
      </c>
      <c r="R575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575" s="2" t="str">
        <f>IF(AllData!M580="","",AllData!M580)</f>
        <v>P/M</v>
      </c>
      <c r="T575" s="2" t="str">
        <f>IF(AllData!N580="","",AllData!N580)</f>
        <v>Y</v>
      </c>
      <c r="U575" s="2" t="str">
        <f>IF(AllData!O580="","",AllData!O580)</f>
        <v>N</v>
      </c>
      <c r="V575" s="2" t="str">
        <f>IF(AllData!P580="","",AllData!P580)</f>
        <v>N</v>
      </c>
      <c r="W575" s="2" t="str">
        <f>IF(AllData!Q580="","",AllData!Q580)</f>
        <v>Y</v>
      </c>
      <c r="X575" s="2">
        <f>IF(AllData!R580="","",AllData!R580)</f>
        <v>42.8688</v>
      </c>
      <c r="Y575" s="2">
        <f>IF(AllData!S580="","",AllData!S580)</f>
        <v>-73.808589999999995</v>
      </c>
      <c r="Z575" s="2" t="str">
        <f>IF(AllData!T580="","",AllData!T580)</f>
        <v>POINT (-73.80859 42.8688)</v>
      </c>
      <c r="AA575" s="16"/>
    </row>
    <row r="576" spans="1:27" hidden="1" x14ac:dyDescent="0.25">
      <c r="A576" t="str">
        <f>IF(AllData!A576="","",AllData!A576)</f>
        <v>Saratoga</v>
      </c>
      <c r="B576" t="str">
        <f>IF(AllData!B576="","",AllData!B576)</f>
        <v>Arnolds Farm Fresh Produce Farm Stand</v>
      </c>
      <c r="C576" t="str">
        <f>IF(AllData!C576="","",AllData!C576)</f>
        <v>1319 Sacandaga Rd West Charlton</v>
      </c>
      <c r="D576" t="str">
        <f>IF(AllData!D576="","",AllData!D576)</f>
        <v>1319 Sacandaga Rd</v>
      </c>
      <c r="E576" t="str">
        <f>IF(AllData!E576="","",AllData!E576)</f>
        <v>West Charlton</v>
      </c>
      <c r="F576" t="str">
        <f>IF(AllData!F576="","",AllData!F576)</f>
        <v>NY</v>
      </c>
      <c r="G576">
        <f>IF(AllData!G576="","",AllData!G576)</f>
        <v>12010</v>
      </c>
      <c r="H576" t="str">
        <f>IF(AllData!H576="","",AllData!H576)</f>
        <v>Jason Arnold</v>
      </c>
      <c r="I576">
        <f>IF(AllData!I576="","",AllData!I576)</f>
        <v>5182699562</v>
      </c>
      <c r="J576" t="str">
        <f>IF(AllData!J576="","",AllData!J576)</f>
        <v>http://www.arnoldsproduce.com</v>
      </c>
      <c r="K576" t="str">
        <f>IF(AllData!K576="","",AllData!K576)</f>
        <v>Daily 10am-6pm</v>
      </c>
      <c r="L576" t="str">
        <f>IF(AllData!L576="","",AllData!L576)</f>
        <v>May 1-November 30</v>
      </c>
      <c r="M576" s="4" t="str">
        <f>IF(Table1[[#This Row],[Operation Season]]="","",LEFT(Table1[[#This Row],[Operation Season]],SEARCH("-",Table1[[#This Row],[Operation Season]])-1))</f>
        <v>May 1</v>
      </c>
      <c r="N576" s="10" t="str">
        <f t="shared" si="16"/>
        <v>05/01/2022</v>
      </c>
      <c r="O576" t="str">
        <f>IF(Table1[[#This Row],[Operation Season]]="","",RIGHT(Table1[[#This Row],[Operation Season]],LEN(Table1[[#This Row],[Operation Season]])-FIND("-",Table1[[#This Row],[Operation Season]])))</f>
        <v>November 30</v>
      </c>
      <c r="P576" s="4" t="str">
        <f t="shared" si="17"/>
        <v>11/30/2022</v>
      </c>
      <c r="Q576" s="7">
        <f ca="1">IF(OR(P576="Mid November",P576="round",P576="",),"",Table1[[#This Row],[End Date]]-SystemData!$A$2+1)</f>
        <v>-21.851523726851156</v>
      </c>
      <c r="R576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576" s="2" t="str">
        <f>IF(AllData!M581="","",AllData!M581)</f>
        <v>M</v>
      </c>
      <c r="T576" s="2" t="str">
        <f>IF(AllData!N581="","",AllData!N581)</f>
        <v>Y</v>
      </c>
      <c r="U576" s="2" t="str">
        <f>IF(AllData!O581="","",AllData!O581)</f>
        <v>N</v>
      </c>
      <c r="V576" s="2" t="str">
        <f>IF(AllData!P581="","",AllData!P581)</f>
        <v>N</v>
      </c>
      <c r="W576" s="2" t="str">
        <f>IF(AllData!Q581="","",AllData!Q581)</f>
        <v>Y</v>
      </c>
      <c r="X576" s="2">
        <f>IF(AllData!R581="","",AllData!R581)</f>
        <v>43.198920000000001</v>
      </c>
      <c r="Y576" s="2">
        <f>IF(AllData!S581="","",AllData!S581)</f>
        <v>-73.650459999999995</v>
      </c>
      <c r="Z576" s="2" t="str">
        <f>IF(AllData!T581="","",AllData!T581)</f>
        <v>POINT (-73.65046 43.19892)</v>
      </c>
      <c r="AA576" s="16"/>
    </row>
    <row r="577" spans="1:27" hidden="1" x14ac:dyDescent="0.25">
      <c r="A577" t="str">
        <f>IF(AllData!A577="","",AllData!A577)</f>
        <v>Saratoga</v>
      </c>
      <c r="B577" t="str">
        <f>IF(AllData!B577="","",AllData!B577)</f>
        <v>Ballston Spa Saturday Farmers' Market</v>
      </c>
      <c r="C577" t="str">
        <f>IF(AllData!C577="","",AllData!C577)</f>
        <v>Wisner Park</v>
      </c>
      <c r="D577" t="str">
        <f>IF(AllData!D577="","",AllData!D577)</f>
        <v>6 Charlton st.</v>
      </c>
      <c r="E577" t="str">
        <f>IF(AllData!E577="","",AllData!E577)</f>
        <v>Ballston Spa</v>
      </c>
      <c r="F577" t="str">
        <f>IF(AllData!F577="","",AllData!F577)</f>
        <v>NY</v>
      </c>
      <c r="G577">
        <f>IF(AllData!G577="","",AllData!G577)</f>
        <v>12020</v>
      </c>
      <c r="H577" t="str">
        <f>IF(AllData!H577="","",AllData!H577)</f>
        <v>Nora Osuchowski</v>
      </c>
      <c r="I577">
        <f>IF(AllData!I577="","",AllData!I577)</f>
        <v>5188852772</v>
      </c>
      <c r="J577" t="str">
        <f>IF(AllData!J577="","",AllData!J577)</f>
        <v>https://www.ballston.org/category/farmers-market</v>
      </c>
      <c r="K577" t="str">
        <f>IF(AllData!K577="","",AllData!K577)</f>
        <v>Sat 9am-1pm</v>
      </c>
      <c r="L577" t="str">
        <f>IF(AllData!L577="","",AllData!L577)</f>
        <v>June 11-September 29</v>
      </c>
      <c r="M577" s="4" t="str">
        <f>IF(Table1[[#This Row],[Operation Season]]="","",LEFT(Table1[[#This Row],[Operation Season]],SEARCH("-",Table1[[#This Row],[Operation Season]])-1))</f>
        <v>June 11</v>
      </c>
      <c r="N577" s="10" t="str">
        <f t="shared" si="16"/>
        <v>06/11/2022</v>
      </c>
      <c r="O577" t="str">
        <f>IF(Table1[[#This Row],[Operation Season]]="","",RIGHT(Table1[[#This Row],[Operation Season]],LEN(Table1[[#This Row],[Operation Season]])-FIND("-",Table1[[#This Row],[Operation Season]])))</f>
        <v>September 29</v>
      </c>
      <c r="P577" s="4" t="str">
        <f t="shared" si="17"/>
        <v>09/29/2022</v>
      </c>
      <c r="Q577" s="7">
        <f ca="1">IF(OR(P577="Mid November",P577="round",P577="",),"",Table1[[#This Row],[End Date]]-SystemData!$A$2+1)</f>
        <v>-83.851523726851156</v>
      </c>
      <c r="R577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577" s="2" t="str">
        <f>IF(AllData!M582="","",AllData!M582)</f>
        <v>YR</v>
      </c>
      <c r="T577" s="2" t="str">
        <f>IF(AllData!N582="","",AllData!N582)</f>
        <v>Y</v>
      </c>
      <c r="U577" s="2" t="str">
        <f>IF(AllData!O582="","",AllData!O582)</f>
        <v>N</v>
      </c>
      <c r="V577" s="2" t="str">
        <f>IF(AllData!P582="","",AllData!P582)</f>
        <v>N</v>
      </c>
      <c r="W577" s="2" t="str">
        <f>IF(AllData!Q582="","",AllData!Q582)</f>
        <v>Y</v>
      </c>
      <c r="X577" s="2">
        <f>IF(AllData!R582="","",AllData!R582)</f>
        <v>42.853479999999998</v>
      </c>
      <c r="Y577" s="2">
        <f>IF(AllData!S582="","",AllData!S582)</f>
        <v>-73.725589999999997</v>
      </c>
      <c r="Z577" s="2" t="str">
        <f>IF(AllData!T582="","",AllData!T582)</f>
        <v>POINT (-73.72559 42.85348)</v>
      </c>
      <c r="AA577" s="16"/>
    </row>
    <row r="578" spans="1:27" hidden="1" x14ac:dyDescent="0.25">
      <c r="A578" t="str">
        <f>IF(AllData!A578="","",AllData!A578)</f>
        <v>Saratoga</v>
      </c>
      <c r="B578" t="str">
        <f>IF(AllData!B578="","",AllData!B578)</f>
        <v>Ballston Spa Thursday Farmers' Market</v>
      </c>
      <c r="C578" t="str">
        <f>IF(AllData!C578="","",AllData!C578)</f>
        <v>Wisner Park</v>
      </c>
      <c r="D578" t="str">
        <f>IF(AllData!D578="","",AllData!D578)</f>
        <v>Wiswall Park, Front Street</v>
      </c>
      <c r="E578" t="str">
        <f>IF(AllData!E578="","",AllData!E578)</f>
        <v>Ballston Spa</v>
      </c>
      <c r="F578" t="str">
        <f>IF(AllData!F578="","",AllData!F578)</f>
        <v>NY</v>
      </c>
      <c r="G578">
        <f>IF(AllData!G578="","",AllData!G578)</f>
        <v>12020</v>
      </c>
      <c r="H578" t="str">
        <f>IF(AllData!H578="","",AllData!H578)</f>
        <v>Nora Osuchowski</v>
      </c>
      <c r="I578">
        <f>IF(AllData!I578="","",AllData!I578)</f>
        <v>5188852772</v>
      </c>
      <c r="J578" t="str">
        <f>IF(AllData!J578="","",AllData!J578)</f>
        <v>https://www.ballston.org/category/farmers-market</v>
      </c>
      <c r="K578" t="str">
        <f>IF(AllData!K578="","",AllData!K578)</f>
        <v>Thu 3pm-6pm</v>
      </c>
      <c r="L578" t="str">
        <f>IF(AllData!L578="","",AllData!L578)</f>
        <v>June 21-September 28</v>
      </c>
      <c r="M578" s="4" t="str">
        <f>IF(Table1[[#This Row],[Operation Season]]="","",LEFT(Table1[[#This Row],[Operation Season]],SEARCH("-",Table1[[#This Row],[Operation Season]])-1))</f>
        <v>June 21</v>
      </c>
      <c r="N578" s="10" t="str">
        <f t="shared" ref="N578:N641" si="18">TEXT(M578,"MM/DD/YYYY")</f>
        <v>06/21/2022</v>
      </c>
      <c r="O578" t="str">
        <f>IF(Table1[[#This Row],[Operation Season]]="","",RIGHT(Table1[[#This Row],[Operation Season]],LEN(Table1[[#This Row],[Operation Season]])-FIND("-",Table1[[#This Row],[Operation Season]])))</f>
        <v>September 28</v>
      </c>
      <c r="P578" s="4" t="str">
        <f t="shared" ref="P578:P641" si="19">TEXT(O578,"MM/DD/YYYY")</f>
        <v>09/28/2022</v>
      </c>
      <c r="Q578" s="7">
        <f ca="1">IF(OR(P578="Mid November",P578="round",P578="",),"",Table1[[#This Row],[End Date]]-SystemData!$A$2+1)</f>
        <v>-84.851523726851156</v>
      </c>
      <c r="R578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578" s="2" t="str">
        <f>IF(AllData!M583="","",AllData!M583)</f>
        <v>M</v>
      </c>
      <c r="T578" s="2" t="str">
        <f>IF(AllData!N583="","",AllData!N583)</f>
        <v>Y</v>
      </c>
      <c r="U578" s="2" t="str">
        <f>IF(AllData!O583="","",AllData!O583)</f>
        <v>N</v>
      </c>
      <c r="V578" s="2" t="str">
        <f>IF(AllData!P583="","",AllData!P583)</f>
        <v>N</v>
      </c>
      <c r="W578" s="2" t="str">
        <f>IF(AllData!Q583="","",AllData!Q583)</f>
        <v>Y</v>
      </c>
      <c r="X578" s="2">
        <f>IF(AllData!R583="","",AllData!R583)</f>
        <v>42.97542</v>
      </c>
      <c r="Y578" s="2">
        <f>IF(AllData!S583="","",AllData!S583)</f>
        <v>-73.99127</v>
      </c>
      <c r="Z578" s="2" t="str">
        <f>IF(AllData!T583="","",AllData!T583)</f>
        <v>POINT (-73.99127 42.97542)</v>
      </c>
      <c r="AA578" s="16"/>
    </row>
    <row r="579" spans="1:27" x14ac:dyDescent="0.25">
      <c r="A579" t="str">
        <f>IF(AllData!A579="","",AllData!A579)</f>
        <v>Saratoga</v>
      </c>
      <c r="B579" t="str">
        <f>IF(AllData!B579="","",AllData!B579)</f>
        <v>Bowman Orchards Farm Stand</v>
      </c>
      <c r="C579" t="str">
        <f>IF(AllData!C579="","",AllData!C579)</f>
        <v>147 Sugarhill Rd Rexford</v>
      </c>
      <c r="D579" t="str">
        <f>IF(AllData!D579="","",AllData!D579)</f>
        <v>141 Sugarhill Road</v>
      </c>
      <c r="E579" t="str">
        <f>IF(AllData!E579="","",AllData!E579)</f>
        <v>Rexford</v>
      </c>
      <c r="F579" t="str">
        <f>IF(AllData!F579="","",AllData!F579)</f>
        <v>NY</v>
      </c>
      <c r="G579">
        <f>IF(AllData!G579="","",AllData!G579)</f>
        <v>12148</v>
      </c>
      <c r="H579" t="str">
        <f>IF(AllData!H579="","",AllData!H579)</f>
        <v>Kevin Bowman</v>
      </c>
      <c r="I579">
        <f>IF(AllData!I579="","",AllData!I579)</f>
        <v>5183712042</v>
      </c>
      <c r="J579" t="str">
        <f>IF(AllData!J579="","",AllData!J579)</f>
        <v>http://www.bowmanorchards.com</v>
      </c>
      <c r="K579" t="str">
        <f>IF(AllData!K579="","",AllData!K579)</f>
        <v>Daily 9am-5pm</v>
      </c>
      <c r="L579" t="str">
        <f>IF(AllData!L579="","",AllData!L579)</f>
        <v>May 1-December 31</v>
      </c>
      <c r="M579" s="4" t="str">
        <f>IF(Table1[[#This Row],[Operation Season]]="","",LEFT(Table1[[#This Row],[Operation Season]],SEARCH("-",Table1[[#This Row],[Operation Season]])-1))</f>
        <v>May 1</v>
      </c>
      <c r="N579" s="10" t="str">
        <f t="shared" si="18"/>
        <v>05/01/2022</v>
      </c>
      <c r="O579" t="str">
        <f>IF(Table1[[#This Row],[Operation Season]]="","",RIGHT(Table1[[#This Row],[Operation Season]],LEN(Table1[[#This Row],[Operation Season]])-FIND("-",Table1[[#This Row],[Operation Season]])))</f>
        <v>December 31</v>
      </c>
      <c r="P579" s="4" t="str">
        <f t="shared" si="19"/>
        <v>12/31/2022</v>
      </c>
      <c r="Q579" s="7">
        <f ca="1">IF(OR(P579="Mid November",P579="round",P579="",),"",Table1[[#This Row],[End Date]]-SystemData!$A$2+1)</f>
        <v>9.1484762731488445</v>
      </c>
      <c r="R579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FALSE</v>
      </c>
      <c r="S579" s="2" t="str">
        <f>IF(AllData!M584="","",AllData!M584)</f>
        <v>P/M</v>
      </c>
      <c r="T579" s="2" t="str">
        <f>IF(AllData!N584="","",AllData!N584)</f>
        <v>Y</v>
      </c>
      <c r="U579" s="2" t="str">
        <f>IF(AllData!O584="","",AllData!O584)</f>
        <v>Y</v>
      </c>
      <c r="V579" s="2" t="str">
        <f>IF(AllData!P584="","",AllData!P584)</f>
        <v>N</v>
      </c>
      <c r="W579" s="2" t="str">
        <f>IF(AllData!Q584="","",AllData!Q584)</f>
        <v>Y</v>
      </c>
      <c r="X579" s="2">
        <f>IF(AllData!R584="","",AllData!R584)</f>
        <v>42.827579999999998</v>
      </c>
      <c r="Y579" s="2">
        <f>IF(AllData!S584="","",AllData!S584)</f>
        <v>-73.717219999999998</v>
      </c>
      <c r="Z579" s="2" t="str">
        <f>IF(AllData!T584="","",AllData!T584)</f>
        <v>POINT (-73.71722 42.82758)</v>
      </c>
      <c r="AA579" s="16"/>
    </row>
    <row r="580" spans="1:27" hidden="1" x14ac:dyDescent="0.25">
      <c r="A580" t="str">
        <f>IF(AllData!A580="","",AllData!A580)</f>
        <v>Saratoga</v>
      </c>
      <c r="B580" t="str">
        <f>IF(AllData!B580="","",AllData!B580)</f>
        <v>Clifton Park Farmers' Market</v>
      </c>
      <c r="C580" t="str">
        <f>IF(AllData!C580="","",AllData!C580)</f>
        <v>971 Rt. 146 Shenendowa Methodist Church Clifton Park</v>
      </c>
      <c r="D580" t="str">
        <f>IF(AllData!D580="","",AllData!D580)</f>
        <v>971 State Route 146</v>
      </c>
      <c r="E580" t="str">
        <f>IF(AllData!E580="","",AllData!E580)</f>
        <v>Clifton Park</v>
      </c>
      <c r="F580" t="str">
        <f>IF(AllData!F580="","",AllData!F580)</f>
        <v>NY</v>
      </c>
      <c r="G580">
        <f>IF(AllData!G580="","",AllData!G580)</f>
        <v>12065</v>
      </c>
      <c r="H580" t="str">
        <f>IF(AllData!H580="","",AllData!H580)</f>
        <v>Toni Nastasi</v>
      </c>
      <c r="I580">
        <f>IF(AllData!I580="","",AllData!I580)</f>
        <v>5189269962</v>
      </c>
      <c r="J580" t="str">
        <f>IF(AllData!J580="","",AllData!J580)</f>
        <v>http://www.saratogafarmersmarket.org</v>
      </c>
      <c r="K580" t="str">
        <f>IF(AllData!K580="","",AllData!K580)</f>
        <v>Mon 2pm-5pm</v>
      </c>
      <c r="L580" t="str">
        <f>IF(AllData!L580="","",AllData!L580)</f>
        <v>May 2-November 28</v>
      </c>
      <c r="M580" s="4" t="str">
        <f>IF(Table1[[#This Row],[Operation Season]]="","",LEFT(Table1[[#This Row],[Operation Season]],SEARCH("-",Table1[[#This Row],[Operation Season]])-1))</f>
        <v>May 2</v>
      </c>
      <c r="N580" s="10" t="str">
        <f t="shared" si="18"/>
        <v>05/02/2022</v>
      </c>
      <c r="O580" t="str">
        <f>IF(Table1[[#This Row],[Operation Season]]="","",RIGHT(Table1[[#This Row],[Operation Season]],LEN(Table1[[#This Row],[Operation Season]])-FIND("-",Table1[[#This Row],[Operation Season]])))</f>
        <v>November 28</v>
      </c>
      <c r="P580" s="4" t="str">
        <f t="shared" si="19"/>
        <v>11/28/2022</v>
      </c>
      <c r="Q580" s="7">
        <f ca="1">IF(OR(P580="Mid November",P580="round",P580="",),"",Table1[[#This Row],[End Date]]-SystemData!$A$2+1)</f>
        <v>-23.851523726851156</v>
      </c>
      <c r="R580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580" s="2" t="str">
        <f>IF(AllData!M585="","",AllData!M585)</f>
        <v>P/M</v>
      </c>
      <c r="T580" s="2" t="str">
        <f>IF(AllData!N585="","",AllData!N585)</f>
        <v>Y</v>
      </c>
      <c r="U580" s="2" t="str">
        <f>IF(AllData!O585="","",AllData!O585)</f>
        <v>Y</v>
      </c>
      <c r="V580" s="2" t="str">
        <f>IF(AllData!P585="","",AllData!P585)</f>
        <v>Y</v>
      </c>
      <c r="W580" s="2" t="str">
        <f>IF(AllData!Q585="","",AllData!Q585)</f>
        <v>Y</v>
      </c>
      <c r="X580" s="2">
        <f>IF(AllData!R585="","",AllData!R585)</f>
        <v>43.086530000000003</v>
      </c>
      <c r="Y580" s="2">
        <f>IF(AllData!S585="","",AllData!S585)</f>
        <v>-73.779650000000004</v>
      </c>
      <c r="Z580" s="2" t="str">
        <f>IF(AllData!T585="","",AllData!T585)</f>
        <v>POINT (-73.77965 43.08653)</v>
      </c>
      <c r="AA580" s="16"/>
    </row>
    <row r="581" spans="1:27" hidden="1" x14ac:dyDescent="0.25">
      <c r="A581" t="str">
        <f>IF(AllData!A581="","",AllData!A581)</f>
        <v>Saratoga</v>
      </c>
      <c r="B581" t="str">
        <f>IF(AllData!B581="","",AllData!B581)</f>
        <v>Gansevoort Farmers' Market</v>
      </c>
      <c r="C581" t="str">
        <f>IF(AllData!C581="","",AllData!C581)</f>
        <v>Gansevoort Village Park  Catherine St.</v>
      </c>
      <c r="D581" t="str">
        <f>IF(AllData!D581="","",AllData!D581)</f>
        <v>Main St. at Catherine St.</v>
      </c>
      <c r="E581" t="str">
        <f>IF(AllData!E581="","",AllData!E581)</f>
        <v>Gansevoort</v>
      </c>
      <c r="F581" t="str">
        <f>IF(AllData!F581="","",AllData!F581)</f>
        <v>NY</v>
      </c>
      <c r="G581">
        <f>IF(AllData!G581="","",AllData!G581)</f>
        <v>12831</v>
      </c>
      <c r="H581" t="str">
        <f>IF(AllData!H581="","",AllData!H581)</f>
        <v>Linda Gifford</v>
      </c>
      <c r="I581">
        <f>IF(AllData!I581="","",AllData!I581)</f>
        <v>5187961686</v>
      </c>
      <c r="J581" t="str">
        <f>IF(AllData!J581="","",AllData!J581)</f>
        <v/>
      </c>
      <c r="K581" t="str">
        <f>IF(AllData!K581="","",AllData!K581)</f>
        <v>Tue 3pm-6pm</v>
      </c>
      <c r="L581" t="str">
        <f>IF(AllData!L581="","",AllData!L581)</f>
        <v>June 21-October 25</v>
      </c>
      <c r="M581" s="4" t="str">
        <f>IF(Table1[[#This Row],[Operation Season]]="","",LEFT(Table1[[#This Row],[Operation Season]],SEARCH("-",Table1[[#This Row],[Operation Season]])-1))</f>
        <v>June 21</v>
      </c>
      <c r="N581" s="10" t="str">
        <f t="shared" si="18"/>
        <v>06/21/2022</v>
      </c>
      <c r="O581" t="str">
        <f>IF(Table1[[#This Row],[Operation Season]]="","",RIGHT(Table1[[#This Row],[Operation Season]],LEN(Table1[[#This Row],[Operation Season]])-FIND("-",Table1[[#This Row],[Operation Season]])))</f>
        <v>October 25</v>
      </c>
      <c r="P581" s="4" t="str">
        <f t="shared" si="19"/>
        <v>10/25/2022</v>
      </c>
      <c r="Q581" s="7">
        <f ca="1">IF(OR(P581="Mid November",P581="round",P581="",),"",Table1[[#This Row],[End Date]]-SystemData!$A$2+1)</f>
        <v>-57.851523726851156</v>
      </c>
      <c r="R581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581" s="2" t="str">
        <f>IF(AllData!M586="","",AllData!M586)</f>
        <v>P/M</v>
      </c>
      <c r="T581" s="2" t="str">
        <f>IF(AllData!N586="","",AllData!N586)</f>
        <v>Y</v>
      </c>
      <c r="U581" s="2" t="str">
        <f>IF(AllData!O586="","",AllData!O586)</f>
        <v>Y</v>
      </c>
      <c r="V581" s="2" t="str">
        <f>IF(AllData!P586="","",AllData!P586)</f>
        <v>Y</v>
      </c>
      <c r="W581" s="2" t="str">
        <f>IF(AllData!Q586="","",AllData!Q586)</f>
        <v>Y</v>
      </c>
      <c r="X581" s="2">
        <f>IF(AllData!R586="","",AllData!R586)</f>
        <v>43.086530000000003</v>
      </c>
      <c r="Y581" s="2">
        <f>IF(AllData!S586="","",AllData!S586)</f>
        <v>-73.779650000000004</v>
      </c>
      <c r="Z581" s="2" t="str">
        <f>IF(AllData!T586="","",AllData!T586)</f>
        <v>POINT (-73.77965 43.08653)</v>
      </c>
      <c r="AA581" s="16"/>
    </row>
    <row r="582" spans="1:27" x14ac:dyDescent="0.25">
      <c r="A582" t="str">
        <f>IF(AllData!A582="","",AllData!A582)</f>
        <v>Saratoga</v>
      </c>
      <c r="B582" t="str">
        <f>IF(AllData!B582="","",AllData!B582)</f>
        <v>Halfmoon Farmers' Market</v>
      </c>
      <c r="C582" t="str">
        <f>IF(AllData!C582="","",AllData!C582)</f>
        <v>2 Halfmoon Town Plaza</v>
      </c>
      <c r="D582" t="str">
        <f>IF(AllData!D582="","",AllData!D582)</f>
        <v>2 Halfmoon Town Plaza</v>
      </c>
      <c r="E582" t="str">
        <f>IF(AllData!E582="","",AllData!E582)</f>
        <v>Halfmoon</v>
      </c>
      <c r="F582" t="str">
        <f>IF(AllData!F582="","",AllData!F582)</f>
        <v>NY</v>
      </c>
      <c r="G582">
        <f>IF(AllData!G582="","",AllData!G582)</f>
        <v>12065</v>
      </c>
      <c r="H582" t="str">
        <f>IF(AllData!H582="","",AllData!H582)</f>
        <v>Ross MacNeil</v>
      </c>
      <c r="I582">
        <f>IF(AllData!I582="","",AllData!I582)</f>
        <v>5183717410</v>
      </c>
      <c r="J582" t="str">
        <f>IF(AllData!J582="","",AllData!J582)</f>
        <v/>
      </c>
      <c r="K582" t="str">
        <f>IF(AllData!K582="","",AllData!K582)</f>
        <v>Wed 3pm-7pm</v>
      </c>
      <c r="L582" t="str">
        <f>IF(AllData!L582="","",AllData!L582)</f>
        <v>Year-round</v>
      </c>
      <c r="M582" s="4" t="str">
        <f>IF(Table1[[#This Row],[Operation Season]]="","",LEFT(Table1[[#This Row],[Operation Season]],SEARCH("-",Table1[[#This Row],[Operation Season]])-1))</f>
        <v>Year</v>
      </c>
      <c r="N582" s="10" t="str">
        <f t="shared" si="18"/>
        <v>Year</v>
      </c>
      <c r="O582" t="str">
        <f>IF(Table1[[#This Row],[Operation Season]]="","",RIGHT(Table1[[#This Row],[Operation Season]],LEN(Table1[[#This Row],[Operation Season]])-FIND("-",Table1[[#This Row],[Operation Season]])))</f>
        <v>round</v>
      </c>
      <c r="P582" s="4" t="str">
        <f t="shared" si="19"/>
        <v>round</v>
      </c>
      <c r="Q582" s="7" t="str">
        <f>IF(OR(P582="Mid November",P582="round",P582="",),"",Table1[[#This Row],[End Date]]-SystemData!$A$2+1)</f>
        <v/>
      </c>
      <c r="R582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FALSE</v>
      </c>
      <c r="S582" s="2" t="str">
        <f>IF(AllData!M587="","",AllData!M587)</f>
        <v>X/W/P</v>
      </c>
      <c r="T582" s="2" t="str">
        <f>IF(AllData!N587="","",AllData!N587)</f>
        <v>N</v>
      </c>
      <c r="U582" s="2" t="str">
        <f>IF(AllData!O587="","",AllData!O587)</f>
        <v>Y</v>
      </c>
      <c r="V582" s="2" t="str">
        <f>IF(AllData!P587="","",AllData!P587)</f>
        <v>Y</v>
      </c>
      <c r="W582" s="2" t="str">
        <f>IF(AllData!Q587="","",AllData!Q587)</f>
        <v>Y</v>
      </c>
      <c r="X582" s="2">
        <f>IF(AllData!R587="","",AllData!R587)</f>
        <v>43.064639999999997</v>
      </c>
      <c r="Y582" s="2">
        <f>IF(AllData!S587="","",AllData!S587)</f>
        <v>-73.790440000000004</v>
      </c>
      <c r="Z582" s="2" t="str">
        <f>IF(AllData!T587="","",AllData!T587)</f>
        <v>POINT (-73.79044 43.06464)</v>
      </c>
      <c r="AA582" s="16"/>
    </row>
    <row r="583" spans="1:27" hidden="1" x14ac:dyDescent="0.25">
      <c r="A583" t="str">
        <f>IF(AllData!A583="","",AllData!A583)</f>
        <v>Saratoga</v>
      </c>
      <c r="B583" t="str">
        <f>IF(AllData!B583="","",AllData!B583)</f>
        <v>My Other Garden Farm Stand</v>
      </c>
      <c r="C583" t="str">
        <f>IF(AllData!C583="","",AllData!C583)</f>
        <v>2192 Cook Road Ballston Lake</v>
      </c>
      <c r="D583" t="str">
        <f>IF(AllData!D583="","",AllData!D583)</f>
        <v>2192 Cook Road</v>
      </c>
      <c r="E583" t="str">
        <f>IF(AllData!E583="","",AllData!E583)</f>
        <v>Ballston Lake</v>
      </c>
      <c r="F583" t="str">
        <f>IF(AllData!F583="","",AllData!F583)</f>
        <v>NY</v>
      </c>
      <c r="G583">
        <f>IF(AllData!G583="","",AllData!G583)</f>
        <v>12019</v>
      </c>
      <c r="H583" t="str">
        <f>IF(AllData!H583="","",AllData!H583)</f>
        <v>Maria Matthews</v>
      </c>
      <c r="I583">
        <f>IF(AllData!I583="","",AllData!I583)</f>
        <v>5188825416</v>
      </c>
      <c r="J583" t="str">
        <f>IF(AllData!J583="","",AllData!J583)</f>
        <v/>
      </c>
      <c r="K583" t="str">
        <f>IF(AllData!K583="","",AllData!K583)</f>
        <v>Fri-Mon 10am-6pm</v>
      </c>
      <c r="L583" t="str">
        <f>IF(AllData!L583="","",AllData!L583)</f>
        <v>June 1-November 30</v>
      </c>
      <c r="M583" s="4" t="str">
        <f>IF(Table1[[#This Row],[Operation Season]]="","",LEFT(Table1[[#This Row],[Operation Season]],SEARCH("-",Table1[[#This Row],[Operation Season]])-1))</f>
        <v>June 1</v>
      </c>
      <c r="N583" s="10" t="str">
        <f t="shared" si="18"/>
        <v>06/01/2022</v>
      </c>
      <c r="O583" t="str">
        <f>IF(Table1[[#This Row],[Operation Season]]="","",RIGHT(Table1[[#This Row],[Operation Season]],LEN(Table1[[#This Row],[Operation Season]])-FIND("-",Table1[[#This Row],[Operation Season]])))</f>
        <v>November 30</v>
      </c>
      <c r="P583" s="4" t="str">
        <f t="shared" si="19"/>
        <v>11/30/2022</v>
      </c>
      <c r="Q583" s="7">
        <f ca="1">IF(OR(P583="Mid November",P583="round",P583="",),"",Table1[[#This Row],[End Date]]-SystemData!$A$2+1)</f>
        <v>-21.851523726851156</v>
      </c>
      <c r="R583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583" s="2" t="str">
        <f>IF(AllData!M588="","",AllData!M588)</f>
        <v>YR</v>
      </c>
      <c r="T583" s="2" t="str">
        <f>IF(AllData!N588="","",AllData!N588)</f>
        <v>Y</v>
      </c>
      <c r="U583" s="2" t="str">
        <f>IF(AllData!O588="","",AllData!O588)</f>
        <v>N</v>
      </c>
      <c r="V583" s="2" t="str">
        <f>IF(AllData!P588="","",AllData!P588)</f>
        <v>N</v>
      </c>
      <c r="W583" s="2" t="str">
        <f>IF(AllData!Q588="","",AllData!Q588)</f>
        <v>Y</v>
      </c>
      <c r="X583" s="2">
        <f>IF(AllData!R588="","",AllData!R588)</f>
        <v>43.06474</v>
      </c>
      <c r="Y583" s="2">
        <f>IF(AllData!S588="","",AllData!S588)</f>
        <v>-73.788759999999996</v>
      </c>
      <c r="Z583" s="2" t="str">
        <f>IF(AllData!T588="","",AllData!T588)</f>
        <v>POINT (-73.78876 43.06474)</v>
      </c>
      <c r="AA583" s="16"/>
    </row>
    <row r="584" spans="1:27" hidden="1" x14ac:dyDescent="0.25">
      <c r="A584" t="str">
        <f>IF(AllData!A584="","",AllData!A584)</f>
        <v>Saratoga</v>
      </c>
      <c r="B584" t="str">
        <f>IF(AllData!B584="","",AllData!B584)</f>
        <v>Petuskes Produce Farm Stand</v>
      </c>
      <c r="C584" t="str">
        <f>IF(AllData!C584="","",AllData!C584)</f>
        <v>39 Halfmoon Drive Waterford</v>
      </c>
      <c r="D584" t="str">
        <f>IF(AllData!D584="","",AllData!D584)</f>
        <v>39 Halfmoon Drive</v>
      </c>
      <c r="E584" t="str">
        <f>IF(AllData!E584="","",AllData!E584)</f>
        <v>Waterford</v>
      </c>
      <c r="F584" t="str">
        <f>IF(AllData!F584="","",AllData!F584)</f>
        <v>NY</v>
      </c>
      <c r="G584">
        <f>IF(AllData!G584="","",AllData!G584)</f>
        <v>12188</v>
      </c>
      <c r="H584" t="str">
        <f>IF(AllData!H584="","",AllData!H584)</f>
        <v>Michelle Petuske</v>
      </c>
      <c r="I584">
        <f>IF(AllData!I584="","",AllData!I584)</f>
        <v>5183715709</v>
      </c>
      <c r="J584" t="str">
        <f>IF(AllData!J584="","",AllData!J584)</f>
        <v/>
      </c>
      <c r="K584" t="str">
        <f>IF(AllData!K584="","",AllData!K584)</f>
        <v>Mon-Fri 9am-5:30pm, Sun/Sat 9am-3pm</v>
      </c>
      <c r="L584" t="str">
        <f>IF(AllData!L584="","",AllData!L584)</f>
        <v>May 15-October 1</v>
      </c>
      <c r="M584" s="4" t="str">
        <f>IF(Table1[[#This Row],[Operation Season]]="","",LEFT(Table1[[#This Row],[Operation Season]],SEARCH("-",Table1[[#This Row],[Operation Season]])-1))</f>
        <v>May 15</v>
      </c>
      <c r="N584" s="10" t="str">
        <f t="shared" si="18"/>
        <v>05/15/2022</v>
      </c>
      <c r="O584" t="str">
        <f>IF(Table1[[#This Row],[Operation Season]]="","",RIGHT(Table1[[#This Row],[Operation Season]],LEN(Table1[[#This Row],[Operation Season]])-FIND("-",Table1[[#This Row],[Operation Season]])))</f>
        <v>October 1</v>
      </c>
      <c r="P584" s="4" t="str">
        <f t="shared" si="19"/>
        <v>10/01/2022</v>
      </c>
      <c r="Q584" s="7">
        <f ca="1">IF(OR(P584="Mid November",P584="round",P584="",),"",Table1[[#This Row],[End Date]]-SystemData!$A$2+1)</f>
        <v>-81.851523726851156</v>
      </c>
      <c r="R584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584" s="2" t="str">
        <f>IF(AllData!M589="","",AllData!M589)</f>
        <v>M</v>
      </c>
      <c r="T584" s="2" t="str">
        <f>IF(AllData!N589="","",AllData!N589)</f>
        <v>Y</v>
      </c>
      <c r="U584" s="2" t="str">
        <f>IF(AllData!O589="","",AllData!O589)</f>
        <v>N</v>
      </c>
      <c r="V584" s="2" t="str">
        <f>IF(AllData!P589="","",AllData!P589)</f>
        <v>N</v>
      </c>
      <c r="W584" s="2" t="str">
        <f>IF(AllData!Q589="","",AllData!Q589)</f>
        <v>Y</v>
      </c>
      <c r="X584" s="2">
        <f>IF(AllData!R589="","",AllData!R589)</f>
        <v>42.937559999999998</v>
      </c>
      <c r="Y584" s="2">
        <f>IF(AllData!S589="","",AllData!S589)</f>
        <v>-73.658479999999997</v>
      </c>
      <c r="Z584" s="2" t="str">
        <f>IF(AllData!T589="","",AllData!T589)</f>
        <v>POINT (-73.65848 42.93756)</v>
      </c>
      <c r="AA584" s="16"/>
    </row>
    <row r="585" spans="1:27" hidden="1" x14ac:dyDescent="0.25">
      <c r="A585" t="str">
        <f>IF(AllData!A585="","",AllData!A585)</f>
        <v>Saratoga</v>
      </c>
      <c r="B585" t="str">
        <f>IF(AllData!B585="","",AllData!B585)</f>
        <v>Saratoga Farmers' Market-Saturday</v>
      </c>
      <c r="C585" t="str">
        <f>IF(AllData!C585="","",AllData!C585)</f>
        <v>112 High Rock Ave Saratoga Springs</v>
      </c>
      <c r="D585" t="str">
        <f>IF(AllData!D585="","",AllData!D585)</f>
        <v>112 High Rock Avenue</v>
      </c>
      <c r="E585" t="str">
        <f>IF(AllData!E585="","",AllData!E585)</f>
        <v>Saratoga Springs</v>
      </c>
      <c r="F585" t="str">
        <f>IF(AllData!F585="","",AllData!F585)</f>
        <v>NY</v>
      </c>
      <c r="G585">
        <f>IF(AllData!G585="","",AllData!G585)</f>
        <v>12866</v>
      </c>
      <c r="H585" t="str">
        <f>IF(AllData!H585="","",AllData!H585)</f>
        <v>Colston Graciela</v>
      </c>
      <c r="I585">
        <f>IF(AllData!I585="","",AllData!I585)</f>
        <v>4432443949</v>
      </c>
      <c r="J585" t="str">
        <f>IF(AllData!J585="","",AllData!J585)</f>
        <v>http://www.saratogafarmersmarket.org</v>
      </c>
      <c r="K585" t="str">
        <f>IF(AllData!K585="","",AllData!K585)</f>
        <v>Sat 9am-1pm</v>
      </c>
      <c r="L585" t="str">
        <f>IF(AllData!L585="","",AllData!L585)</f>
        <v>May 4-November 30</v>
      </c>
      <c r="M585" s="4" t="str">
        <f>IF(Table1[[#This Row],[Operation Season]]="","",LEFT(Table1[[#This Row],[Operation Season]],SEARCH("-",Table1[[#This Row],[Operation Season]])-1))</f>
        <v>May 4</v>
      </c>
      <c r="N585" s="10" t="str">
        <f t="shared" si="18"/>
        <v>05/04/2022</v>
      </c>
      <c r="O585" t="str">
        <f>IF(Table1[[#This Row],[Operation Season]]="","",RIGHT(Table1[[#This Row],[Operation Season]],LEN(Table1[[#This Row],[Operation Season]])-FIND("-",Table1[[#This Row],[Operation Season]])))</f>
        <v>November 30</v>
      </c>
      <c r="P585" s="4" t="str">
        <f t="shared" si="19"/>
        <v>11/30/2022</v>
      </c>
      <c r="Q585" s="7">
        <f ca="1">IF(OR(P585="Mid November",P585="round",P585="",),"",Table1[[#This Row],[End Date]]-SystemData!$A$2+1)</f>
        <v>-21.851523726851156</v>
      </c>
      <c r="R585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585" s="2" t="str">
        <f>IF(AllData!M590="","",AllData!M590)</f>
        <v>P/M</v>
      </c>
      <c r="T585" s="2" t="str">
        <f>IF(AllData!N590="","",AllData!N590)</f>
        <v>Y</v>
      </c>
      <c r="U585" s="2" t="str">
        <f>IF(AllData!O590="","",AllData!O590)</f>
        <v>Y</v>
      </c>
      <c r="V585" s="2" t="str">
        <f>IF(AllData!P590="","",AllData!P590)</f>
        <v>N</v>
      </c>
      <c r="W585" s="2" t="str">
        <f>IF(AllData!Q590="","",AllData!Q590)</f>
        <v>Y</v>
      </c>
      <c r="X585" s="2">
        <f>IF(AllData!R590="","",AllData!R590)</f>
        <v>42.840339999999998</v>
      </c>
      <c r="Y585" s="2">
        <f>IF(AllData!S590="","",AllData!S590)</f>
        <v>-73.793850000000006</v>
      </c>
      <c r="Z585" s="2" t="str">
        <f>IF(AllData!T590="","",AllData!T590)</f>
        <v>POINT (-73.79385 42.84034)</v>
      </c>
      <c r="AA585" s="16"/>
    </row>
    <row r="586" spans="1:27" hidden="1" x14ac:dyDescent="0.25">
      <c r="A586" t="str">
        <f>IF(AllData!A586="","",AllData!A586)</f>
        <v>Saratoga</v>
      </c>
      <c r="B586" t="str">
        <f>IF(AllData!B586="","",AllData!B586)</f>
        <v>Saratoga Farmers' Market-Wednesday</v>
      </c>
      <c r="C586" t="str">
        <f>IF(AllData!C586="","",AllData!C586)</f>
        <v>112 High Rock Avenue Saratoga Springs</v>
      </c>
      <c r="D586" t="str">
        <f>IF(AllData!D586="","",AllData!D586)</f>
        <v>112 High Rock Avenue</v>
      </c>
      <c r="E586" t="str">
        <f>IF(AllData!E586="","",AllData!E586)</f>
        <v>Saratoga Springs</v>
      </c>
      <c r="F586" t="str">
        <f>IF(AllData!F586="","",AllData!F586)</f>
        <v>NY</v>
      </c>
      <c r="G586">
        <f>IF(AllData!G586="","",AllData!G586)</f>
        <v>12866</v>
      </c>
      <c r="H586" t="str">
        <f>IF(AllData!H586="","",AllData!H586)</f>
        <v>Colston Graciela</v>
      </c>
      <c r="I586">
        <f>IF(AllData!I586="","",AllData!I586)</f>
        <v>4432443949</v>
      </c>
      <c r="J586" t="str">
        <f>IF(AllData!J586="","",AllData!J586)</f>
        <v>http://www.saratogafarmersmarket.org</v>
      </c>
      <c r="K586" t="str">
        <f>IF(AllData!K586="","",AllData!K586)</f>
        <v>Wed 3pm-6pm</v>
      </c>
      <c r="L586" t="str">
        <f>IF(AllData!L586="","",AllData!L586)</f>
        <v>May 4-November 30</v>
      </c>
      <c r="M586" s="4" t="str">
        <f>IF(Table1[[#This Row],[Operation Season]]="","",LEFT(Table1[[#This Row],[Operation Season]],SEARCH("-",Table1[[#This Row],[Operation Season]])-1))</f>
        <v>May 4</v>
      </c>
      <c r="N586" s="10" t="str">
        <f t="shared" si="18"/>
        <v>05/04/2022</v>
      </c>
      <c r="O586" t="str">
        <f>IF(Table1[[#This Row],[Operation Season]]="","",RIGHT(Table1[[#This Row],[Operation Season]],LEN(Table1[[#This Row],[Operation Season]])-FIND("-",Table1[[#This Row],[Operation Season]])))</f>
        <v>November 30</v>
      </c>
      <c r="P586" s="4" t="str">
        <f t="shared" si="19"/>
        <v>11/30/2022</v>
      </c>
      <c r="Q586" s="7">
        <f ca="1">IF(OR(P586="Mid November",P586="round",P586="",),"",Table1[[#This Row],[End Date]]-SystemData!$A$2+1)</f>
        <v>-21.851523726851156</v>
      </c>
      <c r="R586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586" s="2" t="str">
        <f>IF(AllData!M591="","",AllData!M591)</f>
        <v>YR</v>
      </c>
      <c r="T586" s="2" t="str">
        <f>IF(AllData!N591="","",AllData!N591)</f>
        <v>Y</v>
      </c>
      <c r="U586" s="2" t="str">
        <f>IF(AllData!O591="","",AllData!O591)</f>
        <v>Y</v>
      </c>
      <c r="V586" s="2" t="str">
        <f>IF(AllData!P591="","",AllData!P591)</f>
        <v>N</v>
      </c>
      <c r="W586" s="2" t="str">
        <f>IF(AllData!Q591="","",AllData!Q591)</f>
        <v>Y</v>
      </c>
      <c r="X586" s="2">
        <f>IF(AllData!R591="","",AllData!R591)</f>
        <v>42.899340000000002</v>
      </c>
      <c r="Y586" s="2">
        <f>IF(AllData!S591="","",AllData!S591)</f>
        <v>-73.691220000000001</v>
      </c>
      <c r="Z586" s="2" t="str">
        <f>IF(AllData!T591="","",AllData!T591)</f>
        <v>POINT (-73.69122 42.89934)</v>
      </c>
      <c r="AA586" s="16"/>
    </row>
    <row r="587" spans="1:27" hidden="1" x14ac:dyDescent="0.25">
      <c r="A587" t="str">
        <f>IF(AllData!A587="","",AllData!A587)</f>
        <v>Saratoga</v>
      </c>
      <c r="B587" t="str">
        <f>IF(AllData!B587="","",AllData!B587)</f>
        <v>Saratoga WINTER Farmers' Market</v>
      </c>
      <c r="C587" t="str">
        <f>IF(AllData!C587="","",AllData!C587)</f>
        <v>Wilton Mall 3065 NY-50 Saratoga Springs, Food Court/Bow Tie Cinemas entrance</v>
      </c>
      <c r="D587" t="str">
        <f>IF(AllData!D587="","",AllData!D587)</f>
        <v>3065 NY-50</v>
      </c>
      <c r="E587" t="str">
        <f>IF(AllData!E587="","",AllData!E587)</f>
        <v>Saratoga Springs</v>
      </c>
      <c r="F587" t="str">
        <f>IF(AllData!F587="","",AllData!F587)</f>
        <v>NY</v>
      </c>
      <c r="G587">
        <f>IF(AllData!G587="","",AllData!G587)</f>
        <v>12866</v>
      </c>
      <c r="H587" t="str">
        <f>IF(AllData!H587="","",AllData!H587)</f>
        <v>Toni Nastasi</v>
      </c>
      <c r="I587">
        <f>IF(AllData!I587="","",AllData!I587)</f>
        <v>5189269962</v>
      </c>
      <c r="J587" t="str">
        <f>IF(AllData!J587="","",AllData!J587)</f>
        <v>http://www.saratogafarmersmarket.org</v>
      </c>
      <c r="K587" t="str">
        <f>IF(AllData!K587="","",AllData!K587)</f>
        <v>Saturday  9:30am-1:30pm</v>
      </c>
      <c r="L587" t="str">
        <f>IF(AllData!L587="","",AllData!L587)</f>
        <v>November 5-April 29</v>
      </c>
      <c r="M587" s="4" t="str">
        <f>IF(Table1[[#This Row],[Operation Season]]="","",LEFT(Table1[[#This Row],[Operation Season]],SEARCH("-",Table1[[#This Row],[Operation Season]])-1))</f>
        <v>November 5</v>
      </c>
      <c r="N587" s="10" t="str">
        <f t="shared" si="18"/>
        <v>11/05/2022</v>
      </c>
      <c r="O587" t="str">
        <f>IF(Table1[[#This Row],[Operation Season]]="","",RIGHT(Table1[[#This Row],[Operation Season]],LEN(Table1[[#This Row],[Operation Season]])-FIND("-",Table1[[#This Row],[Operation Season]])))</f>
        <v>April 29</v>
      </c>
      <c r="P587" s="4" t="str">
        <f t="shared" si="19"/>
        <v>04/29/2022</v>
      </c>
      <c r="Q587" s="7">
        <f ca="1">IF(OR(P587="Mid November",P587="round",P587="",),"",Table1[[#This Row],[End Date]]-SystemData!$A$2+1)</f>
        <v>-236.85152372685116</v>
      </c>
      <c r="R587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587" s="2" t="str">
        <f>IF(AllData!M592="","",AllData!M592)</f>
        <v>YR</v>
      </c>
      <c r="T587" s="2" t="str">
        <f>IF(AllData!N592="","",AllData!N592)</f>
        <v>Y</v>
      </c>
      <c r="U587" s="2" t="str">
        <f>IF(AllData!O592="","",AllData!O592)</f>
        <v>Y</v>
      </c>
      <c r="V587" s="2" t="str">
        <f>IF(AllData!P592="","",AllData!P592)</f>
        <v>N</v>
      </c>
      <c r="W587" s="2" t="str">
        <f>IF(AllData!Q592="","",AllData!Q592)</f>
        <v>Y</v>
      </c>
      <c r="X587" s="2">
        <f>IF(AllData!R592="","",AllData!R592)</f>
        <v>42.908290000000001</v>
      </c>
      <c r="Y587" s="2">
        <f>IF(AllData!S592="","",AllData!S592)</f>
        <v>-73.68374</v>
      </c>
      <c r="Z587" s="2" t="str">
        <f>IF(AllData!T592="","",AllData!T592)</f>
        <v>POINT (-73.68374 42.90829)</v>
      </c>
      <c r="AA587" s="16"/>
    </row>
    <row r="588" spans="1:27" x14ac:dyDescent="0.25">
      <c r="A588" t="str">
        <f>IF(AllData!A588="","",AllData!A588)</f>
        <v>Saratoga</v>
      </c>
      <c r="B588" t="str">
        <f>IF(AllData!B588="","",AllData!B588)</f>
        <v>Spa City Farmers' Market</v>
      </c>
      <c r="C588" t="str">
        <f>IF(AllData!C588="","",AllData!C588)</f>
        <v>65 South Broadway Saratoga Spa St Pk, Lincoln Bath House Building</v>
      </c>
      <c r="D588" t="str">
        <f>IF(AllData!D588="","",AllData!D588)</f>
        <v>65 South Broadway</v>
      </c>
      <c r="E588" t="str">
        <f>IF(AllData!E588="","",AllData!E588)</f>
        <v>Saratoga Springs</v>
      </c>
      <c r="F588" t="str">
        <f>IF(AllData!F588="","",AllData!F588)</f>
        <v>NY</v>
      </c>
      <c r="G588">
        <f>IF(AllData!G588="","",AllData!G588)</f>
        <v>12866</v>
      </c>
      <c r="H588" t="str">
        <f>IF(AllData!H588="","",AllData!H588)</f>
        <v>Colleen Zorbas</v>
      </c>
      <c r="I588">
        <f>IF(AllData!I588="","",AllData!I588)</f>
        <v>5183390958</v>
      </c>
      <c r="J588" t="str">
        <f>IF(AllData!J588="","",AllData!J588)</f>
        <v>http://www.spacityfarmersmarket.com</v>
      </c>
      <c r="K588" t="str">
        <f>IF(AllData!K588="","",AllData!K588)</f>
        <v>Sun 10am-2pm</v>
      </c>
      <c r="L588" t="str">
        <f>IF(AllData!L588="","",AllData!L588)</f>
        <v>Year-round</v>
      </c>
      <c r="M588" s="4" t="str">
        <f>IF(Table1[[#This Row],[Operation Season]]="","",LEFT(Table1[[#This Row],[Operation Season]],SEARCH("-",Table1[[#This Row],[Operation Season]])-1))</f>
        <v>Year</v>
      </c>
      <c r="N588" s="10" t="str">
        <f t="shared" si="18"/>
        <v>Year</v>
      </c>
      <c r="O588" t="str">
        <f>IF(Table1[[#This Row],[Operation Season]]="","",RIGHT(Table1[[#This Row],[Operation Season]],LEN(Table1[[#This Row],[Operation Season]])-FIND("-",Table1[[#This Row],[Operation Season]])))</f>
        <v>round</v>
      </c>
      <c r="P588" s="4" t="str">
        <f t="shared" si="19"/>
        <v>round</v>
      </c>
      <c r="Q588" s="7" t="str">
        <f>IF(OR(P588="Mid November",P588="round",P588="",),"",Table1[[#This Row],[End Date]]-SystemData!$A$2+1)</f>
        <v/>
      </c>
      <c r="R588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FALSE</v>
      </c>
      <c r="S588" s="2" t="str">
        <f>IF(AllData!M593="","",AllData!M593)</f>
        <v>M/X</v>
      </c>
      <c r="T588" s="2" t="str">
        <f>IF(AllData!N593="","",AllData!N593)</f>
        <v>Y</v>
      </c>
      <c r="U588" s="2" t="str">
        <f>IF(AllData!O593="","",AllData!O593)</f>
        <v>N</v>
      </c>
      <c r="V588" s="2" t="str">
        <f>IF(AllData!P593="","",AllData!P593)</f>
        <v>N</v>
      </c>
      <c r="W588" s="2" t="str">
        <f>IF(AllData!Q593="","",AllData!Q593)</f>
        <v>Y</v>
      </c>
      <c r="X588" s="2">
        <f>IF(AllData!R593="","",AllData!R593)</f>
        <v>42.865380000000002</v>
      </c>
      <c r="Y588" s="2">
        <f>IF(AllData!S593="","",AllData!S593)</f>
        <v>-73.932879999999997</v>
      </c>
      <c r="Z588" s="2" t="str">
        <f>IF(AllData!T593="","",AllData!T593)</f>
        <v>POINT (-73.93288 42.86538)</v>
      </c>
      <c r="AA588" s="16"/>
    </row>
    <row r="589" spans="1:27" hidden="1" x14ac:dyDescent="0.25">
      <c r="A589" t="str">
        <f>IF(AllData!A589="","",AllData!A589)</f>
        <v>Saratoga</v>
      </c>
      <c r="B589" t="str">
        <f>IF(AllData!B589="","",AllData!B589)</f>
        <v>Stillwater Farmers' Market</v>
      </c>
      <c r="C589" t="str">
        <f>IF(AllData!C589="","",AllData!C589)</f>
        <v>662 Hudson Ave. , Stillwater Public Library</v>
      </c>
      <c r="D589" t="str">
        <f>IF(AllData!D589="","",AllData!D589)</f>
        <v>662 Hudson Ave.</v>
      </c>
      <c r="E589" t="str">
        <f>IF(AllData!E589="","",AllData!E589)</f>
        <v>Stillwater</v>
      </c>
      <c r="F589" t="str">
        <f>IF(AllData!F589="","",AllData!F589)</f>
        <v>NY</v>
      </c>
      <c r="G589">
        <f>IF(AllData!G589="","",AllData!G589)</f>
        <v>12170</v>
      </c>
      <c r="H589" t="str">
        <f>IF(AllData!H589="","",AllData!H589)</f>
        <v>Judy Wood-Shaw</v>
      </c>
      <c r="I589">
        <f>IF(AllData!I589="","",AllData!I589)</f>
        <v>5187445940</v>
      </c>
      <c r="J589" t="str">
        <f>IF(AllData!J589="","",AllData!J589)</f>
        <v/>
      </c>
      <c r="K589" t="str">
        <f>IF(AllData!K589="","",AllData!K589)</f>
        <v>Tue 3pm-6pm</v>
      </c>
      <c r="L589" t="str">
        <f>IF(AllData!L589="","",AllData!L589)</f>
        <v>May 31-October 11</v>
      </c>
      <c r="M589" s="4" t="str">
        <f>IF(Table1[[#This Row],[Operation Season]]="","",LEFT(Table1[[#This Row],[Operation Season]],SEARCH("-",Table1[[#This Row],[Operation Season]])-1))</f>
        <v>May 31</v>
      </c>
      <c r="N589" s="10" t="str">
        <f t="shared" si="18"/>
        <v>05/31/2022</v>
      </c>
      <c r="O589" t="str">
        <f>IF(Table1[[#This Row],[Operation Season]]="","",RIGHT(Table1[[#This Row],[Operation Season]],LEN(Table1[[#This Row],[Operation Season]])-FIND("-",Table1[[#This Row],[Operation Season]])))</f>
        <v>October 11</v>
      </c>
      <c r="P589" s="4" t="str">
        <f t="shared" si="19"/>
        <v>10/11/2022</v>
      </c>
      <c r="Q589" s="7">
        <f ca="1">IF(OR(P589="Mid November",P589="round",P589="",),"",Table1[[#This Row],[End Date]]-SystemData!$A$2+1)</f>
        <v>-71.851523726851156</v>
      </c>
      <c r="R589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589" s="2" t="str">
        <f>IF(AllData!M594="","",AllData!M594)</f>
        <v>M</v>
      </c>
      <c r="T589" s="2" t="str">
        <f>IF(AllData!N594="","",AllData!N594)</f>
        <v>Y</v>
      </c>
      <c r="U589" s="2" t="str">
        <f>IF(AllData!O594="","",AllData!O594)</f>
        <v>N</v>
      </c>
      <c r="V589" s="2" t="str">
        <f>IF(AllData!P594="","",AllData!P594)</f>
        <v>N</v>
      </c>
      <c r="W589" s="2" t="str">
        <f>IF(AllData!Q594="","",AllData!Q594)</f>
        <v>Y</v>
      </c>
      <c r="X589" s="2">
        <f>IF(AllData!R594="","",AllData!R594)</f>
        <v>42.819110000000002</v>
      </c>
      <c r="Y589" s="2">
        <f>IF(AllData!S594="","",AllData!S594)</f>
        <v>-73.885400000000004</v>
      </c>
      <c r="Z589" s="2" t="str">
        <f>IF(AllData!T594="","",AllData!T594)</f>
        <v>POINT (-73.8854 42.81911)</v>
      </c>
      <c r="AA589" s="16"/>
    </row>
    <row r="590" spans="1:27" hidden="1" x14ac:dyDescent="0.25">
      <c r="A590" t="str">
        <f>IF(AllData!A590="","",AllData!A590)</f>
        <v>Saratoga</v>
      </c>
      <c r="B590" t="str">
        <f>IF(AllData!B590="","",AllData!B590)</f>
        <v>The Farmer's Wagon Farm Stand</v>
      </c>
      <c r="C590" t="str">
        <f>IF(AllData!C590="","",AllData!C590)</f>
        <v>534 Moe Rd @ corner of Grooms Rd  Clifton Park</v>
      </c>
      <c r="D590" t="str">
        <f>IF(AllData!D590="","",AllData!D590)</f>
        <v>Grooms Road &amp; Moe Road</v>
      </c>
      <c r="E590" t="str">
        <f>IF(AllData!E590="","",AllData!E590)</f>
        <v>Clifton Park</v>
      </c>
      <c r="F590" t="str">
        <f>IF(AllData!F590="","",AllData!F590)</f>
        <v>NY</v>
      </c>
      <c r="G590">
        <f>IF(AllData!G590="","",AllData!G590)</f>
        <v>12065</v>
      </c>
      <c r="H590" t="str">
        <f>IF(AllData!H590="","",AllData!H590)</f>
        <v>Kevin Bowman</v>
      </c>
      <c r="I590">
        <f>IF(AllData!I590="","",AllData!I590)</f>
        <v>5183712042</v>
      </c>
      <c r="J590" t="str">
        <f>IF(AllData!J590="","",AllData!J590)</f>
        <v/>
      </c>
      <c r="K590" t="str">
        <f>IF(AllData!K590="","",AllData!K590)</f>
        <v>Daily 9am-6pm</v>
      </c>
      <c r="L590" t="str">
        <f>IF(AllData!L590="","",AllData!L590)</f>
        <v>May 1-October 20</v>
      </c>
      <c r="M590" s="4" t="str">
        <f>IF(Table1[[#This Row],[Operation Season]]="","",LEFT(Table1[[#This Row],[Operation Season]],SEARCH("-",Table1[[#This Row],[Operation Season]])-1))</f>
        <v>May 1</v>
      </c>
      <c r="N590" s="10" t="str">
        <f t="shared" si="18"/>
        <v>05/01/2022</v>
      </c>
      <c r="O590" t="str">
        <f>IF(Table1[[#This Row],[Operation Season]]="","",RIGHT(Table1[[#This Row],[Operation Season]],LEN(Table1[[#This Row],[Operation Season]])-FIND("-",Table1[[#This Row],[Operation Season]])))</f>
        <v>October 20</v>
      </c>
      <c r="P590" s="4" t="str">
        <f t="shared" si="19"/>
        <v>10/20/2022</v>
      </c>
      <c r="Q590" s="7">
        <f ca="1">IF(OR(P590="Mid November",P590="round",P590="",),"",Table1[[#This Row],[End Date]]-SystemData!$A$2+1)</f>
        <v>-62.851523726851156</v>
      </c>
      <c r="R590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590" s="2" t="str">
        <f>IF(AllData!M595="","",AllData!M595)</f>
        <v>P/M</v>
      </c>
      <c r="T590" s="2" t="str">
        <f>IF(AllData!N595="","",AllData!N595)</f>
        <v>Y</v>
      </c>
      <c r="U590" s="2" t="str">
        <f>IF(AllData!O595="","",AllData!O595)</f>
        <v>Y</v>
      </c>
      <c r="V590" s="2" t="str">
        <f>IF(AllData!P595="","",AllData!P595)</f>
        <v>Y</v>
      </c>
      <c r="W590" s="2" t="str">
        <f>IF(AllData!Q595="","",AllData!Q595)</f>
        <v>Y</v>
      </c>
      <c r="X590" s="2">
        <f>IF(AllData!R595="","",AllData!R595)</f>
        <v>42.813780000000001</v>
      </c>
      <c r="Y590" s="2">
        <f>IF(AllData!S595="","",AllData!S595)</f>
        <v>-73.94032</v>
      </c>
      <c r="Z590" s="2" t="str">
        <f>IF(AllData!T595="","",AllData!T595)</f>
        <v>POINT (-73.94032 42.81378)</v>
      </c>
      <c r="AA590" s="16"/>
    </row>
    <row r="591" spans="1:27" x14ac:dyDescent="0.25">
      <c r="A591" t="str">
        <f>IF(AllData!A591="","",AllData!A591)</f>
        <v>Saratoga</v>
      </c>
      <c r="B591" t="str">
        <f>IF(AllData!B591="","",AllData!B591)</f>
        <v>Veggie Mobile Sprout-John S. Moore</v>
      </c>
      <c r="C591" t="str">
        <f>IF(AllData!C591="","",AllData!C591)</f>
        <v>2 Harris Ave. Mechanicville</v>
      </c>
      <c r="D591" t="str">
        <f>IF(AllData!D591="","",AllData!D591)</f>
        <v>2 Harris Avenue</v>
      </c>
      <c r="E591" t="str">
        <f>IF(AllData!E591="","",AllData!E591)</f>
        <v>Mechanicville</v>
      </c>
      <c r="F591" t="str">
        <f>IF(AllData!F591="","",AllData!F591)</f>
        <v>NY</v>
      </c>
      <c r="G591">
        <f>IF(AllData!G591="","",AllData!G591)</f>
        <v>12118</v>
      </c>
      <c r="H591" t="str">
        <f>IF(AllData!H591="","",AllData!H591)</f>
        <v>Marissa Peck</v>
      </c>
      <c r="I591">
        <f>IF(AllData!I591="","",AllData!I591)</f>
        <v>5182748685</v>
      </c>
      <c r="J591" t="str">
        <f>IF(AllData!J591="","",AllData!J591)</f>
        <v>http://www.capitalroots.org</v>
      </c>
      <c r="K591" t="str">
        <f>IF(AllData!K591="","",AllData!K591)</f>
        <v>Fri 3:30pm-4:00pm</v>
      </c>
      <c r="L591" t="str">
        <f>IF(AllData!L591="","",AllData!L591)</f>
        <v>Year-round</v>
      </c>
      <c r="M591" s="4" t="str">
        <f>IF(Table1[[#This Row],[Operation Season]]="","",LEFT(Table1[[#This Row],[Operation Season]],SEARCH("-",Table1[[#This Row],[Operation Season]])-1))</f>
        <v>Year</v>
      </c>
      <c r="N591" s="10" t="str">
        <f t="shared" si="18"/>
        <v>Year</v>
      </c>
      <c r="O591" t="str">
        <f>IF(Table1[[#This Row],[Operation Season]]="","",RIGHT(Table1[[#This Row],[Operation Season]],LEN(Table1[[#This Row],[Operation Season]])-FIND("-",Table1[[#This Row],[Operation Season]])))</f>
        <v>round</v>
      </c>
      <c r="P591" s="4" t="str">
        <f t="shared" si="19"/>
        <v>round</v>
      </c>
      <c r="Q591" s="7" t="str">
        <f>IF(OR(P591="Mid November",P591="round",P591="",),"",Table1[[#This Row],[End Date]]-SystemData!$A$2+1)</f>
        <v/>
      </c>
      <c r="R591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FALSE</v>
      </c>
      <c r="S591" s="2" t="str">
        <f>IF(AllData!M596="","",AllData!M596)</f>
        <v>P/M</v>
      </c>
      <c r="T591" s="2" t="str">
        <f>IF(AllData!N596="","",AllData!N596)</f>
        <v>Y</v>
      </c>
      <c r="U591" s="2" t="str">
        <f>IF(AllData!O596="","",AllData!O596)</f>
        <v>Y</v>
      </c>
      <c r="V591" s="2" t="str">
        <f>IF(AllData!P596="","",AllData!P596)</f>
        <v>N</v>
      </c>
      <c r="W591" s="2" t="str">
        <f>IF(AllData!Q596="","",AllData!Q596)</f>
        <v>Y</v>
      </c>
      <c r="X591" s="2">
        <f>IF(AllData!R596="","",AllData!R596)</f>
        <v>42.813720000000004</v>
      </c>
      <c r="Y591" s="2">
        <f>IF(AllData!S596="","",AllData!S596)</f>
        <v>-73.940150000000003</v>
      </c>
      <c r="Z591" s="2" t="str">
        <f>IF(AllData!T596="","",AllData!T596)</f>
        <v>POINT (-73.94015 42.81372)</v>
      </c>
      <c r="AA591" s="16"/>
    </row>
    <row r="592" spans="1:27" x14ac:dyDescent="0.25">
      <c r="A592" t="str">
        <f>IF(AllData!A592="","",AllData!A592)</f>
        <v>Saratoga</v>
      </c>
      <c r="B592" t="str">
        <f>IF(AllData!B592="","",AllData!B592)</f>
        <v>Veggie Mobile Sprout-Mechanicville Sr Center</v>
      </c>
      <c r="C592" t="str">
        <f>IF(AllData!C592="","",AllData!C592)</f>
        <v>178 North Main Street Mechanicville</v>
      </c>
      <c r="D592" t="str">
        <f>IF(AllData!D592="","",AllData!D592)</f>
        <v>178 North Main Street</v>
      </c>
      <c r="E592" t="str">
        <f>IF(AllData!E592="","",AllData!E592)</f>
        <v>Mechanicville</v>
      </c>
      <c r="F592" t="str">
        <f>IF(AllData!F592="","",AllData!F592)</f>
        <v>NY</v>
      </c>
      <c r="G592">
        <f>IF(AllData!G592="","",AllData!G592)</f>
        <v>12118</v>
      </c>
      <c r="H592" t="str">
        <f>IF(AllData!H592="","",AllData!H592)</f>
        <v>Marissa Peck</v>
      </c>
      <c r="I592">
        <f>IF(AllData!I592="","",AllData!I592)</f>
        <v>5182748685</v>
      </c>
      <c r="J592" t="str">
        <f>IF(AllData!J592="","",AllData!J592)</f>
        <v>http://www.capitalroots.org</v>
      </c>
      <c r="K592" t="str">
        <f>IF(AllData!K592="","",AllData!K592)</f>
        <v>Fri 2:30pm-3:15pm</v>
      </c>
      <c r="L592" t="str">
        <f>IF(AllData!L592="","",AllData!L592)</f>
        <v>Year-round</v>
      </c>
      <c r="M592" s="4" t="str">
        <f>IF(Table1[[#This Row],[Operation Season]]="","",LEFT(Table1[[#This Row],[Operation Season]],SEARCH("-",Table1[[#This Row],[Operation Season]])-1))</f>
        <v>Year</v>
      </c>
      <c r="N592" s="10" t="str">
        <f t="shared" si="18"/>
        <v>Year</v>
      </c>
      <c r="O592" t="str">
        <f>IF(Table1[[#This Row],[Operation Season]]="","",RIGHT(Table1[[#This Row],[Operation Season]],LEN(Table1[[#This Row],[Operation Season]])-FIND("-",Table1[[#This Row],[Operation Season]])))</f>
        <v>round</v>
      </c>
      <c r="P592" s="4" t="str">
        <f t="shared" si="19"/>
        <v>round</v>
      </c>
      <c r="Q592" s="7" t="str">
        <f>IF(OR(P592="Mid November",P592="round",P592="",),"",Table1[[#This Row],[End Date]]-SystemData!$A$2+1)</f>
        <v/>
      </c>
      <c r="R592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FALSE</v>
      </c>
      <c r="S592" s="2" t="str">
        <f>IF(AllData!M597="","",AllData!M597)</f>
        <v>X/W/P</v>
      </c>
      <c r="T592" s="2" t="str">
        <f>IF(AllData!N597="","",AllData!N597)</f>
        <v>N</v>
      </c>
      <c r="U592" s="2" t="str">
        <f>IF(AllData!O597="","",AllData!O597)</f>
        <v>Y</v>
      </c>
      <c r="V592" s="2" t="str">
        <f>IF(AllData!P597="","",AllData!P597)</f>
        <v>N</v>
      </c>
      <c r="W592" s="2" t="str">
        <f>IF(AllData!Q597="","",AllData!Q597)</f>
        <v>Y</v>
      </c>
      <c r="X592" s="2">
        <f>IF(AllData!R597="","",AllData!R597)</f>
        <v>42.812373000000001</v>
      </c>
      <c r="Y592" s="2">
        <f>IF(AllData!S597="","",AllData!S597)</f>
        <v>-73.941801999999996</v>
      </c>
      <c r="Z592" s="2" t="str">
        <f>IF(AllData!T597="","",AllData!T597)</f>
        <v>POINT (-73.941802 42.812373)</v>
      </c>
      <c r="AA592" s="16"/>
    </row>
    <row r="593" spans="1:27" x14ac:dyDescent="0.25">
      <c r="A593" t="str">
        <f>IF(AllData!A593="","",AllData!A593)</f>
        <v>Schenectady</v>
      </c>
      <c r="B593" t="str">
        <f>IF(AllData!B593="","",AllData!B593)</f>
        <v>Buhrmaster Farm Stand</v>
      </c>
      <c r="C593" t="str">
        <f>IF(AllData!C593="","",AllData!C593)</f>
        <v>189 Saratoga Rd Scotia</v>
      </c>
      <c r="D593" t="str">
        <f>IF(AllData!D593="","",AllData!D593)</f>
        <v>189 Saratoga Road</v>
      </c>
      <c r="E593" t="str">
        <f>IF(AllData!E593="","",AllData!E593)</f>
        <v>Scotia</v>
      </c>
      <c r="F593" t="str">
        <f>IF(AllData!F593="","",AllData!F593)</f>
        <v>NY</v>
      </c>
      <c r="G593">
        <f>IF(AllData!G593="","",AllData!G593)</f>
        <v>12302</v>
      </c>
      <c r="H593" t="str">
        <f>IF(AllData!H593="","",AllData!H593)</f>
        <v>Keith Buhrmaster</v>
      </c>
      <c r="I593">
        <f>IF(AllData!I593="","",AllData!I593)</f>
        <v>5183995931</v>
      </c>
      <c r="J593" t="str">
        <f>IF(AllData!J593="","",AllData!J593)</f>
        <v>http://www.buhrmasterfarms.com</v>
      </c>
      <c r="K593" t="str">
        <f>IF(AllData!K593="","",AllData!K593)</f>
        <v>Daily 9am-6pm</v>
      </c>
      <c r="L593" t="str">
        <f>IF(AllData!L593="","",AllData!L593)</f>
        <v>May 1-December 24</v>
      </c>
      <c r="M593" s="4" t="str">
        <f>IF(Table1[[#This Row],[Operation Season]]="","",LEFT(Table1[[#This Row],[Operation Season]],SEARCH("-",Table1[[#This Row],[Operation Season]])-1))</f>
        <v>May 1</v>
      </c>
      <c r="N593" s="10" t="str">
        <f t="shared" si="18"/>
        <v>05/01/2022</v>
      </c>
      <c r="O593" t="str">
        <f>IF(Table1[[#This Row],[Operation Season]]="","",RIGHT(Table1[[#This Row],[Operation Season]],LEN(Table1[[#This Row],[Operation Season]])-FIND("-",Table1[[#This Row],[Operation Season]])))</f>
        <v>December 24</v>
      </c>
      <c r="P593" s="4" t="str">
        <f t="shared" si="19"/>
        <v>12/24/2022</v>
      </c>
      <c r="Q593" s="7">
        <f ca="1">IF(OR(P593="Mid November",P593="round",P593="",),"",Table1[[#This Row],[End Date]]-SystemData!$A$2+1)</f>
        <v>2.1484762731488445</v>
      </c>
      <c r="R593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FALSE</v>
      </c>
      <c r="S593" s="2" t="str">
        <f>IF(AllData!M598="","",AllData!M598)</f>
        <v>YR</v>
      </c>
      <c r="T593" s="2" t="str">
        <f>IF(AllData!N598="","",AllData!N598)</f>
        <v>Y</v>
      </c>
      <c r="U593" s="2" t="str">
        <f>IF(AllData!O598="","",AllData!O598)</f>
        <v>Y</v>
      </c>
      <c r="V593" s="2" t="str">
        <f>IF(AllData!P598="","",AllData!P598)</f>
        <v>N</v>
      </c>
      <c r="W593" s="2" t="str">
        <f>IF(AllData!Q598="","",AllData!Q598)</f>
        <v>Y</v>
      </c>
      <c r="X593" s="2">
        <f>IF(AllData!R598="","",AllData!R598)</f>
        <v>42.791609999999999</v>
      </c>
      <c r="Y593" s="2">
        <f>IF(AllData!S598="","",AllData!S598)</f>
        <v>-73.940029999999993</v>
      </c>
      <c r="Z593" s="2" t="str">
        <f>IF(AllData!T598="","",AllData!T598)</f>
        <v>POINT (-73.94003 42.79161)</v>
      </c>
      <c r="AA593" s="16"/>
    </row>
    <row r="594" spans="1:27" hidden="1" x14ac:dyDescent="0.25">
      <c r="A594" t="str">
        <f>IF(AllData!A594="","",AllData!A594)</f>
        <v>Schenectady</v>
      </c>
      <c r="B594" t="str">
        <f>IF(AllData!B594="","",AllData!B594)</f>
        <v>Niskayuna Farmers' Market</v>
      </c>
      <c r="C594" t="str">
        <f>IF(AllData!C594="","",AllData!C594)</f>
        <v>1 Niskayuna Circle Niskayuna</v>
      </c>
      <c r="D594" t="str">
        <f>IF(AllData!D594="","",AllData!D594)</f>
        <v>1 Niskayuna Circle</v>
      </c>
      <c r="E594" t="str">
        <f>IF(AllData!E594="","",AllData!E594)</f>
        <v>Niskayuna</v>
      </c>
      <c r="F594" t="str">
        <f>IF(AllData!F594="","",AllData!F594)</f>
        <v>NY</v>
      </c>
      <c r="G594">
        <f>IF(AllData!G594="","",AllData!G594)</f>
        <v>12309</v>
      </c>
      <c r="H594" t="str">
        <f>IF(AllData!H594="","",AllData!H594)</f>
        <v>Elisabeth Cococcia</v>
      </c>
      <c r="I594">
        <f>IF(AllData!I594="","",AllData!I594)</f>
        <v>5184244215</v>
      </c>
      <c r="J594" t="str">
        <f>IF(AllData!J594="","",AllData!J594)</f>
        <v/>
      </c>
      <c r="K594" t="str">
        <f>IF(AllData!K594="","",AllData!K594)</f>
        <v>Sat 8:30am-12:30pm</v>
      </c>
      <c r="L594" t="str">
        <f>IF(AllData!L594="","",AllData!L594)</f>
        <v>July 9-October 15</v>
      </c>
      <c r="M594" s="4" t="str">
        <f>IF(Table1[[#This Row],[Operation Season]]="","",LEFT(Table1[[#This Row],[Operation Season]],SEARCH("-",Table1[[#This Row],[Operation Season]])-1))</f>
        <v>July 9</v>
      </c>
      <c r="N594" s="10" t="str">
        <f t="shared" si="18"/>
        <v>07/09/2022</v>
      </c>
      <c r="O594" t="str">
        <f>IF(Table1[[#This Row],[Operation Season]]="","",RIGHT(Table1[[#This Row],[Operation Season]],LEN(Table1[[#This Row],[Operation Season]])-FIND("-",Table1[[#This Row],[Operation Season]])))</f>
        <v>October 15</v>
      </c>
      <c r="P594" s="4" t="str">
        <f t="shared" si="19"/>
        <v>10/15/2022</v>
      </c>
      <c r="Q594" s="7">
        <f ca="1">IF(OR(P594="Mid November",P594="round",P594="",),"",Table1[[#This Row],[End Date]]-SystemData!$A$2+1)</f>
        <v>-67.851523726851156</v>
      </c>
      <c r="R594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594" s="2" t="str">
        <f>IF(AllData!M599="","",AllData!M599)</f>
        <v>YR</v>
      </c>
      <c r="T594" s="2" t="str">
        <f>IF(AllData!N599="","",AllData!N599)</f>
        <v>Y</v>
      </c>
      <c r="U594" s="2" t="str">
        <f>IF(AllData!O599="","",AllData!O599)</f>
        <v>Y</v>
      </c>
      <c r="V594" s="2" t="str">
        <f>IF(AllData!P599="","",AllData!P599)</f>
        <v>N</v>
      </c>
      <c r="W594" s="2" t="str">
        <f>IF(AllData!Q599="","",AllData!Q599)</f>
        <v>Y</v>
      </c>
      <c r="X594" s="2">
        <f>IF(AllData!R599="","",AllData!R599)</f>
        <v>42.814790000000002</v>
      </c>
      <c r="Y594" s="2">
        <f>IF(AllData!S599="","",AllData!S599)</f>
        <v>-73.936329999999998</v>
      </c>
      <c r="Z594" s="2" t="str">
        <f>IF(AllData!T599="","",AllData!T599)</f>
        <v>POINT (-73.93633 42.81479)</v>
      </c>
      <c r="AA594" s="16"/>
    </row>
    <row r="595" spans="1:27" hidden="1" x14ac:dyDescent="0.25">
      <c r="A595" t="str">
        <f>IF(AllData!A595="","",AllData!A595)</f>
        <v>Schenectady</v>
      </c>
      <c r="B595" t="str">
        <f>IF(AllData!B595="","",AllData!B595)</f>
        <v>Schenectady City Hall Farmers' Market</v>
      </c>
      <c r="C595" t="str">
        <f>IF(AllData!C595="","",AllData!C595)</f>
        <v>105 Jay St City Hall</v>
      </c>
      <c r="D595" t="str">
        <f>IF(AllData!D595="","",AllData!D595)</f>
        <v>105 Jay Street</v>
      </c>
      <c r="E595" t="str">
        <f>IF(AllData!E595="","",AllData!E595)</f>
        <v>Schenectady</v>
      </c>
      <c r="F595" t="str">
        <f>IF(AllData!F595="","",AllData!F595)</f>
        <v>NY</v>
      </c>
      <c r="G595">
        <f>IF(AllData!G595="","",AllData!G595)</f>
        <v>12305</v>
      </c>
      <c r="H595" t="str">
        <f>IF(AllData!H595="","",AllData!H595)</f>
        <v>Steve Feeney</v>
      </c>
      <c r="I595">
        <f>IF(AllData!I595="","",AllData!I595)</f>
        <v>5183862225</v>
      </c>
      <c r="J595" t="str">
        <f>IF(AllData!J595="","",AllData!J595)</f>
        <v>http://www.schenectadycounty.com/farmersmarket</v>
      </c>
      <c r="K595" t="str">
        <f>IF(AllData!K595="","",AllData!K595)</f>
        <v>Thu 9:30am-1:30pm</v>
      </c>
      <c r="L595" t="str">
        <f>IF(AllData!L595="","",AllData!L595)</f>
        <v>May 5-Oct 27</v>
      </c>
      <c r="M595" s="4" t="str">
        <f>IF(Table1[[#This Row],[Operation Season]]="","",LEFT(Table1[[#This Row],[Operation Season]],SEARCH("-",Table1[[#This Row],[Operation Season]])-1))</f>
        <v>May 5</v>
      </c>
      <c r="N595" s="10" t="str">
        <f t="shared" si="18"/>
        <v>05/05/2022</v>
      </c>
      <c r="O595" t="str">
        <f>IF(Table1[[#This Row],[Operation Season]]="","",RIGHT(Table1[[#This Row],[Operation Season]],LEN(Table1[[#This Row],[Operation Season]])-FIND("-",Table1[[#This Row],[Operation Season]])))</f>
        <v>Oct 27</v>
      </c>
      <c r="P595" s="4" t="str">
        <f t="shared" si="19"/>
        <v>10/27/2022</v>
      </c>
      <c r="Q595" s="7">
        <f ca="1">IF(OR(P595="Mid November",P595="round",P595="",),"",Table1[[#This Row],[End Date]]-SystemData!$A$2+1)</f>
        <v>-55.851523726851156</v>
      </c>
      <c r="R595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595" s="2" t="str">
        <f>IF(AllData!M600="","",AllData!M600)</f>
        <v>YR</v>
      </c>
      <c r="T595" s="2" t="str">
        <f>IF(AllData!N600="","",AllData!N600)</f>
        <v>Y</v>
      </c>
      <c r="U595" s="2" t="str">
        <f>IF(AllData!O600="","",AllData!O600)</f>
        <v>Y</v>
      </c>
      <c r="V595" s="2" t="str">
        <f>IF(AllData!P600="","",AllData!P600)</f>
        <v>N</v>
      </c>
      <c r="W595" s="2" t="str">
        <f>IF(AllData!Q600="","",AllData!Q600)</f>
        <v>Y</v>
      </c>
      <c r="X595" s="2">
        <f>IF(AllData!R600="","",AllData!R600)</f>
        <v>42.805399999999999</v>
      </c>
      <c r="Y595" s="2">
        <f>IF(AllData!S600="","",AllData!S600)</f>
        <v>-73.999470000000002</v>
      </c>
      <c r="Z595" s="2" t="str">
        <f>IF(AllData!T600="","",AllData!T600)</f>
        <v>POINT (-73.99947 42.8054)</v>
      </c>
      <c r="AA595" s="16"/>
    </row>
    <row r="596" spans="1:27" hidden="1" x14ac:dyDescent="0.25">
      <c r="A596" t="str">
        <f>IF(AllData!A596="","",AllData!A596)</f>
        <v>Schenectady</v>
      </c>
      <c r="B596" t="str">
        <f>IF(AllData!B596="","",AllData!B596)</f>
        <v>Schenectady Greenmarket</v>
      </c>
      <c r="C596" t="str">
        <f>IF(AllData!C596="","",AllData!C596)</f>
        <v>Franklin St and Jay St. near City Hall</v>
      </c>
      <c r="D596" t="str">
        <f>IF(AllData!D596="","",AllData!D596)</f>
        <v>Franklin St and Jay St</v>
      </c>
      <c r="E596" t="str">
        <f>IF(AllData!E596="","",AllData!E596)</f>
        <v>Schenectady</v>
      </c>
      <c r="F596" t="str">
        <f>IF(AllData!F596="","",AllData!F596)</f>
        <v>NY</v>
      </c>
      <c r="G596">
        <f>IF(AllData!G596="","",AllData!G596)</f>
        <v>12305</v>
      </c>
      <c r="H596" t="str">
        <f>IF(AllData!H596="","",AllData!H596)</f>
        <v>Cheryl Whilby</v>
      </c>
      <c r="I596">
        <f>IF(AllData!I596="","",AllData!I596)</f>
        <v>5189860318</v>
      </c>
      <c r="J596" t="str">
        <f>IF(AllData!J596="","",AllData!J596)</f>
        <v>http://www.schenectadygreenmarket.org</v>
      </c>
      <c r="K596" t="str">
        <f>IF(AllData!K596="","",AllData!K596)</f>
        <v>Sun 10am-2pm</v>
      </c>
      <c r="L596" t="str">
        <f>IF(AllData!L596="","",AllData!L596)</f>
        <v>April 3-November 20</v>
      </c>
      <c r="M596" s="4" t="str">
        <f>IF(Table1[[#This Row],[Operation Season]]="","",LEFT(Table1[[#This Row],[Operation Season]],SEARCH("-",Table1[[#This Row],[Operation Season]])-1))</f>
        <v>April 3</v>
      </c>
      <c r="N596" s="10" t="str">
        <f t="shared" si="18"/>
        <v>04/03/2022</v>
      </c>
      <c r="O596" t="str">
        <f>IF(Table1[[#This Row],[Operation Season]]="","",RIGHT(Table1[[#This Row],[Operation Season]],LEN(Table1[[#This Row],[Operation Season]])-FIND("-",Table1[[#This Row],[Operation Season]])))</f>
        <v>November 20</v>
      </c>
      <c r="P596" s="4" t="str">
        <f t="shared" si="19"/>
        <v>11/20/2022</v>
      </c>
      <c r="Q596" s="7">
        <f ca="1">IF(OR(P596="Mid November",P596="round",P596="",),"",Table1[[#This Row],[End Date]]-SystemData!$A$2+1)</f>
        <v>-31.851523726851156</v>
      </c>
      <c r="R596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596" s="2" t="str">
        <f>IF(AllData!M601="","",AllData!M601)</f>
        <v>YR</v>
      </c>
      <c r="T596" s="2" t="str">
        <f>IF(AllData!N601="","",AllData!N601)</f>
        <v>Y</v>
      </c>
      <c r="U596" s="2" t="str">
        <f>IF(AllData!O601="","",AllData!O601)</f>
        <v>Y</v>
      </c>
      <c r="V596" s="2" t="str">
        <f>IF(AllData!P601="","",AllData!P601)</f>
        <v>N</v>
      </c>
      <c r="W596" s="2" t="str">
        <f>IF(AllData!Q601="","",AllData!Q601)</f>
        <v>Y</v>
      </c>
      <c r="X596" s="2">
        <f>IF(AllData!R601="","",AllData!R601)</f>
        <v>42.760620000000003</v>
      </c>
      <c r="Y596" s="2">
        <f>IF(AllData!S601="","",AllData!S601)</f>
        <v>-73.940039999999996</v>
      </c>
      <c r="Z596" s="2" t="str">
        <f>IF(AllData!T601="","",AllData!T601)</f>
        <v>POINT (-73.94004 42.76062)</v>
      </c>
      <c r="AA596" s="16"/>
    </row>
    <row r="597" spans="1:27" hidden="1" x14ac:dyDescent="0.25">
      <c r="A597" t="str">
        <f>IF(AllData!A597="","",AllData!A597)</f>
        <v>Schenectady</v>
      </c>
      <c r="B597" t="str">
        <f>IF(AllData!B597="","",AllData!B597)</f>
        <v>Schenectady WINTER Greenmarket</v>
      </c>
      <c r="C597" t="str">
        <f>IF(AllData!C597="","",AllData!C597)</f>
        <v>Proctors Theater, 432 State St.</v>
      </c>
      <c r="D597" t="str">
        <f>IF(AllData!D597="","",AllData!D597)</f>
        <v>432 State St.</v>
      </c>
      <c r="E597" t="str">
        <f>IF(AllData!E597="","",AllData!E597)</f>
        <v>Schenectady</v>
      </c>
      <c r="F597" t="str">
        <f>IF(AllData!F597="","",AllData!F597)</f>
        <v>NY</v>
      </c>
      <c r="G597">
        <f>IF(AllData!G597="","",AllData!G597)</f>
        <v>12305</v>
      </c>
      <c r="H597" t="str">
        <f>IF(AllData!H597="","",AllData!H597)</f>
        <v>Erika Baer</v>
      </c>
      <c r="I597">
        <f>IF(AllData!I597="","",AllData!I597)</f>
        <v>5189860318</v>
      </c>
      <c r="J597" t="str">
        <f>IF(AllData!J597="","",AllData!J597)</f>
        <v>http://www.schenectadygreenmarket.com</v>
      </c>
      <c r="K597" t="str">
        <f>IF(AllData!K597="","",AllData!K597)</f>
        <v>Sunday  10am-2pm</v>
      </c>
      <c r="L597" t="str">
        <f>IF(AllData!L597="","",AllData!L597)</f>
        <v>December 5-April 24, 2022</v>
      </c>
      <c r="M597" s="4" t="str">
        <f>IF(Table1[[#This Row],[Operation Season]]="","",LEFT(Table1[[#This Row],[Operation Season]],SEARCH("-",Table1[[#This Row],[Operation Season]])-1))</f>
        <v>December 5</v>
      </c>
      <c r="N597" s="10" t="str">
        <f t="shared" si="18"/>
        <v>12/05/2022</v>
      </c>
      <c r="O597" t="str">
        <f>IF(Table1[[#This Row],[Operation Season]]="","",RIGHT(Table1[[#This Row],[Operation Season]],LEN(Table1[[#This Row],[Operation Season]])-FIND("-",Table1[[#This Row],[Operation Season]])))</f>
        <v>April 24, 2022</v>
      </c>
      <c r="P597" s="4" t="str">
        <f t="shared" si="19"/>
        <v>04/24/2022</v>
      </c>
      <c r="Q597" s="7">
        <f ca="1">IF(OR(P597="Mid November",P597="round",P597="",),"",Table1[[#This Row],[End Date]]-SystemData!$A$2+1)</f>
        <v>-241.85152372685116</v>
      </c>
      <c r="R597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597" s="2" t="str">
        <f>IF(AllData!M602="","",AllData!M602)</f>
        <v>YR</v>
      </c>
      <c r="T597" s="2" t="str">
        <f>IF(AllData!N602="","",AllData!N602)</f>
        <v>Y</v>
      </c>
      <c r="U597" s="2" t="str">
        <f>IF(AllData!O602="","",AllData!O602)</f>
        <v>Y</v>
      </c>
      <c r="V597" s="2" t="str">
        <f>IF(AllData!P602="","",AllData!P602)</f>
        <v>N</v>
      </c>
      <c r="W597" s="2" t="str">
        <f>IF(AllData!Q602="","",AllData!Q602)</f>
        <v>Y</v>
      </c>
      <c r="X597" s="2">
        <f>IF(AllData!R602="","",AllData!R602)</f>
        <v>42.803229999999999</v>
      </c>
      <c r="Y597" s="2">
        <f>IF(AllData!S602="","",AllData!S602)</f>
        <v>-73.93741</v>
      </c>
      <c r="Z597" s="2" t="str">
        <f>IF(AllData!T602="","",AllData!T602)</f>
        <v>POINT (-73.93741 42.80323)</v>
      </c>
      <c r="AA597" s="16"/>
    </row>
    <row r="598" spans="1:27" x14ac:dyDescent="0.25">
      <c r="A598" t="str">
        <f>IF(AllData!A598="","",AllData!A598)</f>
        <v>Schenectady</v>
      </c>
      <c r="B598" t="str">
        <f>IF(AllData!B598="","",AllData!B598)</f>
        <v>Veggie Mobile Sprout-Mont Pleasant Commons Sr Housing</v>
      </c>
      <c r="C598" t="str">
        <f>IF(AllData!C598="","",AllData!C598)</f>
        <v>1502 Chrisler Ave #1 Schenectady</v>
      </c>
      <c r="D598" t="str">
        <f>IF(AllData!D598="","",AllData!D598)</f>
        <v>1502 Chrisler Ave</v>
      </c>
      <c r="E598" t="str">
        <f>IF(AllData!E598="","",AllData!E598)</f>
        <v>Schenectady</v>
      </c>
      <c r="F598" t="str">
        <f>IF(AllData!F598="","",AllData!F598)</f>
        <v>NY</v>
      </c>
      <c r="G598">
        <f>IF(AllData!G598="","",AllData!G598)</f>
        <v>12303</v>
      </c>
      <c r="H598" t="str">
        <f>IF(AllData!H598="","",AllData!H598)</f>
        <v>Marissa Peck</v>
      </c>
      <c r="I598">
        <f>IF(AllData!I598="","",AllData!I598)</f>
        <v>5182748685</v>
      </c>
      <c r="J598" t="str">
        <f>IF(AllData!J598="","",AllData!J598)</f>
        <v>http://www.capitalroots.org</v>
      </c>
      <c r="K598" t="str">
        <f>IF(AllData!K598="","",AllData!K598)</f>
        <v>Mon 3pm-3:34pm</v>
      </c>
      <c r="L598" t="str">
        <f>IF(AllData!L598="","",AllData!L598)</f>
        <v>year-round</v>
      </c>
      <c r="M598" s="4" t="str">
        <f>IF(Table1[[#This Row],[Operation Season]]="","",LEFT(Table1[[#This Row],[Operation Season]],SEARCH("-",Table1[[#This Row],[Operation Season]])-1))</f>
        <v>year</v>
      </c>
      <c r="N598" s="10" t="str">
        <f t="shared" si="18"/>
        <v>year</v>
      </c>
      <c r="O598" t="str">
        <f>IF(Table1[[#This Row],[Operation Season]]="","",RIGHT(Table1[[#This Row],[Operation Season]],LEN(Table1[[#This Row],[Operation Season]])-FIND("-",Table1[[#This Row],[Operation Season]])))</f>
        <v>round</v>
      </c>
      <c r="P598" s="4" t="str">
        <f t="shared" si="19"/>
        <v>round</v>
      </c>
      <c r="Q598" s="7" t="str">
        <f>IF(OR(P598="Mid November",P598="round",P598="",),"",Table1[[#This Row],[End Date]]-SystemData!$A$2+1)</f>
        <v/>
      </c>
      <c r="R598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FALSE</v>
      </c>
      <c r="S598" s="2" t="str">
        <f>IF(AllData!M603="","",AllData!M603)</f>
        <v>YR</v>
      </c>
      <c r="T598" s="2" t="str">
        <f>IF(AllData!N603="","",AllData!N603)</f>
        <v>Y</v>
      </c>
      <c r="U598" s="2" t="str">
        <f>IF(AllData!O603="","",AllData!O603)</f>
        <v>Y</v>
      </c>
      <c r="V598" s="2" t="str">
        <f>IF(AllData!P603="","",AllData!P603)</f>
        <v>N</v>
      </c>
      <c r="W598" s="2" t="str">
        <f>IF(AllData!Q603="","",AllData!Q603)</f>
        <v>Y</v>
      </c>
      <c r="X598" s="2">
        <f>IF(AllData!R603="","",AllData!R603)</f>
        <v>42.768569999999997</v>
      </c>
      <c r="Y598" s="2">
        <f>IF(AllData!S603="","",AllData!S603)</f>
        <v>-73.942589999999996</v>
      </c>
      <c r="Z598" s="2" t="str">
        <f>IF(AllData!T603="","",AllData!T603)</f>
        <v>POINT (-73.94259 42.76857)</v>
      </c>
      <c r="AA598" s="16"/>
    </row>
    <row r="599" spans="1:27" x14ac:dyDescent="0.25">
      <c r="A599" t="str">
        <f>IF(AllData!A599="","",AllData!A599)</f>
        <v>Schenectady</v>
      </c>
      <c r="B599" t="str">
        <f>IF(AllData!B599="","",AllData!B599)</f>
        <v>Veggie Mobile Sprout-Schenectady Day Nursery</v>
      </c>
      <c r="C599" t="str">
        <f>IF(AllData!C599="","",AllData!C599)</f>
        <v>25 Lafayette St Schenectady</v>
      </c>
      <c r="D599" t="str">
        <f>IF(AllData!D599="","",AllData!D599)</f>
        <v>25 Lafayette St</v>
      </c>
      <c r="E599" t="str">
        <f>IF(AllData!E599="","",AllData!E599)</f>
        <v>Schenectady</v>
      </c>
      <c r="F599" t="str">
        <f>IF(AllData!F599="","",AllData!F599)</f>
        <v>NY</v>
      </c>
      <c r="G599">
        <f>IF(AllData!G599="","",AllData!G599)</f>
        <v>12307</v>
      </c>
      <c r="H599" t="str">
        <f>IF(AllData!H599="","",AllData!H599)</f>
        <v>Marissa Peck</v>
      </c>
      <c r="I599">
        <f>IF(AllData!I599="","",AllData!I599)</f>
        <v>5182748685</v>
      </c>
      <c r="J599" t="str">
        <f>IF(AllData!J599="","",AllData!J599)</f>
        <v>http://www.captialroots.org</v>
      </c>
      <c r="K599" t="str">
        <f>IF(AllData!K599="","",AllData!K599)</f>
        <v>Monday 4pm-4:30pm</v>
      </c>
      <c r="L599" t="str">
        <f>IF(AllData!L599="","",AllData!L599)</f>
        <v>Year-round</v>
      </c>
      <c r="M599" s="4" t="str">
        <f>IF(Table1[[#This Row],[Operation Season]]="","",LEFT(Table1[[#This Row],[Operation Season]],SEARCH("-",Table1[[#This Row],[Operation Season]])-1))</f>
        <v>Year</v>
      </c>
      <c r="N599" s="10" t="str">
        <f t="shared" si="18"/>
        <v>Year</v>
      </c>
      <c r="O599" t="str">
        <f>IF(Table1[[#This Row],[Operation Season]]="","",RIGHT(Table1[[#This Row],[Operation Season]],LEN(Table1[[#This Row],[Operation Season]])-FIND("-",Table1[[#This Row],[Operation Season]])))</f>
        <v>round</v>
      </c>
      <c r="P599" s="4" t="str">
        <f t="shared" si="19"/>
        <v>round</v>
      </c>
      <c r="Q599" s="7" t="str">
        <f>IF(OR(P599="Mid November",P599="round",P599="",),"",Table1[[#This Row],[End Date]]-SystemData!$A$2+1)</f>
        <v/>
      </c>
      <c r="R599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FALSE</v>
      </c>
      <c r="S599" s="2" t="str">
        <f>IF(AllData!M604="","",AllData!M604)</f>
        <v>YR</v>
      </c>
      <c r="T599" s="2" t="str">
        <f>IF(AllData!N604="","",AllData!N604)</f>
        <v>Y</v>
      </c>
      <c r="U599" s="2" t="str">
        <f>IF(AllData!O604="","",AllData!O604)</f>
        <v>Y</v>
      </c>
      <c r="V599" s="2" t="str">
        <f>IF(AllData!P604="","",AllData!P604)</f>
        <v>N</v>
      </c>
      <c r="W599" s="2" t="str">
        <f>IF(AllData!Q604="","",AllData!Q604)</f>
        <v>Y</v>
      </c>
      <c r="X599" s="2">
        <f>IF(AllData!R604="","",AllData!R604)</f>
        <v>42.801400000000001</v>
      </c>
      <c r="Y599" s="2">
        <f>IF(AllData!S604="","",AllData!S604)</f>
        <v>-73.927800000000005</v>
      </c>
      <c r="Z599" s="2" t="str">
        <f>IF(AllData!T604="","",AllData!T604)</f>
        <v>POINT (-73.9278 42.8014)</v>
      </c>
      <c r="AA599" s="16"/>
    </row>
    <row r="600" spans="1:27" x14ac:dyDescent="0.25">
      <c r="A600" t="str">
        <f>IF(AllData!A600="","",AllData!A600)</f>
        <v>Schenectady</v>
      </c>
      <c r="B600" t="str">
        <f>IF(AllData!B600="","",AllData!B600)</f>
        <v>Veggie Mobile-Edison Senior</v>
      </c>
      <c r="C600" t="str">
        <f>IF(AllData!C600="","",AllData!C600)</f>
        <v>1310 Princetown Rd</v>
      </c>
      <c r="D600" t="str">
        <f>IF(AllData!D600="","",AllData!D600)</f>
        <v>1310 Princetown Rd</v>
      </c>
      <c r="E600" t="str">
        <f>IF(AllData!E600="","",AllData!E600)</f>
        <v>Schenectady</v>
      </c>
      <c r="F600" t="str">
        <f>IF(AllData!F600="","",AllData!F600)</f>
        <v>NY</v>
      </c>
      <c r="G600">
        <f>IF(AllData!G600="","",AllData!G600)</f>
        <v>12306</v>
      </c>
      <c r="H600" t="str">
        <f>IF(AllData!H600="","",AllData!H600)</f>
        <v>Marissa Peck</v>
      </c>
      <c r="I600">
        <f>IF(AllData!I600="","",AllData!I600)</f>
        <v>5182748685</v>
      </c>
      <c r="J600" t="str">
        <f>IF(AllData!J600="","",AllData!J600)</f>
        <v>http://www.capitalroots.org</v>
      </c>
      <c r="K600" t="str">
        <f>IF(AllData!K600="","",AllData!K600)</f>
        <v>Tues 2:45pm-3:30pm</v>
      </c>
      <c r="L600" t="str">
        <f>IF(AllData!L600="","",AllData!L600)</f>
        <v>Year-Round</v>
      </c>
      <c r="M600" s="4" t="str">
        <f>IF(Table1[[#This Row],[Operation Season]]="","",LEFT(Table1[[#This Row],[Operation Season]],SEARCH("-",Table1[[#This Row],[Operation Season]])-1))</f>
        <v>Year</v>
      </c>
      <c r="N600" s="10" t="str">
        <f t="shared" si="18"/>
        <v>Year</v>
      </c>
      <c r="O600" t="str">
        <f>IF(Table1[[#This Row],[Operation Season]]="","",RIGHT(Table1[[#This Row],[Operation Season]],LEN(Table1[[#This Row],[Operation Season]])-FIND("-",Table1[[#This Row],[Operation Season]])))</f>
        <v>Round</v>
      </c>
      <c r="P600" s="4" t="str">
        <f t="shared" si="19"/>
        <v>Round</v>
      </c>
      <c r="Q600" s="7" t="str">
        <f>IF(OR(P600="Mid November",P600="round",P600="",),"",Table1[[#This Row],[End Date]]-SystemData!$A$2+1)</f>
        <v/>
      </c>
      <c r="R600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FALSE</v>
      </c>
      <c r="S600" s="2" t="str">
        <f>IF(AllData!M605="","",AllData!M605)</f>
        <v>YR</v>
      </c>
      <c r="T600" s="2" t="str">
        <f>IF(AllData!N605="","",AllData!N605)</f>
        <v>Y</v>
      </c>
      <c r="U600" s="2" t="str">
        <f>IF(AllData!O605="","",AllData!O605)</f>
        <v>Y</v>
      </c>
      <c r="V600" s="2" t="str">
        <f>IF(AllData!P605="","",AllData!P605)</f>
        <v>N</v>
      </c>
      <c r="W600" s="2" t="str">
        <f>IF(AllData!Q605="","",AllData!Q605)</f>
        <v>Y</v>
      </c>
      <c r="X600" s="2">
        <f>IF(AllData!R605="","",AllData!R605)</f>
        <v>42.803750000000001</v>
      </c>
      <c r="Y600" s="2">
        <f>IF(AllData!S605="","",AllData!S605)</f>
        <v>-73.951930000000004</v>
      </c>
      <c r="Z600" s="2" t="str">
        <f>IF(AllData!T605="","",AllData!T605)</f>
        <v>POINT (-73.95193 42.80375)</v>
      </c>
      <c r="AA600" s="16"/>
    </row>
    <row r="601" spans="1:27" x14ac:dyDescent="0.25">
      <c r="A601" t="str">
        <f>IF(AllData!A601="","",AllData!A601)</f>
        <v>Schenectady</v>
      </c>
      <c r="B601" t="str">
        <f>IF(AllData!B601="","",AllData!B601)</f>
        <v>Veggie Mobile-Father Leo Obrien</v>
      </c>
      <c r="C601" t="str">
        <f>IF(AllData!C601="","",AllData!C601)</f>
        <v>3151 Marra Lane Schenectady</v>
      </c>
      <c r="D601" t="str">
        <f>IF(AllData!D601="","",AllData!D601)</f>
        <v>3151 Marra Lane</v>
      </c>
      <c r="E601" t="str">
        <f>IF(AllData!E601="","",AllData!E601)</f>
        <v>Schenectady</v>
      </c>
      <c r="F601" t="str">
        <f>IF(AllData!F601="","",AllData!F601)</f>
        <v>NY</v>
      </c>
      <c r="G601">
        <f>IF(AllData!G601="","",AllData!G601)</f>
        <v>12303</v>
      </c>
      <c r="H601" t="str">
        <f>IF(AllData!H601="","",AllData!H601)</f>
        <v>Marissa Peck</v>
      </c>
      <c r="I601">
        <f>IF(AllData!I601="","",AllData!I601)</f>
        <v>5182748685</v>
      </c>
      <c r="J601" t="str">
        <f>IF(AllData!J601="","",AllData!J601)</f>
        <v>http://www.capitalroots.org</v>
      </c>
      <c r="K601" t="str">
        <f>IF(AllData!K601="","",AllData!K601)</f>
        <v>Mon 1pm-1:45pm</v>
      </c>
      <c r="L601" t="str">
        <f>IF(AllData!L601="","",AllData!L601)</f>
        <v>Year-round</v>
      </c>
      <c r="M601" s="4" t="str">
        <f>IF(Table1[[#This Row],[Operation Season]]="","",LEFT(Table1[[#This Row],[Operation Season]],SEARCH("-",Table1[[#This Row],[Operation Season]])-1))</f>
        <v>Year</v>
      </c>
      <c r="N601" s="10" t="str">
        <f t="shared" si="18"/>
        <v>Year</v>
      </c>
      <c r="O601" t="str">
        <f>IF(Table1[[#This Row],[Operation Season]]="","",RIGHT(Table1[[#This Row],[Operation Season]],LEN(Table1[[#This Row],[Operation Season]])-FIND("-",Table1[[#This Row],[Operation Season]])))</f>
        <v>round</v>
      </c>
      <c r="P601" s="4" t="str">
        <f t="shared" si="19"/>
        <v>round</v>
      </c>
      <c r="Q601" s="7" t="str">
        <f>IF(OR(P601="Mid November",P601="round",P601="",),"",Table1[[#This Row],[End Date]]-SystemData!$A$2+1)</f>
        <v/>
      </c>
      <c r="R601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FALSE</v>
      </c>
      <c r="S601" s="2" t="str">
        <f>IF(AllData!M606="","",AllData!M606)</f>
        <v>YR</v>
      </c>
      <c r="T601" s="2" t="str">
        <f>IF(AllData!N606="","",AllData!N606)</f>
        <v>Y</v>
      </c>
      <c r="U601" s="2" t="str">
        <f>IF(AllData!O606="","",AllData!O606)</f>
        <v>Y</v>
      </c>
      <c r="V601" s="2" t="str">
        <f>IF(AllData!P606="","",AllData!P606)</f>
        <v>N</v>
      </c>
      <c r="W601" s="2" t="str">
        <f>IF(AllData!Q606="","",AllData!Q606)</f>
        <v>Y</v>
      </c>
      <c r="X601" s="2">
        <f>IF(AllData!R606="","",AllData!R606)</f>
        <v>42.809229999999999</v>
      </c>
      <c r="Y601" s="2">
        <f>IF(AllData!S606="","",AllData!S606)</f>
        <v>-73.938220000000001</v>
      </c>
      <c r="Z601" s="2" t="str">
        <f>IF(AllData!T606="","",AllData!T606)</f>
        <v>POINT (-73.93822 42.80923)</v>
      </c>
      <c r="AA601" s="16"/>
    </row>
    <row r="602" spans="1:27" x14ac:dyDescent="0.25">
      <c r="A602" t="str">
        <f>IF(AllData!A602="","",AllData!A602)</f>
        <v>Schenectady</v>
      </c>
      <c r="B602" t="str">
        <f>IF(AllData!B602="","",AllData!B602)</f>
        <v>Veggie Mobile-Hillside View Apts</v>
      </c>
      <c r="C602" t="str">
        <f>IF(AllData!C602="","",AllData!C602)</f>
        <v>602 Craig Street Schenectady</v>
      </c>
      <c r="D602" t="str">
        <f>IF(AllData!D602="","",AllData!D602)</f>
        <v>602 Craig Street</v>
      </c>
      <c r="E602" t="str">
        <f>IF(AllData!E602="","",AllData!E602)</f>
        <v>Schenectady</v>
      </c>
      <c r="F602" t="str">
        <f>IF(AllData!F602="","",AllData!F602)</f>
        <v>NY</v>
      </c>
      <c r="G602">
        <f>IF(AllData!G602="","",AllData!G602)</f>
        <v>12307</v>
      </c>
      <c r="H602" t="str">
        <f>IF(AllData!H602="","",AllData!H602)</f>
        <v>Marissa Peck</v>
      </c>
      <c r="I602">
        <f>IF(AllData!I602="","",AllData!I602)</f>
        <v>5182748685</v>
      </c>
      <c r="J602" t="str">
        <f>IF(AllData!J602="","",AllData!J602)</f>
        <v>http://www.captialroots.org</v>
      </c>
      <c r="K602" t="str">
        <f>IF(AllData!K602="","",AllData!K602)</f>
        <v>Fri 2:15pm-3pm</v>
      </c>
      <c r="L602" t="str">
        <f>IF(AllData!L602="","",AllData!L602)</f>
        <v>Year-round</v>
      </c>
      <c r="M602" s="4" t="str">
        <f>IF(Table1[[#This Row],[Operation Season]]="","",LEFT(Table1[[#This Row],[Operation Season]],SEARCH("-",Table1[[#This Row],[Operation Season]])-1))</f>
        <v>Year</v>
      </c>
      <c r="N602" s="10" t="str">
        <f t="shared" si="18"/>
        <v>Year</v>
      </c>
      <c r="O602" t="str">
        <f>IF(Table1[[#This Row],[Operation Season]]="","",RIGHT(Table1[[#This Row],[Operation Season]],LEN(Table1[[#This Row],[Operation Season]])-FIND("-",Table1[[#This Row],[Operation Season]])))</f>
        <v>round</v>
      </c>
      <c r="P602" s="4" t="str">
        <f t="shared" si="19"/>
        <v>round</v>
      </c>
      <c r="Q602" s="7" t="str">
        <f>IF(OR(P602="Mid November",P602="round",P602="",),"",Table1[[#This Row],[End Date]]-SystemData!$A$2+1)</f>
        <v/>
      </c>
      <c r="R602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FALSE</v>
      </c>
      <c r="S602" s="2" t="str">
        <f>IF(AllData!M607="","",AllData!M607)</f>
        <v>YR</v>
      </c>
      <c r="T602" s="2" t="str">
        <f>IF(AllData!N607="","",AllData!N607)</f>
        <v>Y</v>
      </c>
      <c r="U602" s="2" t="str">
        <f>IF(AllData!O607="","",AllData!O607)</f>
        <v>Y</v>
      </c>
      <c r="V602" s="2" t="str">
        <f>IF(AllData!P607="","",AllData!P607)</f>
        <v>N</v>
      </c>
      <c r="W602" s="2" t="str">
        <f>IF(AllData!Q607="","",AllData!Q607)</f>
        <v>Y</v>
      </c>
      <c r="X602" s="2">
        <f>IF(AllData!R607="","",AllData!R607)</f>
        <v>42.809190000000001</v>
      </c>
      <c r="Y602" s="2">
        <f>IF(AllData!S607="","",AllData!S607)</f>
        <v>-73.94511</v>
      </c>
      <c r="Z602" s="2" t="str">
        <f>IF(AllData!T607="","",AllData!T607)</f>
        <v>POINT (-73.94511 42.80919)</v>
      </c>
      <c r="AA602" s="16"/>
    </row>
    <row r="603" spans="1:27" x14ac:dyDescent="0.25">
      <c r="A603" t="str">
        <f>IF(AllData!A603="","",AllData!A603)</f>
        <v>Schenectady</v>
      </c>
      <c r="B603" t="str">
        <f>IF(AllData!B603="","",AllData!B603)</f>
        <v>Veggie Mobile-Holly Manor</v>
      </c>
      <c r="C603" t="str">
        <f>IF(AllData!C603="","",AllData!C603)</f>
        <v>2415 Curry Rd Schenectady</v>
      </c>
      <c r="D603" t="str">
        <f>IF(AllData!D603="","",AllData!D603)</f>
        <v>2415 Curry Rd</v>
      </c>
      <c r="E603" t="str">
        <f>IF(AllData!E603="","",AllData!E603)</f>
        <v>Schenectady</v>
      </c>
      <c r="F603" t="str">
        <f>IF(AllData!F603="","",AllData!F603)</f>
        <v>NY</v>
      </c>
      <c r="G603">
        <f>IF(AllData!G603="","",AllData!G603)</f>
        <v>12303</v>
      </c>
      <c r="H603" t="str">
        <f>IF(AllData!H603="","",AllData!H603)</f>
        <v>Marissa Peck</v>
      </c>
      <c r="I603">
        <f>IF(AllData!I603="","",AllData!I603)</f>
        <v>5182748685</v>
      </c>
      <c r="J603" t="str">
        <f>IF(AllData!J603="","",AllData!J603)</f>
        <v>http://www.capitalroots.org</v>
      </c>
      <c r="K603" t="str">
        <f>IF(AllData!K603="","",AllData!K603)</f>
        <v>Tues 3:45pm-4:30pm</v>
      </c>
      <c r="L603" t="str">
        <f>IF(AllData!L603="","",AllData!L603)</f>
        <v>year-round</v>
      </c>
      <c r="M603" s="4" t="str">
        <f>IF(Table1[[#This Row],[Operation Season]]="","",LEFT(Table1[[#This Row],[Operation Season]],SEARCH("-",Table1[[#This Row],[Operation Season]])-1))</f>
        <v>year</v>
      </c>
      <c r="N603" s="10" t="str">
        <f t="shared" si="18"/>
        <v>year</v>
      </c>
      <c r="O603" t="str">
        <f>IF(Table1[[#This Row],[Operation Season]]="","",RIGHT(Table1[[#This Row],[Operation Season]],LEN(Table1[[#This Row],[Operation Season]])-FIND("-",Table1[[#This Row],[Operation Season]])))</f>
        <v>round</v>
      </c>
      <c r="P603" s="4" t="str">
        <f t="shared" si="19"/>
        <v>round</v>
      </c>
      <c r="Q603" s="7" t="str">
        <f>IF(OR(P603="Mid November",P603="round",P603="",),"",Table1[[#This Row],[End Date]]-SystemData!$A$2+1)</f>
        <v/>
      </c>
      <c r="R603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FALSE</v>
      </c>
      <c r="S603" s="2" t="str">
        <f>IF(AllData!M608="","",AllData!M608)</f>
        <v>YR</v>
      </c>
      <c r="T603" s="2" t="str">
        <f>IF(AllData!N608="","",AllData!N608)</f>
        <v>Y</v>
      </c>
      <c r="U603" s="2" t="str">
        <f>IF(AllData!O608="","",AllData!O608)</f>
        <v>Y</v>
      </c>
      <c r="V603" s="2" t="str">
        <f>IF(AllData!P608="","",AllData!P608)</f>
        <v>N</v>
      </c>
      <c r="W603" s="2" t="str">
        <f>IF(AllData!Q608="","",AllData!Q608)</f>
        <v>Y</v>
      </c>
      <c r="X603" s="2">
        <f>IF(AllData!R608="","",AllData!R608)</f>
        <v>42.581229999999998</v>
      </c>
      <c r="Y603" s="2">
        <f>IF(AllData!S608="","",AllData!S608)</f>
        <v>-74.391890000000004</v>
      </c>
      <c r="Z603" s="2" t="str">
        <f>IF(AllData!T608="","",AllData!T608)</f>
        <v>POINT (-74.39189 42.58123)</v>
      </c>
      <c r="AA603" s="16"/>
    </row>
    <row r="604" spans="1:27" x14ac:dyDescent="0.25">
      <c r="A604" t="str">
        <f>IF(AllData!A604="","",AllData!A604)</f>
        <v>Schenectady</v>
      </c>
      <c r="B604" t="str">
        <f>IF(AllData!B604="","",AllData!B604)</f>
        <v>Veggie Mobile-Hometown Health Ctr</v>
      </c>
      <c r="C604" t="str">
        <f>IF(AllData!C604="","",AllData!C604)</f>
        <v>1044 State St Schenectady</v>
      </c>
      <c r="D604" t="str">
        <f>IF(AllData!D604="","",AllData!D604)</f>
        <v>1044 State Street</v>
      </c>
      <c r="E604" t="str">
        <f>IF(AllData!E604="","",AllData!E604)</f>
        <v>Schenectady</v>
      </c>
      <c r="F604" t="str">
        <f>IF(AllData!F604="","",AllData!F604)</f>
        <v>NY</v>
      </c>
      <c r="G604">
        <f>IF(AllData!G604="","",AllData!G604)</f>
        <v>12307</v>
      </c>
      <c r="H604" t="str">
        <f>IF(AllData!H604="","",AllData!H604)</f>
        <v>Marissa Peck</v>
      </c>
      <c r="I604">
        <f>IF(AllData!I604="","",AllData!I604)</f>
        <v>5182748685</v>
      </c>
      <c r="J604" t="str">
        <f>IF(AllData!J604="","",AllData!J604)</f>
        <v>http://www.capitalroots.org</v>
      </c>
      <c r="K604" t="str">
        <f>IF(AllData!K604="","",AllData!K604)</f>
        <v>Mon 2pm-2:45pm</v>
      </c>
      <c r="L604" t="str">
        <f>IF(AllData!L604="","",AllData!L604)</f>
        <v>Year-round</v>
      </c>
      <c r="M604" s="4" t="str">
        <f>IF(Table1[[#This Row],[Operation Season]]="","",LEFT(Table1[[#This Row],[Operation Season]],SEARCH("-",Table1[[#This Row],[Operation Season]])-1))</f>
        <v>Year</v>
      </c>
      <c r="N604" s="10" t="str">
        <f t="shared" si="18"/>
        <v>Year</v>
      </c>
      <c r="O604" t="str">
        <f>IF(Table1[[#This Row],[Operation Season]]="","",RIGHT(Table1[[#This Row],[Operation Season]],LEN(Table1[[#This Row],[Operation Season]])-FIND("-",Table1[[#This Row],[Operation Season]])))</f>
        <v>round</v>
      </c>
      <c r="P604" s="4" t="str">
        <f t="shared" si="19"/>
        <v>round</v>
      </c>
      <c r="Q604" s="7" t="str">
        <f>IF(OR(P604="Mid November",P604="round",P604="",),"",Table1[[#This Row],[End Date]]-SystemData!$A$2+1)</f>
        <v/>
      </c>
      <c r="R604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FALSE</v>
      </c>
      <c r="S604" s="2" t="str">
        <f>IF(AllData!M609="","",AllData!M609)</f>
        <v>M</v>
      </c>
      <c r="T604" s="2" t="str">
        <f>IF(AllData!N609="","",AllData!N609)</f>
        <v>Y</v>
      </c>
      <c r="U604" s="2" t="str">
        <f>IF(AllData!O609="","",AllData!O609)</f>
        <v>N</v>
      </c>
      <c r="V604" s="2" t="str">
        <f>IF(AllData!P609="","",AllData!P609)</f>
        <v>N</v>
      </c>
      <c r="W604" s="2" t="str">
        <f>IF(AllData!Q609="","",AllData!Q609)</f>
        <v>Y</v>
      </c>
      <c r="X604" s="2">
        <f>IF(AllData!R609="","",AllData!R609)</f>
        <v>42.588200000000001</v>
      </c>
      <c r="Y604" s="2">
        <f>IF(AllData!S609="","",AllData!S609)</f>
        <v>-74.359989999999996</v>
      </c>
      <c r="Z604" s="2" t="str">
        <f>IF(AllData!T609="","",AllData!T609)</f>
        <v>POINT (-74.35999 42.5882)</v>
      </c>
      <c r="AA604" s="16"/>
    </row>
    <row r="605" spans="1:27" x14ac:dyDescent="0.25">
      <c r="A605" t="str">
        <f>IF(AllData!A605="","",AllData!A605)</f>
        <v>Schenectady</v>
      </c>
      <c r="B605" t="str">
        <f>IF(AllData!B605="","",AllData!B605)</f>
        <v>Veggie Mobile-Schenectady DSS</v>
      </c>
      <c r="C605" t="str">
        <f>IF(AllData!C605="","",AllData!C605)</f>
        <v>797 Broadway Schenectady</v>
      </c>
      <c r="D605" t="str">
        <f>IF(AllData!D605="","",AllData!D605)</f>
        <v>797 Broadway</v>
      </c>
      <c r="E605" t="str">
        <f>IF(AllData!E605="","",AllData!E605)</f>
        <v>Schenectady</v>
      </c>
      <c r="F605" t="str">
        <f>IF(AllData!F605="","",AllData!F605)</f>
        <v>NY</v>
      </c>
      <c r="G605">
        <f>IF(AllData!G605="","",AllData!G605)</f>
        <v>12305</v>
      </c>
      <c r="H605" t="str">
        <f>IF(AllData!H605="","",AllData!H605)</f>
        <v>Marissa Peck</v>
      </c>
      <c r="I605">
        <f>IF(AllData!I605="","",AllData!I605)</f>
        <v>5182748685</v>
      </c>
      <c r="J605" t="str">
        <f>IF(AllData!J605="","",AllData!J605)</f>
        <v>http://www.capitalroots.org</v>
      </c>
      <c r="K605" t="str">
        <f>IF(AllData!K605="","",AllData!K605)</f>
        <v>Mon 3pm-3:45pm</v>
      </c>
      <c r="L605" t="str">
        <f>IF(AllData!L605="","",AllData!L605)</f>
        <v>Year-round</v>
      </c>
      <c r="M605" s="4" t="str">
        <f>IF(Table1[[#This Row],[Operation Season]]="","",LEFT(Table1[[#This Row],[Operation Season]],SEARCH("-",Table1[[#This Row],[Operation Season]])-1))</f>
        <v>Year</v>
      </c>
      <c r="N605" s="10" t="str">
        <f t="shared" si="18"/>
        <v>Year</v>
      </c>
      <c r="O605" t="str">
        <f>IF(Table1[[#This Row],[Operation Season]]="","",RIGHT(Table1[[#This Row],[Operation Season]],LEN(Table1[[#This Row],[Operation Season]])-FIND("-",Table1[[#This Row],[Operation Season]])))</f>
        <v>round</v>
      </c>
      <c r="P605" s="4" t="str">
        <f t="shared" si="19"/>
        <v>round</v>
      </c>
      <c r="Q605" s="7" t="str">
        <f>IF(OR(P605="Mid November",P605="round",P605="",),"",Table1[[#This Row],[End Date]]-SystemData!$A$2+1)</f>
        <v/>
      </c>
      <c r="R605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FALSE</v>
      </c>
      <c r="S605" s="2" t="str">
        <f>IF(AllData!M610="","",AllData!M610)</f>
        <v>YR</v>
      </c>
      <c r="T605" s="2" t="str">
        <f>IF(AllData!N610="","",AllData!N610)</f>
        <v>Y</v>
      </c>
      <c r="U605" s="2" t="str">
        <f>IF(AllData!O610="","",AllData!O610)</f>
        <v>N</v>
      </c>
      <c r="V605" s="2" t="str">
        <f>IF(AllData!P610="","",AllData!P610)</f>
        <v>N</v>
      </c>
      <c r="W605" s="2" t="str">
        <f>IF(AllData!Q610="","",AllData!Q610)</f>
        <v>Y</v>
      </c>
      <c r="X605" s="2">
        <f>IF(AllData!R610="","",AllData!R610)</f>
        <v>42.783320000000003</v>
      </c>
      <c r="Y605" s="2">
        <f>IF(AllData!S610="","",AllData!S610)</f>
        <v>-74.600040000000007</v>
      </c>
      <c r="Z605" s="2" t="str">
        <f>IF(AllData!T610="","",AllData!T610)</f>
        <v>POINT (-74.60004 42.78332)</v>
      </c>
      <c r="AA605" s="16"/>
    </row>
    <row r="606" spans="1:27" x14ac:dyDescent="0.25">
      <c r="A606" t="str">
        <f>IF(AllData!A606="","",AllData!A606)</f>
        <v>Schenectady</v>
      </c>
      <c r="B606" t="str">
        <f>IF(AllData!B606="","",AllData!B606)</f>
        <v>Veggie Mobile-Summit Towers</v>
      </c>
      <c r="C606" t="str">
        <f>IF(AllData!C606="","",AllData!C606)</f>
        <v>720 Albany St Schenectady</v>
      </c>
      <c r="D606" t="str">
        <f>IF(AllData!D606="","",AllData!D606)</f>
        <v>720 Albany street</v>
      </c>
      <c r="E606" t="str">
        <f>IF(AllData!E606="","",AllData!E606)</f>
        <v>Schenectady</v>
      </c>
      <c r="F606" t="str">
        <f>IF(AllData!F606="","",AllData!F606)</f>
        <v>NY</v>
      </c>
      <c r="G606">
        <f>IF(AllData!G606="","",AllData!G606)</f>
        <v>12307</v>
      </c>
      <c r="H606" t="str">
        <f>IF(AllData!H606="","",AllData!H606)</f>
        <v>Marissa Peck</v>
      </c>
      <c r="I606">
        <f>IF(AllData!I606="","",AllData!I606)</f>
        <v>5182748685</v>
      </c>
      <c r="J606" t="str">
        <f>IF(AllData!J606="","",AllData!J606)</f>
        <v>http://www.capitalroots.org</v>
      </c>
      <c r="K606" t="str">
        <f>IF(AllData!K606="","",AllData!K606)</f>
        <v>Fri 1:30pm-2pm</v>
      </c>
      <c r="L606" t="str">
        <f>IF(AllData!L606="","",AllData!L606)</f>
        <v>Year-round</v>
      </c>
      <c r="M606" s="4" t="str">
        <f>IF(Table1[[#This Row],[Operation Season]]="","",LEFT(Table1[[#This Row],[Operation Season]],SEARCH("-",Table1[[#This Row],[Operation Season]])-1))</f>
        <v>Year</v>
      </c>
      <c r="N606" s="10" t="str">
        <f t="shared" si="18"/>
        <v>Year</v>
      </c>
      <c r="O606" t="str">
        <f>IF(Table1[[#This Row],[Operation Season]]="","",RIGHT(Table1[[#This Row],[Operation Season]],LEN(Table1[[#This Row],[Operation Season]])-FIND("-",Table1[[#This Row],[Operation Season]])))</f>
        <v>round</v>
      </c>
      <c r="P606" s="4" t="str">
        <f t="shared" si="19"/>
        <v>round</v>
      </c>
      <c r="Q606" s="7" t="str">
        <f>IF(OR(P606="Mid November",P606="round",P606="",),"",Table1[[#This Row],[End Date]]-SystemData!$A$2+1)</f>
        <v/>
      </c>
      <c r="R606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FALSE</v>
      </c>
      <c r="S606" s="2" t="str">
        <f>IF(AllData!M611="","",AllData!M611)</f>
        <v>M/X</v>
      </c>
      <c r="T606" s="2" t="str">
        <f>IF(AllData!N611="","",AllData!N611)</f>
        <v>Y</v>
      </c>
      <c r="U606" s="2" t="str">
        <f>IF(AllData!O611="","",AllData!O611)</f>
        <v>Y</v>
      </c>
      <c r="V606" s="2" t="str">
        <f>IF(AllData!P611="","",AllData!P611)</f>
        <v>N</v>
      </c>
      <c r="W606" s="2" t="str">
        <f>IF(AllData!Q611="","",AllData!Q611)</f>
        <v>Y</v>
      </c>
      <c r="X606" s="2">
        <f>IF(AllData!R611="","",AllData!R611)</f>
        <v>42.682830000000003</v>
      </c>
      <c r="Y606" s="2">
        <f>IF(AllData!S611="","",AllData!S611)</f>
        <v>-74.442210000000003</v>
      </c>
      <c r="Z606" s="2" t="str">
        <f>IF(AllData!T611="","",AllData!T611)</f>
        <v>POINT (-74.44221 42.68283)</v>
      </c>
      <c r="AA606" s="16"/>
    </row>
    <row r="607" spans="1:27" x14ac:dyDescent="0.25">
      <c r="A607" t="str">
        <f>IF(AllData!A607="","",AllData!A607)</f>
        <v>Schenectady</v>
      </c>
      <c r="B607" t="str">
        <f>IF(AllData!B607="","",AllData!B607)</f>
        <v>Veggie Mobile-Ten Eyck Apts</v>
      </c>
      <c r="C607" t="str">
        <f>IF(AllData!C607="","",AllData!C607)</f>
        <v>375 Broadway Schenectady</v>
      </c>
      <c r="D607" t="str">
        <f>IF(AllData!D607="","",AllData!D607)</f>
        <v>375 Broadway</v>
      </c>
      <c r="E607" t="str">
        <f>IF(AllData!E607="","",AllData!E607)</f>
        <v>Schenectady</v>
      </c>
      <c r="F607" t="str">
        <f>IF(AllData!F607="","",AllData!F607)</f>
        <v>NY</v>
      </c>
      <c r="G607">
        <f>IF(AllData!G607="","",AllData!G607)</f>
        <v>12305</v>
      </c>
      <c r="H607" t="str">
        <f>IF(AllData!H607="","",AllData!H607)</f>
        <v>Marissa Peck</v>
      </c>
      <c r="I607">
        <f>IF(AllData!I607="","",AllData!I607)</f>
        <v>5182748685</v>
      </c>
      <c r="J607" t="str">
        <f>IF(AllData!J607="","",AllData!J607)</f>
        <v>http://www.capitalroots.org</v>
      </c>
      <c r="K607" t="str">
        <f>IF(AllData!K607="","",AllData!K607)</f>
        <v>Fri 3:15pm-4pm</v>
      </c>
      <c r="L607" t="str">
        <f>IF(AllData!L607="","",AllData!L607)</f>
        <v>Year-round</v>
      </c>
      <c r="M607" s="4" t="str">
        <f>IF(Table1[[#This Row],[Operation Season]]="","",LEFT(Table1[[#This Row],[Operation Season]],SEARCH("-",Table1[[#This Row],[Operation Season]])-1))</f>
        <v>Year</v>
      </c>
      <c r="N607" s="10" t="str">
        <f t="shared" si="18"/>
        <v>Year</v>
      </c>
      <c r="O607" t="str">
        <f>IF(Table1[[#This Row],[Operation Season]]="","",RIGHT(Table1[[#This Row],[Operation Season]],LEN(Table1[[#This Row],[Operation Season]])-FIND("-",Table1[[#This Row],[Operation Season]])))</f>
        <v>round</v>
      </c>
      <c r="P607" s="4" t="str">
        <f t="shared" si="19"/>
        <v>round</v>
      </c>
      <c r="Q607" s="7" t="str">
        <f>IF(OR(P607="Mid November",P607="round",P607="",),"",Table1[[#This Row],[End Date]]-SystemData!$A$2+1)</f>
        <v/>
      </c>
      <c r="R607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FALSE</v>
      </c>
      <c r="S607" s="2" t="str">
        <f>IF(AllData!M612="","",AllData!M612)</f>
        <v>YR</v>
      </c>
      <c r="T607" s="2" t="str">
        <f>IF(AllData!N612="","",AllData!N612)</f>
        <v>Y</v>
      </c>
      <c r="U607" s="2" t="str">
        <f>IF(AllData!O612="","",AllData!O612)</f>
        <v>Y</v>
      </c>
      <c r="V607" s="2" t="str">
        <f>IF(AllData!P612="","",AllData!P612)</f>
        <v>N</v>
      </c>
      <c r="W607" s="2" t="str">
        <f>IF(AllData!Q612="","",AllData!Q612)</f>
        <v>Y</v>
      </c>
      <c r="X607" s="2">
        <f>IF(AllData!R612="","",AllData!R612)</f>
        <v>42.68477</v>
      </c>
      <c r="Y607" s="2">
        <f>IF(AllData!S612="","",AllData!S612)</f>
        <v>-74.29692</v>
      </c>
      <c r="Z607" s="2" t="str">
        <f>IF(AllData!T612="","",AllData!T612)</f>
        <v>POINT (-74.29692 42.68477)</v>
      </c>
      <c r="AA607" s="16"/>
    </row>
    <row r="608" spans="1:27" x14ac:dyDescent="0.25">
      <c r="A608" t="str">
        <f>IF(AllData!A608="","",AllData!A608)</f>
        <v>Schoharie</v>
      </c>
      <c r="B608" t="str">
        <f>IF(AllData!B608="","",AllData!B608)</f>
        <v>Barber Family Farm Stand</v>
      </c>
      <c r="C608" t="str">
        <f>IF(AllData!C608="","",AllData!C608)</f>
        <v>3617 State Route 30 Middleburgh</v>
      </c>
      <c r="D608" t="str">
        <f>IF(AllData!D608="","",AllData!D608)</f>
        <v>3617 State Route 30</v>
      </c>
      <c r="E608" t="str">
        <f>IF(AllData!E608="","",AllData!E608)</f>
        <v>Fulton</v>
      </c>
      <c r="F608" t="str">
        <f>IF(AllData!F608="","",AllData!F608)</f>
        <v>NY</v>
      </c>
      <c r="G608">
        <f>IF(AllData!G608="","",AllData!G608)</f>
        <v>12122</v>
      </c>
      <c r="H608" t="str">
        <f>IF(AllData!H608="","",AllData!H608)</f>
        <v>Sarah Barber</v>
      </c>
      <c r="I608">
        <f>IF(AllData!I608="","",AllData!I608)</f>
        <v>5188275454</v>
      </c>
      <c r="J608" t="str">
        <f>IF(AllData!J608="","",AllData!J608)</f>
        <v>http://www.barbersfarm.com</v>
      </c>
      <c r="K608" t="str">
        <f>IF(AllData!K608="","",AllData!K608)</f>
        <v>Wed-Sun 9am-5:30pm, Winter hours change</v>
      </c>
      <c r="L608" t="str">
        <f>IF(AllData!L608="","",AllData!L608)</f>
        <v>Year-round</v>
      </c>
      <c r="M608" s="4" t="str">
        <f>IF(Table1[[#This Row],[Operation Season]]="","",LEFT(Table1[[#This Row],[Operation Season]],SEARCH("-",Table1[[#This Row],[Operation Season]])-1))</f>
        <v>Year</v>
      </c>
      <c r="N608" s="10" t="str">
        <f t="shared" si="18"/>
        <v>Year</v>
      </c>
      <c r="O608" t="str">
        <f>IF(Table1[[#This Row],[Operation Season]]="","",RIGHT(Table1[[#This Row],[Operation Season]],LEN(Table1[[#This Row],[Operation Season]])-FIND("-",Table1[[#This Row],[Operation Season]])))</f>
        <v>round</v>
      </c>
      <c r="P608" s="4" t="str">
        <f t="shared" si="19"/>
        <v>round</v>
      </c>
      <c r="Q608" s="7" t="str">
        <f>IF(OR(P608="Mid November",P608="round",P608="",),"",Table1[[#This Row],[End Date]]-SystemData!$A$2+1)</f>
        <v/>
      </c>
      <c r="R608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FALSE</v>
      </c>
      <c r="S608" s="2" t="str">
        <f>IF(AllData!M613="","",AllData!M613)</f>
        <v>M</v>
      </c>
      <c r="T608" s="2" t="str">
        <f>IF(AllData!N613="","",AllData!N613)</f>
        <v>Y</v>
      </c>
      <c r="U608" s="2" t="str">
        <f>IF(AllData!O613="","",AllData!O613)</f>
        <v>Y</v>
      </c>
      <c r="V608" s="2" t="str">
        <f>IF(AllData!P613="","",AllData!P613)</f>
        <v>Y</v>
      </c>
      <c r="W608" s="2" t="str">
        <f>IF(AllData!Q613="","",AllData!Q613)</f>
        <v>Y</v>
      </c>
      <c r="X608" s="2">
        <f>IF(AllData!R613="","",AllData!R613)</f>
        <v>42.346290000000003</v>
      </c>
      <c r="Y608" s="2">
        <f>IF(AllData!S613="","",AllData!S613)</f>
        <v>-76.847830000000002</v>
      </c>
      <c r="Z608" s="2" t="str">
        <f>IF(AllData!T613="","",AllData!T613)</f>
        <v>POINT (-76.84783 42.34629)</v>
      </c>
      <c r="AA608" s="16"/>
    </row>
    <row r="609" spans="1:27" hidden="1" x14ac:dyDescent="0.25">
      <c r="A609" t="str">
        <f>IF(AllData!A609="","",AllData!A609)</f>
        <v>Schoharie</v>
      </c>
      <c r="B609" t="str">
        <f>IF(AllData!B609="","",AllData!B609)</f>
        <v>Bohringer's Fruit Farm</v>
      </c>
      <c r="C609" t="str">
        <f>IF(AllData!C609="","",AllData!C609)</f>
        <v>3992 State Route 30</v>
      </c>
      <c r="D609" t="str">
        <f>IF(AllData!D609="","",AllData!D609)</f>
        <v>3992 State Route 30</v>
      </c>
      <c r="E609" t="str">
        <f>IF(AllData!E609="","",AllData!E609)</f>
        <v>Middleburgh</v>
      </c>
      <c r="F609" t="str">
        <f>IF(AllData!F609="","",AllData!F609)</f>
        <v>NY</v>
      </c>
      <c r="G609">
        <f>IF(AllData!G609="","",AllData!G609)</f>
        <v>12122</v>
      </c>
      <c r="H609" t="str">
        <f>IF(AllData!H609="","",AllData!H609)</f>
        <v>Joseph Fydenkevez</v>
      </c>
      <c r="I609">
        <f>IF(AllData!I609="","",AllData!I609)</f>
        <v>5188275783</v>
      </c>
      <c r="J609" t="str">
        <f>IF(AllData!J609="","",AllData!J609)</f>
        <v/>
      </c>
      <c r="K609" t="str">
        <f>IF(AllData!K609="","",AllData!K609)</f>
        <v>Daily 9am-5pm</v>
      </c>
      <c r="L609" t="str">
        <f>IF(AllData!L609="","",AllData!L609)</f>
        <v>June 15-October 9</v>
      </c>
      <c r="M609" s="4" t="str">
        <f>IF(Table1[[#This Row],[Operation Season]]="","",LEFT(Table1[[#This Row],[Operation Season]],SEARCH("-",Table1[[#This Row],[Operation Season]])-1))</f>
        <v>June 15</v>
      </c>
      <c r="N609" s="10" t="str">
        <f t="shared" si="18"/>
        <v>06/15/2022</v>
      </c>
      <c r="O609" t="str">
        <f>IF(Table1[[#This Row],[Operation Season]]="","",RIGHT(Table1[[#This Row],[Operation Season]],LEN(Table1[[#This Row],[Operation Season]])-FIND("-",Table1[[#This Row],[Operation Season]])))</f>
        <v>October 9</v>
      </c>
      <c r="P609" s="4" t="str">
        <f t="shared" si="19"/>
        <v>10/09/2022</v>
      </c>
      <c r="Q609" s="7">
        <f ca="1">IF(OR(P609="Mid November",P609="round",P609="",),"",Table1[[#This Row],[End Date]]-SystemData!$A$2+1)</f>
        <v>-73.851523726851156</v>
      </c>
      <c r="R609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609" s="2" t="str">
        <f>IF(AllData!M614="","",AllData!M614)</f>
        <v>M</v>
      </c>
      <c r="T609" s="2" t="str">
        <f>IF(AllData!N614="","",AllData!N614)</f>
        <v>Y</v>
      </c>
      <c r="U609" s="2" t="str">
        <f>IF(AllData!O614="","",AllData!O614)</f>
        <v>Y</v>
      </c>
      <c r="V609" s="2" t="str">
        <f>IF(AllData!P614="","",AllData!P614)</f>
        <v>Y</v>
      </c>
      <c r="W609" s="2" t="str">
        <f>IF(AllData!Q614="","",AllData!Q614)</f>
        <v>Y</v>
      </c>
      <c r="X609" s="2">
        <f>IF(AllData!R614="","",AllData!R614)</f>
        <v>42.675519999999999</v>
      </c>
      <c r="Y609" s="2">
        <f>IF(AllData!S614="","",AllData!S614)</f>
        <v>-76.822929999999999</v>
      </c>
      <c r="Z609" s="2" t="str">
        <f>IF(AllData!T614="","",AllData!T614)</f>
        <v>POINT (-76.82293 42.67552)</v>
      </c>
      <c r="AA609" s="16"/>
    </row>
    <row r="610" spans="1:27" x14ac:dyDescent="0.25">
      <c r="A610" t="str">
        <f>IF(AllData!A610="","",AllData!A610)</f>
        <v>Schoharie</v>
      </c>
      <c r="B610" t="str">
        <f>IF(AllData!B610="","",AllData!B610)</f>
        <v>Parsons Vegetable Farm Farm Stand</v>
      </c>
      <c r="C610" t="str">
        <f>IF(AllData!C610="","",AllData!C610)</f>
        <v>756 US Highway 20 Sharon Springs</v>
      </c>
      <c r="D610" t="str">
        <f>IF(AllData!D610="","",AllData!D610)</f>
        <v>756 US Highway 20</v>
      </c>
      <c r="E610" t="str">
        <f>IF(AllData!E610="","",AllData!E610)</f>
        <v>Sharon Springs</v>
      </c>
      <c r="F610" t="str">
        <f>IF(AllData!F610="","",AllData!F610)</f>
        <v>NY</v>
      </c>
      <c r="G610">
        <f>IF(AllData!G610="","",AllData!G610)</f>
        <v>13459</v>
      </c>
      <c r="H610" t="str">
        <f>IF(AllData!H610="","",AllData!H610)</f>
        <v>Kenyon Parsons</v>
      </c>
      <c r="I610">
        <f>IF(AllData!I610="","",AllData!I610)</f>
        <v>5182842330</v>
      </c>
      <c r="J610" t="str">
        <f>IF(AllData!J610="","",AllData!J610)</f>
        <v/>
      </c>
      <c r="K610" t="str">
        <f>IF(AllData!K610="","",AllData!K610)</f>
        <v>Daily 10am-6pm</v>
      </c>
      <c r="L610" t="str">
        <f>IF(AllData!L610="","",AllData!L610)</f>
        <v>Year-round</v>
      </c>
      <c r="M610" s="4" t="str">
        <f>IF(Table1[[#This Row],[Operation Season]]="","",LEFT(Table1[[#This Row],[Operation Season]],SEARCH("-",Table1[[#This Row],[Operation Season]])-1))</f>
        <v>Year</v>
      </c>
      <c r="N610" s="10" t="str">
        <f t="shared" si="18"/>
        <v>Year</v>
      </c>
      <c r="O610" t="str">
        <f>IF(Table1[[#This Row],[Operation Season]]="","",RIGHT(Table1[[#This Row],[Operation Season]],LEN(Table1[[#This Row],[Operation Season]])-FIND("-",Table1[[#This Row],[Operation Season]])))</f>
        <v>round</v>
      </c>
      <c r="P610" s="4" t="str">
        <f t="shared" si="19"/>
        <v>round</v>
      </c>
      <c r="Q610" s="7" t="str">
        <f>IF(OR(P610="Mid November",P610="round",P610="",),"",Table1[[#This Row],[End Date]]-SystemData!$A$2+1)</f>
        <v/>
      </c>
      <c r="R610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FALSE</v>
      </c>
      <c r="S610" s="2" t="str">
        <f>IF(AllData!M615="","",AllData!M615)</f>
        <v>M</v>
      </c>
      <c r="T610" s="2" t="str">
        <f>IF(AllData!N615="","",AllData!N615)</f>
        <v>Y</v>
      </c>
      <c r="U610" s="2" t="str">
        <f>IF(AllData!O615="","",AllData!O615)</f>
        <v>Y</v>
      </c>
      <c r="V610" s="2" t="str">
        <f>IF(AllData!P615="","",AllData!P615)</f>
        <v>Y</v>
      </c>
      <c r="W610" s="2" t="str">
        <f>IF(AllData!Q615="","",AllData!Q615)</f>
        <v>Y</v>
      </c>
      <c r="X610" s="2">
        <f>IF(AllData!R615="","",AllData!R615)</f>
        <v>42.910080000000001</v>
      </c>
      <c r="Y610" s="2">
        <f>IF(AllData!S615="","",AllData!S615)</f>
        <v>-76.80086</v>
      </c>
      <c r="Z610" s="2" t="str">
        <f>IF(AllData!T615="","",AllData!T615)</f>
        <v>POINT (-76.80086 42.91008)</v>
      </c>
      <c r="AA610" s="16"/>
    </row>
    <row r="611" spans="1:27" x14ac:dyDescent="0.25">
      <c r="A611" t="str">
        <f>IF(AllData!A611="","",AllData!A611)</f>
        <v>Schoharie</v>
      </c>
      <c r="B611" t="str">
        <f>IF(AllData!B611="","",AllData!B611)</f>
        <v>Schoharie County Festival Farmers' Market</v>
      </c>
      <c r="C611" t="str">
        <f>IF(AllData!C611="","",AllData!C611)</f>
        <v>127 Kenyon Rd, Cobleskill</v>
      </c>
      <c r="D611" t="str">
        <f>IF(AllData!D611="","",AllData!D611)</f>
        <v>127 Kenyon Rd</v>
      </c>
      <c r="E611" t="str">
        <f>IF(AllData!E611="","",AllData!E611)</f>
        <v>Cobleskill</v>
      </c>
      <c r="F611" t="str">
        <f>IF(AllData!F611="","",AllData!F611)</f>
        <v>NY</v>
      </c>
      <c r="G611">
        <f>IF(AllData!G611="","",AllData!G611)</f>
        <v>12043</v>
      </c>
      <c r="H611" t="str">
        <f>IF(AllData!H611="","",AllData!H611)</f>
        <v>Kimberly Witkowski</v>
      </c>
      <c r="I611">
        <f>IF(AllData!I611="","",AllData!I611)</f>
        <v>5188234338</v>
      </c>
      <c r="J611" t="str">
        <f>IF(AllData!J611="","",AllData!J611)</f>
        <v/>
      </c>
      <c r="K611" t="str">
        <f>IF(AllData!K611="","",AllData!K611)</f>
        <v>Sat 10am-2pm</v>
      </c>
      <c r="L611" t="str">
        <f>IF(AllData!L611="","",AllData!L611)</f>
        <v>July 9-December 31</v>
      </c>
      <c r="M611" s="4" t="str">
        <f>IF(Table1[[#This Row],[Operation Season]]="","",LEFT(Table1[[#This Row],[Operation Season]],SEARCH("-",Table1[[#This Row],[Operation Season]])-1))</f>
        <v>July 9</v>
      </c>
      <c r="N611" s="10" t="str">
        <f t="shared" si="18"/>
        <v>07/09/2022</v>
      </c>
      <c r="O611" t="str">
        <f>IF(Table1[[#This Row],[Operation Season]]="","",RIGHT(Table1[[#This Row],[Operation Season]],LEN(Table1[[#This Row],[Operation Season]])-FIND("-",Table1[[#This Row],[Operation Season]])))</f>
        <v>December 31</v>
      </c>
      <c r="P611" s="4" t="str">
        <f t="shared" si="19"/>
        <v>12/31/2022</v>
      </c>
      <c r="Q611" s="7">
        <f ca="1">IF(OR(P611="Mid November",P611="round",P611="",),"",Table1[[#This Row],[End Date]]-SystemData!$A$2+1)</f>
        <v>9.1484762731488445</v>
      </c>
      <c r="R611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FALSE</v>
      </c>
      <c r="S611" s="2" t="str">
        <f>IF(AllData!M616="","",AllData!M616)</f>
        <v>P/M</v>
      </c>
      <c r="T611" s="2" t="str">
        <f>IF(AllData!N616="","",AllData!N616)</f>
        <v>Y</v>
      </c>
      <c r="U611" s="2" t="str">
        <f>IF(AllData!O616="","",AllData!O616)</f>
        <v>N</v>
      </c>
      <c r="V611" s="2" t="str">
        <f>IF(AllData!P616="","",AllData!P616)</f>
        <v>N</v>
      </c>
      <c r="W611" s="2" t="str">
        <f>IF(AllData!Q616="","",AllData!Q616)</f>
        <v>Y</v>
      </c>
      <c r="X611" s="2">
        <f>IF(AllData!R616="","",AllData!R616)</f>
        <v>43.781889999999997</v>
      </c>
      <c r="Y611" s="2">
        <f>IF(AllData!S616="","",AllData!S616)</f>
        <v>-75.476010000000002</v>
      </c>
      <c r="Z611" s="2" t="str">
        <f>IF(AllData!T616="","",AllData!T616)</f>
        <v>POINT (-75.47601 43.78189)</v>
      </c>
      <c r="AA611" s="16"/>
    </row>
    <row r="612" spans="1:27" x14ac:dyDescent="0.25">
      <c r="A612" t="str">
        <f>IF(AllData!A612="","",AllData!A612)</f>
        <v>Schoharie</v>
      </c>
      <c r="B612" t="str">
        <f>IF(AllData!B612="","",AllData!B612)</f>
        <v>Schoharie Valley Farms Farm Stand</v>
      </c>
      <c r="C612" t="str">
        <f>IF(AllData!C612="","",AllData!C612)</f>
        <v>"The Carrot Barn", 5605 State Route 30</v>
      </c>
      <c r="D612" t="str">
        <f>IF(AllData!D612="","",AllData!D612)</f>
        <v>5605 State Route 30</v>
      </c>
      <c r="E612" t="str">
        <f>IF(AllData!E612="","",AllData!E612)</f>
        <v>Schoharie</v>
      </c>
      <c r="F612" t="str">
        <f>IF(AllData!F612="","",AllData!F612)</f>
        <v>NY</v>
      </c>
      <c r="G612">
        <f>IF(AllData!G612="","",AllData!G612)</f>
        <v>12157</v>
      </c>
      <c r="H612" t="str">
        <f>IF(AllData!H612="","",AllData!H612)</f>
        <v>Shirley Ball</v>
      </c>
      <c r="I612">
        <f>IF(AllData!I612="","",AllData!I612)</f>
        <v>5182957139</v>
      </c>
      <c r="J612" t="str">
        <f>IF(AllData!J612="","",AllData!J612)</f>
        <v>http://www.schoharievalleyfarms.com</v>
      </c>
      <c r="K612" t="str">
        <f>IF(AllData!K612="","",AllData!K612)</f>
        <v>Daily 9am-6pm</v>
      </c>
      <c r="L612" t="str">
        <f>IF(AllData!L612="","",AllData!L612)</f>
        <v>Year-round</v>
      </c>
      <c r="M612" s="4" t="str">
        <f>IF(Table1[[#This Row],[Operation Season]]="","",LEFT(Table1[[#This Row],[Operation Season]],SEARCH("-",Table1[[#This Row],[Operation Season]])-1))</f>
        <v>Year</v>
      </c>
      <c r="N612" s="10" t="str">
        <f t="shared" si="18"/>
        <v>Year</v>
      </c>
      <c r="O612" t="str">
        <f>IF(Table1[[#This Row],[Operation Season]]="","",RIGHT(Table1[[#This Row],[Operation Season]],LEN(Table1[[#This Row],[Operation Season]])-FIND("-",Table1[[#This Row],[Operation Season]])))</f>
        <v>round</v>
      </c>
      <c r="P612" s="4" t="str">
        <f t="shared" si="19"/>
        <v>round</v>
      </c>
      <c r="Q612" s="7" t="str">
        <f>IF(OR(P612="Mid November",P612="round",P612="",),"",Table1[[#This Row],[End Date]]-SystemData!$A$2+1)</f>
        <v/>
      </c>
      <c r="R612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FALSE</v>
      </c>
      <c r="S612" s="2" t="str">
        <f>IF(AllData!M617="","",AllData!M617)</f>
        <v>M</v>
      </c>
      <c r="T612" s="2" t="str">
        <f>IF(AllData!N617="","",AllData!N617)</f>
        <v>Y</v>
      </c>
      <c r="U612" s="2" t="str">
        <f>IF(AllData!O617="","",AllData!O617)</f>
        <v>Y</v>
      </c>
      <c r="V612" s="2" t="str">
        <f>IF(AllData!P617="","",AllData!P617)</f>
        <v>Y</v>
      </c>
      <c r="W612" s="2" t="str">
        <f>IF(AllData!Q617="","",AllData!Q617)</f>
        <v>Y</v>
      </c>
      <c r="X612" s="2">
        <f>IF(AllData!R617="","",AllData!R617)</f>
        <v>42.904820000000001</v>
      </c>
      <c r="Y612" s="2">
        <f>IF(AllData!S617="","",AllData!S617)</f>
        <v>-76.866990000000001</v>
      </c>
      <c r="Z612" s="2" t="str">
        <f>IF(AllData!T617="","",AllData!T617)</f>
        <v>POINT (-76.86699 42.90482)</v>
      </c>
      <c r="AA612" s="16"/>
    </row>
    <row r="613" spans="1:27" hidden="1" x14ac:dyDescent="0.25">
      <c r="A613" t="str">
        <f>IF(AllData!A613="","",AllData!A613)</f>
        <v>Schuyler</v>
      </c>
      <c r="B613" t="str">
        <f>IF(AllData!B613="","",AllData!B613)</f>
        <v>Montour Falls Farmers' Market</v>
      </c>
      <c r="C613" t="str">
        <f>IF(AllData!C613="","",AllData!C613)</f>
        <v>301 Clawson Blvd.</v>
      </c>
      <c r="D613" t="str">
        <f>IF(AllData!D613="","",AllData!D613)</f>
        <v>301 Clawson Boulevard</v>
      </c>
      <c r="E613" t="str">
        <f>IF(AllData!E613="","",AllData!E613)</f>
        <v>Montour Falls</v>
      </c>
      <c r="F613" t="str">
        <f>IF(AllData!F613="","",AllData!F613)</f>
        <v>NY</v>
      </c>
      <c r="G613">
        <f>IF(AllData!G613="","",AllData!G613)</f>
        <v>14865</v>
      </c>
      <c r="H613" t="str">
        <f>IF(AllData!H613="","",AllData!H613)</f>
        <v>Jessica Westlake</v>
      </c>
      <c r="I613">
        <f>IF(AllData!I613="","",AllData!I613)</f>
        <v>6077426798</v>
      </c>
      <c r="J613" t="str">
        <f>IF(AllData!J613="","",AllData!J613)</f>
        <v>http://www.montourfallsfarmersmarket.com</v>
      </c>
      <c r="K613" t="str">
        <f>IF(AllData!K613="","",AllData!K613)</f>
        <v>Thu 4pm-7pm</v>
      </c>
      <c r="L613" t="str">
        <f>IF(AllData!L613="","",AllData!L613)</f>
        <v>June 16-September 29</v>
      </c>
      <c r="M613" s="4" t="str">
        <f>IF(Table1[[#This Row],[Operation Season]]="","",LEFT(Table1[[#This Row],[Operation Season]],SEARCH("-",Table1[[#This Row],[Operation Season]])-1))</f>
        <v>June 16</v>
      </c>
      <c r="N613" s="10" t="str">
        <f t="shared" si="18"/>
        <v>06/16/2022</v>
      </c>
      <c r="O613" t="str">
        <f>IF(Table1[[#This Row],[Operation Season]]="","",RIGHT(Table1[[#This Row],[Operation Season]],LEN(Table1[[#This Row],[Operation Season]])-FIND("-",Table1[[#This Row],[Operation Season]])))</f>
        <v>September 29</v>
      </c>
      <c r="P613" s="4" t="str">
        <f t="shared" si="19"/>
        <v>09/29/2022</v>
      </c>
      <c r="Q613" s="7">
        <f ca="1">IF(OR(P613="Mid November",P613="round",P613="",),"",Table1[[#This Row],[End Date]]-SystemData!$A$2+1)</f>
        <v>-83.851523726851156</v>
      </c>
      <c r="R613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613" s="2" t="str">
        <f>IF(AllData!M618="","",AllData!M618)</f>
        <v>P/M</v>
      </c>
      <c r="T613" s="2" t="str">
        <f>IF(AllData!N618="","",AllData!N618)</f>
        <v>Y</v>
      </c>
      <c r="U613" s="2" t="str">
        <f>IF(AllData!O618="","",AllData!O618)</f>
        <v>Y</v>
      </c>
      <c r="V613" s="2" t="str">
        <f>IF(AllData!P618="","",AllData!P618)</f>
        <v>N</v>
      </c>
      <c r="W613" s="2" t="str">
        <f>IF(AllData!Q618="","",AllData!Q618)</f>
        <v>Y</v>
      </c>
      <c r="X613" s="2">
        <f>IF(AllData!R618="","",AllData!R618)</f>
        <v>44.595640000000003</v>
      </c>
      <c r="Y613" s="2">
        <f>IF(AllData!S618="","",AllData!S618)</f>
        <v>-75.167280000000005</v>
      </c>
      <c r="Z613" s="2" t="str">
        <f>IF(AllData!T618="","",AllData!T618)</f>
        <v>POINT (-75.16728 44.59564)</v>
      </c>
      <c r="AA613" s="16"/>
    </row>
    <row r="614" spans="1:27" hidden="1" x14ac:dyDescent="0.25">
      <c r="A614" t="str">
        <f>IF(AllData!A614="","",AllData!A614)</f>
        <v>Seneca</v>
      </c>
      <c r="B614" t="str">
        <f>IF(AllData!B614="","",AllData!B614)</f>
        <v>Ovid Farmers Market</v>
      </c>
      <c r="C614" t="str">
        <f>IF(AllData!C614="","",AllData!C614)</f>
        <v>Village Park at The Three Bears Complex</v>
      </c>
      <c r="D614" t="str">
        <f>IF(AllData!D614="","",AllData!D614)</f>
        <v>Main Street</v>
      </c>
      <c r="E614" t="str">
        <f>IF(AllData!E614="","",AllData!E614)</f>
        <v>Ovid</v>
      </c>
      <c r="F614" t="str">
        <f>IF(AllData!F614="","",AllData!F614)</f>
        <v>NY</v>
      </c>
      <c r="G614">
        <f>IF(AllData!G614="","",AllData!G614)</f>
        <v>14521</v>
      </c>
      <c r="H614" t="str">
        <f>IF(AllData!H614="","",AllData!H614)</f>
        <v>Patti Paine</v>
      </c>
      <c r="I614">
        <f>IF(AllData!I614="","",AllData!I614)</f>
        <v>3155399251</v>
      </c>
      <c r="J614" t="str">
        <f>IF(AllData!J614="","",AllData!J614)</f>
        <v/>
      </c>
      <c r="K614" t="str">
        <f>IF(AllData!K614="","",AllData!K614)</f>
        <v>Fri 3pm-7pm</v>
      </c>
      <c r="L614" t="str">
        <f>IF(AllData!L614="","",AllData!L614)</f>
        <v>June 17-October 7</v>
      </c>
      <c r="M614" s="4" t="str">
        <f>IF(Table1[[#This Row],[Operation Season]]="","",LEFT(Table1[[#This Row],[Operation Season]],SEARCH("-",Table1[[#This Row],[Operation Season]])-1))</f>
        <v>June 17</v>
      </c>
      <c r="N614" s="10" t="str">
        <f t="shared" si="18"/>
        <v>06/17/2022</v>
      </c>
      <c r="O614" t="str">
        <f>IF(Table1[[#This Row],[Operation Season]]="","",RIGHT(Table1[[#This Row],[Operation Season]],LEN(Table1[[#This Row],[Operation Season]])-FIND("-",Table1[[#This Row],[Operation Season]])))</f>
        <v>October 7</v>
      </c>
      <c r="P614" s="4" t="str">
        <f t="shared" si="19"/>
        <v>10/07/2022</v>
      </c>
      <c r="Q614" s="7">
        <f ca="1">IF(OR(P614="Mid November",P614="round",P614="",),"",Table1[[#This Row],[End Date]]-SystemData!$A$2+1)</f>
        <v>-75.851523726851156</v>
      </c>
      <c r="R614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614" s="2" t="str">
        <f>IF(AllData!M619="","",AllData!M619)</f>
        <v>P/M</v>
      </c>
      <c r="T614" s="2" t="str">
        <f>IF(AllData!N619="","",AllData!N619)</f>
        <v>Y</v>
      </c>
      <c r="U614" s="2" t="str">
        <f>IF(AllData!O619="","",AllData!O619)</f>
        <v>Y</v>
      </c>
      <c r="V614" s="2" t="str">
        <f>IF(AllData!P619="","",AllData!P619)</f>
        <v>N</v>
      </c>
      <c r="W614" s="2" t="str">
        <f>IF(AllData!Q619="","",AllData!Q619)</f>
        <v>Y</v>
      </c>
      <c r="X614" s="2">
        <f>IF(AllData!R619="","",AllData!R619)</f>
        <v>44.595640000000003</v>
      </c>
      <c r="Y614" s="2">
        <f>IF(AllData!S619="","",AllData!S619)</f>
        <v>-75.169210000000007</v>
      </c>
      <c r="Z614" s="2" t="str">
        <f>IF(AllData!T619="","",AllData!T619)</f>
        <v>POINT (-75.16921 44.59564)</v>
      </c>
      <c r="AA614" s="16"/>
    </row>
    <row r="615" spans="1:27" hidden="1" x14ac:dyDescent="0.25">
      <c r="A615" t="str">
        <f>IF(AllData!A615="","",AllData!A615)</f>
        <v>Seneca</v>
      </c>
      <c r="B615" t="str">
        <f>IF(AllData!B615="","",AllData!B615)</f>
        <v>Seneca Falls Farmers' Market</v>
      </c>
      <c r="C615" t="str">
        <f>IF(AllData!C615="","",AllData!C615)</f>
        <v>15 Water St. People's Park</v>
      </c>
      <c r="D615" t="str">
        <f>IF(AllData!D615="","",AllData!D615)</f>
        <v>Water St and Bridge St</v>
      </c>
      <c r="E615" t="str">
        <f>IF(AllData!E615="","",AllData!E615)</f>
        <v>Seneca Falls</v>
      </c>
      <c r="F615" t="str">
        <f>IF(AllData!F615="","",AllData!F615)</f>
        <v>NY</v>
      </c>
      <c r="G615">
        <f>IF(AllData!G615="","",AllData!G615)</f>
        <v>13148</v>
      </c>
      <c r="H615" t="str">
        <f>IF(AllData!H615="","",AllData!H615)</f>
        <v>Gregg Zellers</v>
      </c>
      <c r="I615">
        <f>IF(AllData!I615="","",AllData!I615)</f>
        <v>3153384359</v>
      </c>
      <c r="J615" t="str">
        <f>IF(AllData!J615="","",AllData!J615)</f>
        <v>http://www.senecamarket.com</v>
      </c>
      <c r="K615" t="str">
        <f>IF(AllData!K615="","",AllData!K615)</f>
        <v>Tue 2pm-6pm</v>
      </c>
      <c r="L615" t="str">
        <f>IF(AllData!L615="","",AllData!L615)</f>
        <v>June 21-October 4</v>
      </c>
      <c r="M615" s="4" t="str">
        <f>IF(Table1[[#This Row],[Operation Season]]="","",LEFT(Table1[[#This Row],[Operation Season]],SEARCH("-",Table1[[#This Row],[Operation Season]])-1))</f>
        <v>June 21</v>
      </c>
      <c r="N615" s="10" t="str">
        <f t="shared" si="18"/>
        <v>06/21/2022</v>
      </c>
      <c r="O615" t="str">
        <f>IF(Table1[[#This Row],[Operation Season]]="","",RIGHT(Table1[[#This Row],[Operation Season]],LEN(Table1[[#This Row],[Operation Season]])-FIND("-",Table1[[#This Row],[Operation Season]])))</f>
        <v>October 4</v>
      </c>
      <c r="P615" s="4" t="str">
        <f t="shared" si="19"/>
        <v>10/04/2022</v>
      </c>
      <c r="Q615" s="7">
        <f ca="1">IF(OR(P615="Mid November",P615="round",P615="",),"",Table1[[#This Row],[End Date]]-SystemData!$A$2+1)</f>
        <v>-78.851523726851156</v>
      </c>
      <c r="R615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615" s="2" t="str">
        <f>IF(AllData!M620="","",AllData!M620)</f>
        <v>M</v>
      </c>
      <c r="T615" s="2" t="str">
        <f>IF(AllData!N620="","",AllData!N620)</f>
        <v>Y</v>
      </c>
      <c r="U615" s="2" t="str">
        <f>IF(AllData!O620="","",AllData!O620)</f>
        <v>Y</v>
      </c>
      <c r="V615" s="2" t="str">
        <f>IF(AllData!P620="","",AllData!P620)</f>
        <v>N</v>
      </c>
      <c r="W615" s="2" t="str">
        <f>IF(AllData!Q620="","",AllData!Q620)</f>
        <v>Y</v>
      </c>
      <c r="X615" s="2">
        <f>IF(AllData!R620="","",AllData!R620)</f>
        <v>44.338709999999999</v>
      </c>
      <c r="Y615" s="2">
        <f>IF(AllData!S620="","",AllData!S620)</f>
        <v>-75.457660000000004</v>
      </c>
      <c r="Z615" s="2" t="str">
        <f>IF(AllData!T620="","",AllData!T620)</f>
        <v>POINT (-75.45766 44.33871)</v>
      </c>
      <c r="AA615" s="16"/>
    </row>
    <row r="616" spans="1:27" hidden="1" x14ac:dyDescent="0.25">
      <c r="A616" t="str">
        <f>IF(AllData!A616="","",AllData!A616)</f>
        <v>Seneca</v>
      </c>
      <c r="B616" t="str">
        <f>IF(AllData!B616="","",AllData!B616)</f>
        <v>Stoltzfus Produce Farm Stand</v>
      </c>
      <c r="C616" t="str">
        <f>IF(AllData!C616="","",AllData!C616)</f>
        <v>1820 State Route 96A Ovid</v>
      </c>
      <c r="D616" t="str">
        <f>IF(AllData!D616="","",AllData!D616)</f>
        <v>1820 State Route 96A</v>
      </c>
      <c r="E616" t="str">
        <f>IF(AllData!E616="","",AllData!E616)</f>
        <v>Ovid</v>
      </c>
      <c r="F616" t="str">
        <f>IF(AllData!F616="","",AllData!F616)</f>
        <v>NY</v>
      </c>
      <c r="G616">
        <f>IF(AllData!G616="","",AllData!G616)</f>
        <v>14521</v>
      </c>
      <c r="H616" t="str">
        <f>IF(AllData!H616="","",AllData!H616)</f>
        <v>Reuben Stoltzfus</v>
      </c>
      <c r="I616">
        <f>IF(AllData!I616="","",AllData!I616)</f>
        <v>6078694847</v>
      </c>
      <c r="J616" t="str">
        <f>IF(AllData!J616="","",AllData!J616)</f>
        <v/>
      </c>
      <c r="K616" t="str">
        <f>IF(AllData!K616="","",AllData!K616)</f>
        <v>Mon-Sat 8am-7pm</v>
      </c>
      <c r="L616" t="str">
        <f>IF(AllData!L616="","",AllData!L616)</f>
        <v>April 1-November 30</v>
      </c>
      <c r="M616" s="4" t="str">
        <f>IF(Table1[[#This Row],[Operation Season]]="","",LEFT(Table1[[#This Row],[Operation Season]],SEARCH("-",Table1[[#This Row],[Operation Season]])-1))</f>
        <v>April 1</v>
      </c>
      <c r="N616" s="10" t="str">
        <f t="shared" si="18"/>
        <v>04/01/2022</v>
      </c>
      <c r="O616" t="str">
        <f>IF(Table1[[#This Row],[Operation Season]]="","",RIGHT(Table1[[#This Row],[Operation Season]],LEN(Table1[[#This Row],[Operation Season]])-FIND("-",Table1[[#This Row],[Operation Season]])))</f>
        <v>November 30</v>
      </c>
      <c r="P616" s="4" t="str">
        <f t="shared" si="19"/>
        <v>11/30/2022</v>
      </c>
      <c r="Q616" s="7">
        <f ca="1">IF(OR(P616="Mid November",P616="round",P616="",),"",Table1[[#This Row],[End Date]]-SystemData!$A$2+1)</f>
        <v>-21.851523726851156</v>
      </c>
      <c r="R616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616" s="2" t="str">
        <f>IF(AllData!M621="","",AllData!M621)</f>
        <v>M</v>
      </c>
      <c r="T616" s="2" t="str">
        <f>IF(AllData!N621="","",AllData!N621)</f>
        <v>Y</v>
      </c>
      <c r="U616" s="2" t="str">
        <f>IF(AllData!O621="","",AllData!O621)</f>
        <v>Y</v>
      </c>
      <c r="V616" s="2" t="str">
        <f>IF(AllData!P621="","",AllData!P621)</f>
        <v>N</v>
      </c>
      <c r="W616" s="2" t="str">
        <f>IF(AllData!Q621="","",AllData!Q621)</f>
        <v>Y</v>
      </c>
      <c r="X616" s="2">
        <f>IF(AllData!R621="","",AllData!R621)</f>
        <v>44.451180000000001</v>
      </c>
      <c r="Y616" s="2">
        <f>IF(AllData!S621="","",AllData!S621)</f>
        <v>-75.693119999999993</v>
      </c>
      <c r="Z616" s="2" t="str">
        <f>IF(AllData!T621="","",AllData!T621)</f>
        <v>POINT (-75.69312 44.45118)</v>
      </c>
      <c r="AA616" s="16"/>
    </row>
    <row r="617" spans="1:27" hidden="1" x14ac:dyDescent="0.25">
      <c r="A617" t="str">
        <f>IF(AllData!A617="","",AllData!A617)</f>
        <v>Seneca</v>
      </c>
      <c r="B617" t="str">
        <f>IF(AllData!B617="","",AllData!B617)</f>
        <v>Waterloo Rotary Farmers' Market</v>
      </c>
      <c r="C617" t="str">
        <f>IF(AllData!C617="","",AllData!C617)</f>
        <v>LaFayette Park, parking lot near Save a Lot</v>
      </c>
      <c r="D617" t="str">
        <f>IF(AllData!D617="","",AllData!D617)</f>
        <v>1-99 Memorial Day Pl</v>
      </c>
      <c r="E617" t="str">
        <f>IF(AllData!E617="","",AllData!E617)</f>
        <v>Waterloo</v>
      </c>
      <c r="F617" t="str">
        <f>IF(AllData!F617="","",AllData!F617)</f>
        <v>NY</v>
      </c>
      <c r="G617">
        <f>IF(AllData!G617="","",AllData!G617)</f>
        <v>13165</v>
      </c>
      <c r="H617" t="str">
        <f>IF(AllData!H617="","",AllData!H617)</f>
        <v>Rose Giovannini</v>
      </c>
      <c r="I617">
        <f>IF(AllData!I617="","",AllData!I617)</f>
        <v>3157459928</v>
      </c>
      <c r="J617" t="str">
        <f>IF(AllData!J617="","",AllData!J617)</f>
        <v>http://www.waterloofarmmarket.com</v>
      </c>
      <c r="K617" t="str">
        <f>IF(AllData!K617="","",AllData!K617)</f>
        <v>Sat 9am-1pm</v>
      </c>
      <c r="L617" t="str">
        <f>IF(AllData!L617="","",AllData!L617)</f>
        <v>June 18-October 1</v>
      </c>
      <c r="M617" s="4" t="str">
        <f>IF(Table1[[#This Row],[Operation Season]]="","",LEFT(Table1[[#This Row],[Operation Season]],SEARCH("-",Table1[[#This Row],[Operation Season]])-1))</f>
        <v>June 18</v>
      </c>
      <c r="N617" s="10" t="str">
        <f t="shared" si="18"/>
        <v>06/18/2022</v>
      </c>
      <c r="O617" t="str">
        <f>IF(Table1[[#This Row],[Operation Season]]="","",RIGHT(Table1[[#This Row],[Operation Season]],LEN(Table1[[#This Row],[Operation Season]])-FIND("-",Table1[[#This Row],[Operation Season]])))</f>
        <v>October 1</v>
      </c>
      <c r="P617" s="4" t="str">
        <f t="shared" si="19"/>
        <v>10/01/2022</v>
      </c>
      <c r="Q617" s="7">
        <f ca="1">IF(OR(P617="Mid November",P617="round",P617="",),"",Table1[[#This Row],[End Date]]-SystemData!$A$2+1)</f>
        <v>-81.851523726851156</v>
      </c>
      <c r="R617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617" s="2" t="str">
        <f>IF(AllData!M622="","",AllData!M622)</f>
        <v>YR</v>
      </c>
      <c r="T617" s="2" t="str">
        <f>IF(AllData!N622="","",AllData!N622)</f>
        <v>Y</v>
      </c>
      <c r="U617" s="2" t="str">
        <f>IF(AllData!O622="","",AllData!O622)</f>
        <v>Y</v>
      </c>
      <c r="V617" s="2" t="str">
        <f>IF(AllData!P622="","",AllData!P622)</f>
        <v>N</v>
      </c>
      <c r="W617" s="2" t="str">
        <f>IF(AllData!Q622="","",AllData!Q622)</f>
        <v>Y</v>
      </c>
      <c r="X617" s="2">
        <f>IF(AllData!R622="","",AllData!R622)</f>
        <v>44.67107</v>
      </c>
      <c r="Y617" s="2">
        <f>IF(AllData!S622="","",AllData!S622)</f>
        <v>-74.90401</v>
      </c>
      <c r="Z617" s="2" t="str">
        <f>IF(AllData!T622="","",AllData!T622)</f>
        <v>POINT (-74.90401 44.67107)</v>
      </c>
      <c r="AA617" s="16"/>
    </row>
    <row r="618" spans="1:27" hidden="1" x14ac:dyDescent="0.25">
      <c r="A618" t="str">
        <f>IF(AllData!A618="","",AllData!A618)</f>
        <v>St. Lawrence</v>
      </c>
      <c r="B618" t="str">
        <f>IF(AllData!B618="","",AllData!B618)</f>
        <v>Canton Friday Farmers' Market</v>
      </c>
      <c r="C618" t="str">
        <f>IF(AllData!C618="","",AllData!C618)</f>
        <v>Village Green Park 17 Park St at Main St.</v>
      </c>
      <c r="D618" t="str">
        <f>IF(AllData!D618="","",AllData!D618)</f>
        <v>Village Green Park  Main St.</v>
      </c>
      <c r="E618" t="str">
        <f>IF(AllData!E618="","",AllData!E618)</f>
        <v>Canton</v>
      </c>
      <c r="F618" t="str">
        <f>IF(AllData!F618="","",AllData!F618)</f>
        <v>NY</v>
      </c>
      <c r="G618">
        <f>IF(AllData!G618="","",AllData!G618)</f>
        <v>13617</v>
      </c>
      <c r="H618" t="str">
        <f>IF(AllData!H618="","",AllData!H618)</f>
        <v>Carlene Doane</v>
      </c>
      <c r="I618">
        <f>IF(AllData!I618="","",AllData!I618)</f>
        <v>3156058133</v>
      </c>
      <c r="J618" t="str">
        <f>IF(AllData!J618="","",AllData!J618)</f>
        <v>https://www.facebook.com/CantonNYFarmersMarket/</v>
      </c>
      <c r="K618" t="str">
        <f>IF(AllData!K618="","",AllData!K618)</f>
        <v>Fri 9am-2pm</v>
      </c>
      <c r="L618" t="str">
        <f>IF(AllData!L618="","",AllData!L618)</f>
        <v>May 27-October 28</v>
      </c>
      <c r="M618" s="4" t="str">
        <f>IF(Table1[[#This Row],[Operation Season]]="","",LEFT(Table1[[#This Row],[Operation Season]],SEARCH("-",Table1[[#This Row],[Operation Season]])-1))</f>
        <v>May 27</v>
      </c>
      <c r="N618" s="10" t="str">
        <f t="shared" si="18"/>
        <v>05/27/2022</v>
      </c>
      <c r="O618" t="str">
        <f>IF(Table1[[#This Row],[Operation Season]]="","",RIGHT(Table1[[#This Row],[Operation Season]],LEN(Table1[[#This Row],[Operation Season]])-FIND("-",Table1[[#This Row],[Operation Season]])))</f>
        <v>October 28</v>
      </c>
      <c r="P618" s="4" t="str">
        <f t="shared" si="19"/>
        <v>10/28/2022</v>
      </c>
      <c r="Q618" s="7">
        <f ca="1">IF(OR(P618="Mid November",P618="round",P618="",),"",Table1[[#This Row],[End Date]]-SystemData!$A$2+1)</f>
        <v>-54.851523726851156</v>
      </c>
      <c r="R618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618" s="2" t="str">
        <f>IF(AllData!M623="","",AllData!M623)</f>
        <v>M</v>
      </c>
      <c r="T618" s="2" t="str">
        <f>IF(AllData!N623="","",AllData!N623)</f>
        <v>Y</v>
      </c>
      <c r="U618" s="2" t="str">
        <f>IF(AllData!O623="","",AllData!O623)</f>
        <v>Y</v>
      </c>
      <c r="V618" s="2" t="str">
        <f>IF(AllData!P623="","",AllData!P623)</f>
        <v>N</v>
      </c>
      <c r="W618" s="2" t="str">
        <f>IF(AllData!Q623="","",AllData!Q623)</f>
        <v>Y</v>
      </c>
      <c r="X618" s="2">
        <f>IF(AllData!R623="","",AllData!R623)</f>
        <v>44.921990000000001</v>
      </c>
      <c r="Y618" s="2">
        <f>IF(AllData!S623="","",AllData!S623)</f>
        <v>-74.884320000000002</v>
      </c>
      <c r="Z618" s="2" t="str">
        <f>IF(AllData!T623="","",AllData!T623)</f>
        <v>POINT (-74.88432 44.92199)</v>
      </c>
      <c r="AA618" s="16"/>
    </row>
    <row r="619" spans="1:27" hidden="1" x14ac:dyDescent="0.25">
      <c r="A619" t="str">
        <f>IF(AllData!A619="","",AllData!A619)</f>
        <v>St. Lawrence</v>
      </c>
      <c r="B619" t="str">
        <f>IF(AllData!B619="","",AllData!B619)</f>
        <v>Canton Tuesday Farmers' Market</v>
      </c>
      <c r="C619" t="str">
        <f>IF(AllData!C619="","",AllData!C619)</f>
        <v>Village Green Park 17 Park st at Main St.</v>
      </c>
      <c r="D619" t="str">
        <f>IF(AllData!D619="","",AllData!D619)</f>
        <v>Main St and Park St</v>
      </c>
      <c r="E619" t="str">
        <f>IF(AllData!E619="","",AllData!E619)</f>
        <v>Canton</v>
      </c>
      <c r="F619" t="str">
        <f>IF(AllData!F619="","",AllData!F619)</f>
        <v>NY</v>
      </c>
      <c r="G619">
        <f>IF(AllData!G619="","",AllData!G619)</f>
        <v>13617</v>
      </c>
      <c r="H619" t="str">
        <f>IF(AllData!H619="","",AllData!H619)</f>
        <v>Carlene Doane</v>
      </c>
      <c r="I619">
        <f>IF(AllData!I619="","",AllData!I619)</f>
        <v>3156058133</v>
      </c>
      <c r="J619" t="str">
        <f>IF(AllData!J619="","",AllData!J619)</f>
        <v/>
      </c>
      <c r="K619" t="str">
        <f>IF(AllData!K619="","",AllData!K619)</f>
        <v>Tue 9am-2pm</v>
      </c>
      <c r="L619" t="str">
        <f>IF(AllData!L619="","",AllData!L619)</f>
        <v>May 27-October 28</v>
      </c>
      <c r="M619" s="4" t="str">
        <f>IF(Table1[[#This Row],[Operation Season]]="","",LEFT(Table1[[#This Row],[Operation Season]],SEARCH("-",Table1[[#This Row],[Operation Season]])-1))</f>
        <v>May 27</v>
      </c>
      <c r="N619" s="10" t="str">
        <f t="shared" si="18"/>
        <v>05/27/2022</v>
      </c>
      <c r="O619" t="str">
        <f>IF(Table1[[#This Row],[Operation Season]]="","",RIGHT(Table1[[#This Row],[Operation Season]],LEN(Table1[[#This Row],[Operation Season]])-FIND("-",Table1[[#This Row],[Operation Season]])))</f>
        <v>October 28</v>
      </c>
      <c r="P619" s="4" t="str">
        <f t="shared" si="19"/>
        <v>10/28/2022</v>
      </c>
      <c r="Q619" s="7">
        <f ca="1">IF(OR(P619="Mid November",P619="round",P619="",),"",Table1[[#This Row],[End Date]]-SystemData!$A$2+1)</f>
        <v>-54.851523726851156</v>
      </c>
      <c r="R619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619" s="2" t="str">
        <f>IF(AllData!M624="","",AllData!M624)</f>
        <v>P/M</v>
      </c>
      <c r="T619" s="2" t="str">
        <f>IF(AllData!N624="","",AllData!N624)</f>
        <v>Y</v>
      </c>
      <c r="U619" s="2" t="str">
        <f>IF(AllData!O624="","",AllData!O624)</f>
        <v>Y</v>
      </c>
      <c r="V619" s="2" t="str">
        <f>IF(AllData!P624="","",AllData!P624)</f>
        <v>N</v>
      </c>
      <c r="W619" s="2" t="str">
        <f>IF(AllData!Q624="","",AllData!Q624)</f>
        <v>Y</v>
      </c>
      <c r="X619" s="2">
        <f>IF(AllData!R624="","",AllData!R624)</f>
        <v>44.66865</v>
      </c>
      <c r="Y619" s="2">
        <f>IF(AllData!S624="","",AllData!S624)</f>
        <v>-74.984930000000006</v>
      </c>
      <c r="Z619" s="2" t="str">
        <f>IF(AllData!T624="","",AllData!T624)</f>
        <v>POINT (-74.98493 44.66865)</v>
      </c>
      <c r="AA619" s="16"/>
    </row>
    <row r="620" spans="1:27" hidden="1" x14ac:dyDescent="0.25">
      <c r="A620" t="str">
        <f>IF(AllData!A620="","",AllData!A620)</f>
        <v>St. Lawrence</v>
      </c>
      <c r="B620" t="str">
        <f>IF(AllData!B620="","",AllData!B620)</f>
        <v>Gouverneur Farmers' Market</v>
      </c>
      <c r="C620" t="str">
        <f>IF(AllData!C620="","",AllData!C620)</f>
        <v>East Main Street Park</v>
      </c>
      <c r="D620" t="str">
        <f>IF(AllData!D620="","",AllData!D620)</f>
        <v>East Main Street and Village Park</v>
      </c>
      <c r="E620" t="str">
        <f>IF(AllData!E620="","",AllData!E620)</f>
        <v>Gouverneur</v>
      </c>
      <c r="F620" t="str">
        <f>IF(AllData!F620="","",AllData!F620)</f>
        <v>NY</v>
      </c>
      <c r="G620">
        <f>IF(AllData!G620="","",AllData!G620)</f>
        <v>13642</v>
      </c>
      <c r="H620" t="str">
        <f>IF(AllData!H620="","",AllData!H620)</f>
        <v>Carlene G Doane</v>
      </c>
      <c r="I620">
        <f>IF(AllData!I620="","",AllData!I620)</f>
        <v>3152618054</v>
      </c>
      <c r="J620" t="str">
        <f>IF(AllData!J620="","",AllData!J620)</f>
        <v>http://www.gouverneurchamber.net</v>
      </c>
      <c r="K620" t="str">
        <f>IF(AllData!K620="","",AllData!K620)</f>
        <v>Thu 9am-2pm</v>
      </c>
      <c r="L620" t="str">
        <f>IF(AllData!L620="","",AllData!L620)</f>
        <v>June 2-October 27</v>
      </c>
      <c r="M620" s="4" t="str">
        <f>IF(Table1[[#This Row],[Operation Season]]="","",LEFT(Table1[[#This Row],[Operation Season]],SEARCH("-",Table1[[#This Row],[Operation Season]])-1))</f>
        <v>June 2</v>
      </c>
      <c r="N620" s="10" t="str">
        <f t="shared" si="18"/>
        <v>06/02/2022</v>
      </c>
      <c r="O620" t="str">
        <f>IF(Table1[[#This Row],[Operation Season]]="","",RIGHT(Table1[[#This Row],[Operation Season]],LEN(Table1[[#This Row],[Operation Season]])-FIND("-",Table1[[#This Row],[Operation Season]])))</f>
        <v>October 27</v>
      </c>
      <c r="P620" s="4" t="str">
        <f t="shared" si="19"/>
        <v>10/27/2022</v>
      </c>
      <c r="Q620" s="7">
        <f ca="1">IF(OR(P620="Mid November",P620="round",P620="",),"",Table1[[#This Row],[End Date]]-SystemData!$A$2+1)</f>
        <v>-55.851523726851156</v>
      </c>
      <c r="R620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620" s="2" t="str">
        <f>IF(AllData!M625="","",AllData!M625)</f>
        <v>M</v>
      </c>
      <c r="T620" s="2" t="str">
        <f>IF(AllData!N625="","",AllData!N625)</f>
        <v>Y</v>
      </c>
      <c r="U620" s="2" t="str">
        <f>IF(AllData!O625="","",AllData!O625)</f>
        <v>Y</v>
      </c>
      <c r="V620" s="2" t="str">
        <f>IF(AllData!P625="","",AllData!P625)</f>
        <v>N</v>
      </c>
      <c r="W620" s="2" t="str">
        <f>IF(AllData!Q625="","",AllData!Q625)</f>
        <v>Y</v>
      </c>
      <c r="X620" s="2">
        <f>IF(AllData!R625="","",AllData!R625)</f>
        <v>44.752029999999998</v>
      </c>
      <c r="Y620" s="2">
        <f>IF(AllData!S625="","",AllData!S625)</f>
        <v>-74.751999999999995</v>
      </c>
      <c r="Z620" s="2" t="str">
        <f>IF(AllData!T625="","",AllData!T625)</f>
        <v>POINT (-74.752 44.75203)</v>
      </c>
      <c r="AA620" s="16"/>
    </row>
    <row r="621" spans="1:27" hidden="1" x14ac:dyDescent="0.25">
      <c r="A621" t="str">
        <f>IF(AllData!A621="","",AllData!A621)</f>
        <v>St. Lawrence</v>
      </c>
      <c r="B621" t="str">
        <f>IF(AllData!B621="","",AllData!B621)</f>
        <v>Hammond Farmers' and Artisans Market</v>
      </c>
      <c r="C621" t="str">
        <f>IF(AllData!C621="","",AllData!C621)</f>
        <v>Hammond Museum , 14 North Main St. Route 37</v>
      </c>
      <c r="D621" t="str">
        <f>IF(AllData!D621="","",AllData!D621)</f>
        <v>14 North Main Street</v>
      </c>
      <c r="E621" t="str">
        <f>IF(AllData!E621="","",AllData!E621)</f>
        <v>Hammond</v>
      </c>
      <c r="F621" t="str">
        <f>IF(AllData!F621="","",AllData!F621)</f>
        <v>NY</v>
      </c>
      <c r="G621">
        <f>IF(AllData!G621="","",AllData!G621)</f>
        <v>13646</v>
      </c>
      <c r="H621" t="str">
        <f>IF(AllData!H621="","",AllData!H621)</f>
        <v>Lori Thistle</v>
      </c>
      <c r="I621">
        <f>IF(AllData!I621="","",AllData!I621)</f>
        <v>3153245032</v>
      </c>
      <c r="J621" t="str">
        <f>IF(AllData!J621="","",AllData!J621)</f>
        <v/>
      </c>
      <c r="K621" t="str">
        <f>IF(AllData!K621="","",AllData!K621)</f>
        <v>Wed 3pm-6pm</v>
      </c>
      <c r="L621" t="str">
        <f>IF(AllData!L621="","",AllData!L621)</f>
        <v>June 15-September 14</v>
      </c>
      <c r="M621" s="4" t="str">
        <f>IF(Table1[[#This Row],[Operation Season]]="","",LEFT(Table1[[#This Row],[Operation Season]],SEARCH("-",Table1[[#This Row],[Operation Season]])-1))</f>
        <v>June 15</v>
      </c>
      <c r="N621" s="10" t="str">
        <f t="shared" si="18"/>
        <v>06/15/2022</v>
      </c>
      <c r="O621" t="str">
        <f>IF(Table1[[#This Row],[Operation Season]]="","",RIGHT(Table1[[#This Row],[Operation Season]],LEN(Table1[[#This Row],[Operation Season]])-FIND("-",Table1[[#This Row],[Operation Season]])))</f>
        <v>September 14</v>
      </c>
      <c r="P621" s="4" t="str">
        <f t="shared" si="19"/>
        <v>09/14/2022</v>
      </c>
      <c r="Q621" s="7">
        <f ca="1">IF(OR(P621="Mid November",P621="round",P621="",),"",Table1[[#This Row],[End Date]]-SystemData!$A$2+1)</f>
        <v>-98.851523726851156</v>
      </c>
      <c r="R621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621" s="2" t="str">
        <f>IF(AllData!M626="","",AllData!M626)</f>
        <v>P/M</v>
      </c>
      <c r="T621" s="2" t="str">
        <f>IF(AllData!N626="","",AllData!N626)</f>
        <v>Y</v>
      </c>
      <c r="U621" s="2" t="str">
        <f>IF(AllData!O626="","",AllData!O626)</f>
        <v>Y</v>
      </c>
      <c r="V621" s="2" t="str">
        <f>IF(AllData!P626="","",AllData!P626)</f>
        <v>N</v>
      </c>
      <c r="W621" s="2" t="str">
        <f>IF(AllData!Q626="","",AllData!Q626)</f>
        <v>Y</v>
      </c>
      <c r="X621" s="2">
        <f>IF(AllData!R626="","",AllData!R626)</f>
        <v>42.333530000000003</v>
      </c>
      <c r="Y621" s="2">
        <f>IF(AllData!S626="","",AllData!S626)</f>
        <v>-77.318420000000003</v>
      </c>
      <c r="Z621" s="2" t="str">
        <f>IF(AllData!T626="","",AllData!T626)</f>
        <v>POINT (-77.31842 42.33353)</v>
      </c>
      <c r="AA621" s="16"/>
    </row>
    <row r="622" spans="1:27" x14ac:dyDescent="0.25">
      <c r="A622" t="str">
        <f>IF(AllData!A622="","",AllData!A622)</f>
        <v>St. Lawrence</v>
      </c>
      <c r="B622" t="str">
        <f>IF(AllData!B622="","",AllData!B622)</f>
        <v>Martin's Farm Stand</v>
      </c>
      <c r="C622" t="str">
        <f>IF(AllData!C622="","",AllData!C622)</f>
        <v>11 Needham Rd. Potsdam</v>
      </c>
      <c r="D622" t="str">
        <f>IF(AllData!D622="","",AllData!D622)</f>
        <v>11 Needham Rd.</v>
      </c>
      <c r="E622" t="str">
        <f>IF(AllData!E622="","",AllData!E622)</f>
        <v>Potsdam</v>
      </c>
      <c r="F622" t="str">
        <f>IF(AllData!F622="","",AllData!F622)</f>
        <v>NY</v>
      </c>
      <c r="G622">
        <f>IF(AllData!G622="","",AllData!G622)</f>
        <v>13676</v>
      </c>
      <c r="H622" t="str">
        <f>IF(AllData!H622="","",AllData!H622)</f>
        <v>Daniel Martin</v>
      </c>
      <c r="I622">
        <f>IF(AllData!I622="","",AllData!I622)</f>
        <v>3152651246</v>
      </c>
      <c r="J622" t="str">
        <f>IF(AllData!J622="","",AllData!J622)</f>
        <v>http://www.martinsfarmstand.com</v>
      </c>
      <c r="K622" t="str">
        <f>IF(AllData!K622="","",AllData!K622)</f>
        <v>Mon-Sat 10am-6pm</v>
      </c>
      <c r="L622" t="str">
        <f>IF(AllData!L622="","",AllData!L622)</f>
        <v>Year-Round</v>
      </c>
      <c r="M622" s="4" t="str">
        <f>IF(Table1[[#This Row],[Operation Season]]="","",LEFT(Table1[[#This Row],[Operation Season]],SEARCH("-",Table1[[#This Row],[Operation Season]])-1))</f>
        <v>Year</v>
      </c>
      <c r="N622" s="10" t="str">
        <f t="shared" si="18"/>
        <v>Year</v>
      </c>
      <c r="O622" t="str">
        <f>IF(Table1[[#This Row],[Operation Season]]="","",RIGHT(Table1[[#This Row],[Operation Season]],LEN(Table1[[#This Row],[Operation Season]])-FIND("-",Table1[[#This Row],[Operation Season]])))</f>
        <v>Round</v>
      </c>
      <c r="P622" s="4" t="str">
        <f t="shared" si="19"/>
        <v>Round</v>
      </c>
      <c r="Q622" s="7" t="str">
        <f>IF(OR(P622="Mid November",P622="round",P622="",),"",Table1[[#This Row],[End Date]]-SystemData!$A$2+1)</f>
        <v/>
      </c>
      <c r="R622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FALSE</v>
      </c>
      <c r="S622" s="2" t="str">
        <f>IF(AllData!M627="","",AllData!M627)</f>
        <v>M</v>
      </c>
      <c r="T622" s="2" t="str">
        <f>IF(AllData!N627="","",AllData!N627)</f>
        <v>Y</v>
      </c>
      <c r="U622" s="2" t="str">
        <f>IF(AllData!O627="","",AllData!O627)</f>
        <v>Y</v>
      </c>
      <c r="V622" s="2" t="str">
        <f>IF(AllData!P627="","",AllData!P627)</f>
        <v>N</v>
      </c>
      <c r="W622" s="2" t="str">
        <f>IF(AllData!Q627="","",AllData!Q627)</f>
        <v>Y</v>
      </c>
      <c r="X622" s="2">
        <f>IF(AllData!R627="","",AllData!R627)</f>
        <v>42.144300000000001</v>
      </c>
      <c r="Y622" s="2">
        <f>IF(AllData!S627="","",AllData!S627)</f>
        <v>-77.053389999999993</v>
      </c>
      <c r="Z622" s="2" t="str">
        <f>IF(AllData!T627="","",AllData!T627)</f>
        <v>POINT (-77.05339 42.1443)</v>
      </c>
      <c r="AA622" s="16"/>
    </row>
    <row r="623" spans="1:27" hidden="1" x14ac:dyDescent="0.25">
      <c r="A623" t="str">
        <f>IF(AllData!A623="","",AllData!A623)</f>
        <v>St. Lawrence</v>
      </c>
      <c r="B623" t="str">
        <f>IF(AllData!B623="","",AllData!B623)</f>
        <v>Massena Farmers and Artisans Co-op-Sunday</v>
      </c>
      <c r="C623" t="str">
        <f>IF(AllData!C623="","",AllData!C623)</f>
        <v>Tractor Supply 105 Harte Haven Plaza</v>
      </c>
      <c r="D623" t="str">
        <f>IF(AllData!D623="","",AllData!D623)</f>
        <v>105 Harte Haven Plaza</v>
      </c>
      <c r="E623" t="str">
        <f>IF(AllData!E623="","",AllData!E623)</f>
        <v>Massena</v>
      </c>
      <c r="F623" t="str">
        <f>IF(AllData!F623="","",AllData!F623)</f>
        <v>NY</v>
      </c>
      <c r="G623">
        <f>IF(AllData!G623="","",AllData!G623)</f>
        <v>13662</v>
      </c>
      <c r="H623" t="str">
        <f>IF(AllData!H623="","",AllData!H623)</f>
        <v>Wendy Chapman</v>
      </c>
      <c r="I623">
        <f>IF(AllData!I623="","",AllData!I623)</f>
        <v>3157057935</v>
      </c>
      <c r="J623" t="str">
        <f>IF(AllData!J623="","",AllData!J623)</f>
        <v/>
      </c>
      <c r="K623" t="str">
        <f>IF(AllData!K623="","",AllData!K623)</f>
        <v>Sun 10am-2pm</v>
      </c>
      <c r="L623" t="str">
        <f>IF(AllData!L623="","",AllData!L623)</f>
        <v>July 10-October 23</v>
      </c>
      <c r="M623" s="4" t="str">
        <f>IF(Table1[[#This Row],[Operation Season]]="","",LEFT(Table1[[#This Row],[Operation Season]],SEARCH("-",Table1[[#This Row],[Operation Season]])-1))</f>
        <v>July 10</v>
      </c>
      <c r="N623" s="10" t="str">
        <f t="shared" si="18"/>
        <v>07/10/2022</v>
      </c>
      <c r="O623" t="str">
        <f>IF(Table1[[#This Row],[Operation Season]]="","",RIGHT(Table1[[#This Row],[Operation Season]],LEN(Table1[[#This Row],[Operation Season]])-FIND("-",Table1[[#This Row],[Operation Season]])))</f>
        <v>October 23</v>
      </c>
      <c r="P623" s="4" t="str">
        <f t="shared" si="19"/>
        <v>10/23/2022</v>
      </c>
      <c r="Q623" s="7">
        <f ca="1">IF(OR(P623="Mid November",P623="round",P623="",),"",Table1[[#This Row],[End Date]]-SystemData!$A$2+1)</f>
        <v>-59.851523726851156</v>
      </c>
      <c r="R623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623" s="2" t="str">
        <f>IF(AllData!M628="","",AllData!M628)</f>
        <v>P/M/X</v>
      </c>
      <c r="T623" s="2" t="str">
        <f>IF(AllData!N628="","",AllData!N628)</f>
        <v>Y</v>
      </c>
      <c r="U623" s="2" t="str">
        <f>IF(AllData!O628="","",AllData!O628)</f>
        <v>N</v>
      </c>
      <c r="V623" s="2" t="str">
        <f>IF(AllData!P628="","",AllData!P628)</f>
        <v>N</v>
      </c>
      <c r="W623" s="2" t="str">
        <f>IF(AllData!Q628="","",AllData!Q628)</f>
        <v>Y</v>
      </c>
      <c r="X623" s="2">
        <f>IF(AllData!R628="","",AllData!R628)</f>
        <v>42.325830000000003</v>
      </c>
      <c r="Y623" s="2">
        <f>IF(AllData!S628="","",AllData!S628)</f>
        <v>-77.290729999999996</v>
      </c>
      <c r="Z623" s="2" t="str">
        <f>IF(AllData!T628="","",AllData!T628)</f>
        <v>POINT (-77.29073 42.32583)</v>
      </c>
      <c r="AA623" s="16"/>
    </row>
    <row r="624" spans="1:27" hidden="1" x14ac:dyDescent="0.25">
      <c r="A624" t="str">
        <f>IF(AllData!A624="","",AllData!A624)</f>
        <v>St. Lawrence</v>
      </c>
      <c r="B624" t="str">
        <f>IF(AllData!B624="","",AllData!B624)</f>
        <v>Potsdam Farmers' Market</v>
      </c>
      <c r="C624" t="str">
        <f>IF(AllData!C624="","",AllData!C624)</f>
        <v>Main St near Ives Park adjacent to Clarkson Inn</v>
      </c>
      <c r="D624" t="str">
        <f>IF(AllData!D624="","",AllData!D624)</f>
        <v>Main St and Union St</v>
      </c>
      <c r="E624" t="str">
        <f>IF(AllData!E624="","",AllData!E624)</f>
        <v>Potsdam</v>
      </c>
      <c r="F624" t="str">
        <f>IF(AllData!F624="","",AllData!F624)</f>
        <v>NY</v>
      </c>
      <c r="G624">
        <f>IF(AllData!G624="","",AllData!G624)</f>
        <v>13676</v>
      </c>
      <c r="H624" t="str">
        <f>IF(AllData!H624="","",AllData!H624)</f>
        <v>Carlene G Doane</v>
      </c>
      <c r="I624">
        <f>IF(AllData!I624="","",AllData!I624)</f>
        <v>3152618054</v>
      </c>
      <c r="J624" t="str">
        <f>IF(AllData!J624="","",AllData!J624)</f>
        <v/>
      </c>
      <c r="K624" t="str">
        <f>IF(AllData!K624="","",AllData!K624)</f>
        <v>Sat 9am-2pm</v>
      </c>
      <c r="L624" t="str">
        <f>IF(AllData!L624="","",AllData!L624)</f>
        <v>May 14-October 29</v>
      </c>
      <c r="M624" s="4" t="str">
        <f>IF(Table1[[#This Row],[Operation Season]]="","",LEFT(Table1[[#This Row],[Operation Season]],SEARCH("-",Table1[[#This Row],[Operation Season]])-1))</f>
        <v>May 14</v>
      </c>
      <c r="N624" s="10" t="str">
        <f t="shared" si="18"/>
        <v>05/14/2022</v>
      </c>
      <c r="O624" t="str">
        <f>IF(Table1[[#This Row],[Operation Season]]="","",RIGHT(Table1[[#This Row],[Operation Season]],LEN(Table1[[#This Row],[Operation Season]])-FIND("-",Table1[[#This Row],[Operation Season]])))</f>
        <v>October 29</v>
      </c>
      <c r="P624" s="4" t="str">
        <f t="shared" si="19"/>
        <v>10/29/2022</v>
      </c>
      <c r="Q624" s="7">
        <f ca="1">IF(OR(P624="Mid November",P624="round",P624="",),"",Table1[[#This Row],[End Date]]-SystemData!$A$2+1)</f>
        <v>-53.851523726851156</v>
      </c>
      <c r="R624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624" s="2" t="str">
        <f>IF(AllData!M629="","",AllData!M629)</f>
        <v>M</v>
      </c>
      <c r="T624" s="2" t="str">
        <f>IF(AllData!N629="","",AllData!N629)</f>
        <v>Y</v>
      </c>
      <c r="U624" s="2" t="str">
        <f>IF(AllData!O629="","",AllData!O629)</f>
        <v>N</v>
      </c>
      <c r="V624" s="2" t="str">
        <f>IF(AllData!P629="","",AllData!P629)</f>
        <v>N</v>
      </c>
      <c r="W624" s="2" t="str">
        <f>IF(AllData!Q629="","",AllData!Q629)</f>
        <v>Y</v>
      </c>
      <c r="X624" s="2">
        <f>IF(AllData!R629="","",AllData!R629)</f>
        <v>42.413159999999998</v>
      </c>
      <c r="Y624" s="2">
        <f>IF(AllData!S629="","",AllData!S629)</f>
        <v>-77.291899999999998</v>
      </c>
      <c r="Z624" s="2" t="str">
        <f>IF(AllData!T629="","",AllData!T629)</f>
        <v>POINT (-77.2919 42.41316)</v>
      </c>
      <c r="AA624" s="16"/>
    </row>
    <row r="625" spans="1:27" hidden="1" x14ac:dyDescent="0.25">
      <c r="A625" t="str">
        <f>IF(AllData!A625="","",AllData!A625)</f>
        <v>St. Lawrence</v>
      </c>
      <c r="B625" t="str">
        <f>IF(AllData!B625="","",AllData!B625)</f>
        <v>Whitten Family Farm Stand</v>
      </c>
      <c r="C625" t="str">
        <f>IF(AllData!C625="","",AllData!C625)</f>
        <v>1101 Cty Route 49 Winthrop</v>
      </c>
      <c r="D625" t="str">
        <f>IF(AllData!D625="","",AllData!D625)</f>
        <v>1101 County Road 49</v>
      </c>
      <c r="E625" t="str">
        <f>IF(AllData!E625="","",AllData!E625)</f>
        <v>Winthrop</v>
      </c>
      <c r="F625" t="str">
        <f>IF(AllData!F625="","",AllData!F625)</f>
        <v>NY</v>
      </c>
      <c r="G625">
        <f>IF(AllData!G625="","",AllData!G625)</f>
        <v>13697</v>
      </c>
      <c r="H625" t="str">
        <f>IF(AllData!H625="","",AllData!H625)</f>
        <v>Cherie Whitten</v>
      </c>
      <c r="I625">
        <f>IF(AllData!I625="","",AllData!I625)</f>
        <v>5183595112</v>
      </c>
      <c r="J625" t="str">
        <f>IF(AllData!J625="","",AllData!J625)</f>
        <v>http://www.whittenfamilyfarm.com</v>
      </c>
      <c r="K625" t="str">
        <f>IF(AllData!K625="","",AllData!K625)</f>
        <v>Mon-Wed 10am-7pm</v>
      </c>
      <c r="L625" t="str">
        <f>IF(AllData!L625="","",AllData!L625)</f>
        <v>June 20-October 26</v>
      </c>
      <c r="M625" s="4" t="str">
        <f>IF(Table1[[#This Row],[Operation Season]]="","",LEFT(Table1[[#This Row],[Operation Season]],SEARCH("-",Table1[[#This Row],[Operation Season]])-1))</f>
        <v>June 20</v>
      </c>
      <c r="N625" s="10" t="str">
        <f t="shared" si="18"/>
        <v>06/20/2022</v>
      </c>
      <c r="O625" t="str">
        <f>IF(Table1[[#This Row],[Operation Season]]="","",RIGHT(Table1[[#This Row],[Operation Season]],LEN(Table1[[#This Row],[Operation Season]])-FIND("-",Table1[[#This Row],[Operation Season]])))</f>
        <v>October 26</v>
      </c>
      <c r="P625" s="4" t="str">
        <f t="shared" si="19"/>
        <v>10/26/2022</v>
      </c>
      <c r="Q625" s="7">
        <f ca="1">IF(OR(P625="Mid November",P625="round",P625="",),"",Table1[[#This Row],[End Date]]-SystemData!$A$2+1)</f>
        <v>-56.851523726851156</v>
      </c>
      <c r="R625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625" s="2" t="str">
        <f>IF(AllData!M630="","",AllData!M630)</f>
        <v>P/M</v>
      </c>
      <c r="T625" s="2" t="str">
        <f>IF(AllData!N630="","",AllData!N630)</f>
        <v>Y</v>
      </c>
      <c r="U625" s="2" t="str">
        <f>IF(AllData!O630="","",AllData!O630)</f>
        <v>N</v>
      </c>
      <c r="V625" s="2" t="str">
        <f>IF(AllData!P630="","",AllData!P630)</f>
        <v>N</v>
      </c>
      <c r="W625" s="2" t="str">
        <f>IF(AllData!Q630="","",AllData!Q630)</f>
        <v>Y</v>
      </c>
      <c r="X625" s="2">
        <f>IF(AllData!R630="","",AllData!R630)</f>
        <v>42.423290000000001</v>
      </c>
      <c r="Y625" s="2">
        <f>IF(AllData!S630="","",AllData!S630)</f>
        <v>-77.565770000000001</v>
      </c>
      <c r="Z625" s="2" t="str">
        <f>IF(AllData!T630="","",AllData!T630)</f>
        <v>POINT (-77.56577 42.42329)</v>
      </c>
      <c r="AA625" s="16"/>
    </row>
    <row r="626" spans="1:27" hidden="1" x14ac:dyDescent="0.25">
      <c r="A626" t="str">
        <f>IF(AllData!A626="","",AllData!A626)</f>
        <v>Steuben</v>
      </c>
      <c r="B626" t="str">
        <f>IF(AllData!B626="","",AllData!B626)</f>
        <v>Bath Wednesday Farmers' Market</v>
      </c>
      <c r="C626" t="str">
        <f>IF(AllData!C626="","",AllData!C626)</f>
        <v>Pulteney Square Park Steuben St.</v>
      </c>
      <c r="D626" t="str">
        <f>IF(AllData!D626="","",AllData!D626)</f>
        <v>Steuben St and Liberty St</v>
      </c>
      <c r="E626" t="str">
        <f>IF(AllData!E626="","",AllData!E626)</f>
        <v>Bath</v>
      </c>
      <c r="F626" t="str">
        <f>IF(AllData!F626="","",AllData!F626)</f>
        <v>NY</v>
      </c>
      <c r="G626">
        <f>IF(AllData!G626="","",AllData!G626)</f>
        <v>14810</v>
      </c>
      <c r="H626" t="str">
        <f>IF(AllData!H626="","",AllData!H626)</f>
        <v>Hazel Buck</v>
      </c>
      <c r="I626">
        <f>IF(AllData!I626="","",AllData!I626)</f>
        <v>6077943494</v>
      </c>
      <c r="J626" t="str">
        <f>IF(AllData!J626="","",AllData!J626)</f>
        <v/>
      </c>
      <c r="K626" t="str">
        <f>IF(AllData!K626="","",AllData!K626)</f>
        <v>Wed 9am-2pm</v>
      </c>
      <c r="L626" t="str">
        <f>IF(AllData!L626="","",AllData!L626)</f>
        <v>May 4-October 26</v>
      </c>
      <c r="M626" s="4" t="str">
        <f>IF(Table1[[#This Row],[Operation Season]]="","",LEFT(Table1[[#This Row],[Operation Season]],SEARCH("-",Table1[[#This Row],[Operation Season]])-1))</f>
        <v>May 4</v>
      </c>
      <c r="N626" s="10" t="str">
        <f t="shared" si="18"/>
        <v>05/04/2022</v>
      </c>
      <c r="O626" t="str">
        <f>IF(Table1[[#This Row],[Operation Season]]="","",RIGHT(Table1[[#This Row],[Operation Season]],LEN(Table1[[#This Row],[Operation Season]])-FIND("-",Table1[[#This Row],[Operation Season]])))</f>
        <v>October 26</v>
      </c>
      <c r="P626" s="4" t="str">
        <f t="shared" si="19"/>
        <v>10/26/2022</v>
      </c>
      <c r="Q626" s="7">
        <f ca="1">IF(OR(P626="Mid November",P626="round",P626="",),"",Table1[[#This Row],[End Date]]-SystemData!$A$2+1)</f>
        <v>-56.851523726851156</v>
      </c>
      <c r="R626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626" s="2" t="str">
        <f>IF(AllData!M631="","",AllData!M631)</f>
        <v>YR</v>
      </c>
      <c r="T626" s="2" t="str">
        <f>IF(AllData!N631="","",AllData!N631)</f>
        <v>Y</v>
      </c>
      <c r="U626" s="2" t="str">
        <f>IF(AllData!O631="","",AllData!O631)</f>
        <v>Y</v>
      </c>
      <c r="V626" s="2" t="str">
        <f>IF(AllData!P631="","",AllData!P631)</f>
        <v>N</v>
      </c>
      <c r="W626" s="2" t="str">
        <f>IF(AllData!Q631="","",AllData!Q631)</f>
        <v>Y</v>
      </c>
      <c r="X626" s="2">
        <f>IF(AllData!R631="","",AllData!R631)</f>
        <v>42.261569999999999</v>
      </c>
      <c r="Y626" s="2">
        <f>IF(AllData!S631="","",AllData!S631)</f>
        <v>-77.209760000000003</v>
      </c>
      <c r="Z626" s="2" t="str">
        <f>IF(AllData!T631="","",AllData!T631)</f>
        <v>POINT (-77.20976 42.26157)</v>
      </c>
      <c r="AA626" s="16"/>
    </row>
    <row r="627" spans="1:27" hidden="1" x14ac:dyDescent="0.25">
      <c r="A627" t="str">
        <f>IF(AllData!A627="","",AllData!A627)</f>
        <v>Steuben</v>
      </c>
      <c r="B627" t="str">
        <f>IF(AllData!B627="","",AllData!B627)</f>
        <v>Corning Farmers' Market</v>
      </c>
      <c r="C627" t="str">
        <f>IF(AllData!C627="","",AllData!C627)</f>
        <v>1 Riverfront Plaza Gaffer District, Riverfront Centennial Park</v>
      </c>
      <c r="D627" t="str">
        <f>IF(AllData!D627="","",AllData!D627)</f>
        <v>Centennial Park East Tioga Ave</v>
      </c>
      <c r="E627" t="str">
        <f>IF(AllData!E627="","",AllData!E627)</f>
        <v>Corning</v>
      </c>
      <c r="F627" t="str">
        <f>IF(AllData!F627="","",AllData!F627)</f>
        <v>NY</v>
      </c>
      <c r="G627">
        <f>IF(AllData!G627="","",AllData!G627)</f>
        <v>14830</v>
      </c>
      <c r="H627" t="str">
        <f>IF(AllData!H627="","",AllData!H627)</f>
        <v>Marshall Ferrari</v>
      </c>
      <c r="I627">
        <f>IF(AllData!I627="","",AllData!I627)</f>
        <v>6074268840</v>
      </c>
      <c r="J627" t="str">
        <f>IF(AllData!J627="","",AllData!J627)</f>
        <v>http://www.gafferdistrict.com</v>
      </c>
      <c r="K627" t="str">
        <f>IF(AllData!K627="","",AllData!K627)</f>
        <v>Thu 10am-3pm</v>
      </c>
      <c r="L627" t="str">
        <f>IF(AllData!L627="","",AllData!L627)</f>
        <v>June 2-October 27</v>
      </c>
      <c r="M627" s="4" t="str">
        <f>IF(Table1[[#This Row],[Operation Season]]="","",LEFT(Table1[[#This Row],[Operation Season]],SEARCH("-",Table1[[#This Row],[Operation Season]])-1))</f>
        <v>June 2</v>
      </c>
      <c r="N627" s="10" t="str">
        <f t="shared" si="18"/>
        <v>06/02/2022</v>
      </c>
      <c r="O627" t="str">
        <f>IF(Table1[[#This Row],[Operation Season]]="","",RIGHT(Table1[[#This Row],[Operation Season]],LEN(Table1[[#This Row],[Operation Season]])-FIND("-",Table1[[#This Row],[Operation Season]])))</f>
        <v>October 27</v>
      </c>
      <c r="P627" s="4" t="str">
        <f t="shared" si="19"/>
        <v>10/27/2022</v>
      </c>
      <c r="Q627" s="7">
        <f ca="1">IF(OR(P627="Mid November",P627="round",P627="",),"",Table1[[#This Row],[End Date]]-SystemData!$A$2+1)</f>
        <v>-55.851523726851156</v>
      </c>
      <c r="R627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627" s="2" t="str">
        <f>IF(AllData!M632="","",AllData!M632)</f>
        <v>M</v>
      </c>
      <c r="T627" s="2" t="str">
        <f>IF(AllData!N632="","",AllData!N632)</f>
        <v>Y</v>
      </c>
      <c r="U627" s="2" t="str">
        <f>IF(AllData!O632="","",AllData!O632)</f>
        <v>N</v>
      </c>
      <c r="V627" s="2" t="str">
        <f>IF(AllData!P632="","",AllData!P632)</f>
        <v>N</v>
      </c>
      <c r="W627" s="2" t="str">
        <f>IF(AllData!Q632="","",AllData!Q632)</f>
        <v>Y</v>
      </c>
      <c r="X627" s="2">
        <f>IF(AllData!R632="","",AllData!R632)</f>
        <v>42.161340000000003</v>
      </c>
      <c r="Y627" s="2">
        <f>IF(AllData!S632="","",AllData!S632)</f>
        <v>-77.091899999999995</v>
      </c>
      <c r="Z627" s="2" t="str">
        <f>IF(AllData!T632="","",AllData!T632)</f>
        <v>POINT (-77.0919 42.16134)</v>
      </c>
      <c r="AA627" s="16"/>
    </row>
    <row r="628" spans="1:27" x14ac:dyDescent="0.25">
      <c r="A628" t="str">
        <f>IF(AllData!A628="","",AllData!A628)</f>
        <v>Steuben</v>
      </c>
      <c r="B628" t="str">
        <f>IF(AllData!B628="","",AllData!B628)</f>
        <v>Dave's Produce Farm Stand</v>
      </c>
      <c r="C628" t="str">
        <f>IF(AllData!C628="","",AllData!C628)</f>
        <v>6719 State Route 415 S Bath</v>
      </c>
      <c r="D628" t="str">
        <f>IF(AllData!D628="","",AllData!D628)</f>
        <v>6719 State Route 415 South</v>
      </c>
      <c r="E628" t="str">
        <f>IF(AllData!E628="","",AllData!E628)</f>
        <v>Bath</v>
      </c>
      <c r="F628" t="str">
        <f>IF(AllData!F628="","",AllData!F628)</f>
        <v>NY</v>
      </c>
      <c r="G628">
        <f>IF(AllData!G628="","",AllData!G628)</f>
        <v>14810</v>
      </c>
      <c r="H628" t="str">
        <f>IF(AllData!H628="","",AllData!H628)</f>
        <v>David Hyer</v>
      </c>
      <c r="I628">
        <f>IF(AllData!I628="","",AllData!I628)</f>
        <v>6077947043</v>
      </c>
      <c r="J628" t="str">
        <f>IF(AllData!J628="","",AllData!J628)</f>
        <v/>
      </c>
      <c r="K628" t="str">
        <f>IF(AllData!K628="","",AllData!K628)</f>
        <v>Mon-Fri 10am-6pm, Sat 9am-5pm , Sun 10am-5pm</v>
      </c>
      <c r="L628" t="str">
        <f>IF(AllData!L628="","",AllData!L628)</f>
        <v>May 1-December 24</v>
      </c>
      <c r="M628" s="4" t="str">
        <f>IF(Table1[[#This Row],[Operation Season]]="","",LEFT(Table1[[#This Row],[Operation Season]],SEARCH("-",Table1[[#This Row],[Operation Season]])-1))</f>
        <v>May 1</v>
      </c>
      <c r="N628" s="10" t="str">
        <f t="shared" si="18"/>
        <v>05/01/2022</v>
      </c>
      <c r="O628" t="str">
        <f>IF(Table1[[#This Row],[Operation Season]]="","",RIGHT(Table1[[#This Row],[Operation Season]],LEN(Table1[[#This Row],[Operation Season]])-FIND("-",Table1[[#This Row],[Operation Season]])))</f>
        <v>December 24</v>
      </c>
      <c r="P628" s="4" t="str">
        <f t="shared" si="19"/>
        <v>12/24/2022</v>
      </c>
      <c r="Q628" s="7">
        <f ca="1">IF(OR(P628="Mid November",P628="round",P628="",),"",Table1[[#This Row],[End Date]]-SystemData!$A$2+1)</f>
        <v>2.1484762731488445</v>
      </c>
      <c r="R628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FALSE</v>
      </c>
      <c r="S628" s="2" t="str">
        <f>IF(AllData!M633="","",AllData!M633)</f>
        <v>P/M</v>
      </c>
      <c r="T628" s="2" t="str">
        <f>IF(AllData!N633="","",AllData!N633)</f>
        <v>Y</v>
      </c>
      <c r="U628" s="2" t="str">
        <f>IF(AllData!O633="","",AllData!O633)</f>
        <v>N</v>
      </c>
      <c r="V628" s="2" t="str">
        <f>IF(AllData!P633="","",AllData!P633)</f>
        <v>N</v>
      </c>
      <c r="W628" s="2" t="str">
        <f>IF(AllData!Q633="","",AllData!Q633)</f>
        <v>Y</v>
      </c>
      <c r="X628" s="2">
        <f>IF(AllData!R633="","",AllData!R633)</f>
        <v>40.949930000000002</v>
      </c>
      <c r="Y628" s="2">
        <f>IF(AllData!S633="","",AllData!S633)</f>
        <v>-72.802430000000001</v>
      </c>
      <c r="Z628" s="2" t="str">
        <f>IF(AllData!T633="","",AllData!T633)</f>
        <v>POINT (-72.80243 40.94993)</v>
      </c>
      <c r="AA628" s="16"/>
    </row>
    <row r="629" spans="1:27" hidden="1" x14ac:dyDescent="0.25">
      <c r="A629" t="str">
        <f>IF(AllData!A629="","",AllData!A629)</f>
        <v>Steuben</v>
      </c>
      <c r="B629" t="str">
        <f>IF(AllData!B629="","",AllData!B629)</f>
        <v>Half Price Wholesale Farm Stand</v>
      </c>
      <c r="C629" t="str">
        <f>IF(AllData!C629="","",AllData!C629)</f>
        <v>8499 County Route 12 Bath</v>
      </c>
      <c r="D629" t="str">
        <f>IF(AllData!D629="","",AllData!D629)</f>
        <v>8499 County Rt 13</v>
      </c>
      <c r="E629" t="str">
        <f>IF(AllData!E629="","",AllData!E629)</f>
        <v>Bath</v>
      </c>
      <c r="F629" t="str">
        <f>IF(AllData!F629="","",AllData!F629)</f>
        <v>NY</v>
      </c>
      <c r="G629">
        <f>IF(AllData!G629="","",AllData!G629)</f>
        <v>14810</v>
      </c>
      <c r="H629" t="str">
        <f>IF(AllData!H629="","",AllData!H629)</f>
        <v>Richard Jacquier</v>
      </c>
      <c r="I629">
        <f>IF(AllData!I629="","",AllData!I629)</f>
        <v>6076617329</v>
      </c>
      <c r="J629" t="str">
        <f>IF(AllData!J629="","",AllData!J629)</f>
        <v/>
      </c>
      <c r="K629" t="str">
        <f>IF(AllData!K629="","",AllData!K629)</f>
        <v>Daily 9am-5pm</v>
      </c>
      <c r="L629" t="str">
        <f>IF(AllData!L629="","",AllData!L629)</f>
        <v>May 1-November 30</v>
      </c>
      <c r="M629" s="4" t="str">
        <f>IF(Table1[[#This Row],[Operation Season]]="","",LEFT(Table1[[#This Row],[Operation Season]],SEARCH("-",Table1[[#This Row],[Operation Season]])-1))</f>
        <v>May 1</v>
      </c>
      <c r="N629" s="10" t="str">
        <f t="shared" si="18"/>
        <v>05/01/2022</v>
      </c>
      <c r="O629" t="str">
        <f>IF(Table1[[#This Row],[Operation Season]]="","",RIGHT(Table1[[#This Row],[Operation Season]],LEN(Table1[[#This Row],[Operation Season]])-FIND("-",Table1[[#This Row],[Operation Season]])))</f>
        <v>November 30</v>
      </c>
      <c r="P629" s="4" t="str">
        <f t="shared" si="19"/>
        <v>11/30/2022</v>
      </c>
      <c r="Q629" s="7">
        <f ca="1">IF(OR(P629="Mid November",P629="round",P629="",),"",Table1[[#This Row],[End Date]]-SystemData!$A$2+1)</f>
        <v>-21.851523726851156</v>
      </c>
      <c r="R629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629" s="2" t="str">
        <f>IF(AllData!M634="","",AllData!M634)</f>
        <v>P/M</v>
      </c>
      <c r="T629" s="2" t="str">
        <f>IF(AllData!N634="","",AllData!N634)</f>
        <v>Y</v>
      </c>
      <c r="U629" s="2" t="str">
        <f>IF(AllData!O634="","",AllData!O634)</f>
        <v>N</v>
      </c>
      <c r="V629" s="2" t="str">
        <f>IF(AllData!P634="","",AllData!P634)</f>
        <v>N</v>
      </c>
      <c r="W629" s="2" t="str">
        <f>IF(AllData!Q634="","",AllData!Q634)</f>
        <v>Y</v>
      </c>
      <c r="X629" s="2">
        <f>IF(AllData!R634="","",AllData!R634)</f>
        <v>40.699919999999999</v>
      </c>
      <c r="Y629" s="2">
        <f>IF(AllData!S634="","",AllData!S634)</f>
        <v>-73.3245</v>
      </c>
      <c r="Z629" s="2" t="str">
        <f>IF(AllData!T634="","",AllData!T634)</f>
        <v>POINT (-73.3245 40.69992)</v>
      </c>
      <c r="AA629" s="16"/>
    </row>
    <row r="630" spans="1:27" hidden="1" x14ac:dyDescent="0.25">
      <c r="A630" t="str">
        <f>IF(AllData!A630="","",AllData!A630)</f>
        <v>Steuben</v>
      </c>
      <c r="B630" t="str">
        <f>IF(AllData!B630="","",AllData!B630)</f>
        <v>KC's Produce</v>
      </c>
      <c r="C630" t="str">
        <f>IF(AllData!C630="","",AllData!C630)</f>
        <v>8999 State Route 21 Cohocton</v>
      </c>
      <c r="D630" t="str">
        <f>IF(AllData!D630="","",AllData!D630)</f>
        <v>8999 State Route 21</v>
      </c>
      <c r="E630" t="str">
        <f>IF(AllData!E630="","",AllData!E630)</f>
        <v>Cohocton</v>
      </c>
      <c r="F630" t="str">
        <f>IF(AllData!F630="","",AllData!F630)</f>
        <v>NY</v>
      </c>
      <c r="G630">
        <f>IF(AllData!G630="","",AllData!G630)</f>
        <v>14826</v>
      </c>
      <c r="H630" t="str">
        <f>IF(AllData!H630="","",AllData!H630)</f>
        <v>Molly Clymo</v>
      </c>
      <c r="I630">
        <f>IF(AllData!I630="","",AllData!I630)</f>
        <v>6079681468</v>
      </c>
      <c r="J630" t="str">
        <f>IF(AllData!J630="","",AllData!J630)</f>
        <v/>
      </c>
      <c r="K630" t="str">
        <f>IF(AllData!K630="","",AllData!K630)</f>
        <v>Daily 7am-7pm</v>
      </c>
      <c r="L630" t="str">
        <f>IF(AllData!L630="","",AllData!L630)</f>
        <v>May 1-November 15</v>
      </c>
      <c r="M630" s="4" t="str">
        <f>IF(Table1[[#This Row],[Operation Season]]="","",LEFT(Table1[[#This Row],[Operation Season]],SEARCH("-",Table1[[#This Row],[Operation Season]])-1))</f>
        <v>May 1</v>
      </c>
      <c r="N630" s="10" t="str">
        <f t="shared" si="18"/>
        <v>05/01/2022</v>
      </c>
      <c r="O630" t="str">
        <f>IF(Table1[[#This Row],[Operation Season]]="","",RIGHT(Table1[[#This Row],[Operation Season]],LEN(Table1[[#This Row],[Operation Season]])-FIND("-",Table1[[#This Row],[Operation Season]])))</f>
        <v>November 15</v>
      </c>
      <c r="P630" s="4" t="str">
        <f t="shared" si="19"/>
        <v>11/15/2022</v>
      </c>
      <c r="Q630" s="7">
        <f ca="1">IF(OR(P630="Mid November",P630="round",P630="",),"",Table1[[#This Row],[End Date]]-SystemData!$A$2+1)</f>
        <v>-36.851523726851156</v>
      </c>
      <c r="R630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630" s="2" t="str">
        <f>IF(AllData!M635="","",AllData!M635)</f>
        <v>P/M</v>
      </c>
      <c r="T630" s="2" t="str">
        <f>IF(AllData!N635="","",AllData!N635)</f>
        <v>Y</v>
      </c>
      <c r="U630" s="2" t="str">
        <f>IF(AllData!O635="","",AllData!O635)</f>
        <v>N</v>
      </c>
      <c r="V630" s="2" t="str">
        <f>IF(AllData!P635="","",AllData!P635)</f>
        <v>N</v>
      </c>
      <c r="W630" s="2" t="str">
        <f>IF(AllData!Q635="","",AllData!Q635)</f>
        <v>Y</v>
      </c>
      <c r="X630" s="2">
        <f>IF(AllData!R635="","",AllData!R635)</f>
        <v>40.872</v>
      </c>
      <c r="Y630" s="2">
        <f>IF(AllData!S635="","",AllData!S635)</f>
        <v>-73.096350000000001</v>
      </c>
      <c r="Z630" s="2" t="str">
        <f>IF(AllData!T635="","",AllData!T635)</f>
        <v>POINT (-73.09635 40.872)</v>
      </c>
      <c r="AA630" s="16"/>
    </row>
    <row r="631" spans="1:27" x14ac:dyDescent="0.25">
      <c r="A631" t="str">
        <f>IF(AllData!A631="","",AllData!A631)</f>
        <v>Steuben</v>
      </c>
      <c r="B631" t="str">
        <f>IF(AllData!B631="","",AllData!B631)</f>
        <v>Lowery Family Farms Farm Stand</v>
      </c>
      <c r="C631" t="str">
        <f>IF(AllData!C631="","",AllData!C631)</f>
        <v>8295 Route 415 Campbell</v>
      </c>
      <c r="D631" t="str">
        <f>IF(AllData!D631="","",AllData!D631)</f>
        <v>8295 Route 415</v>
      </c>
      <c r="E631" t="str">
        <f>IF(AllData!E631="","",AllData!E631)</f>
        <v>Campbell</v>
      </c>
      <c r="F631" t="str">
        <f>IF(AllData!F631="","",AllData!F631)</f>
        <v>NY</v>
      </c>
      <c r="G631">
        <f>IF(AllData!G631="","",AllData!G631)</f>
        <v>14821</v>
      </c>
      <c r="H631" t="str">
        <f>IF(AllData!H631="","",AllData!H631)</f>
        <v>Kyle Lowery</v>
      </c>
      <c r="I631">
        <f>IF(AllData!I631="","",AllData!I631)</f>
        <v>6073689197</v>
      </c>
      <c r="J631" t="str">
        <f>IF(AllData!J631="","",AllData!J631)</f>
        <v>http://www.loweryfamilyfarms.com</v>
      </c>
      <c r="K631" t="str">
        <f>IF(AllData!K631="","",AllData!K631)</f>
        <v>Daily 9am-5pm</v>
      </c>
      <c r="L631" t="str">
        <f>IF(AllData!L631="","",AllData!L631)</f>
        <v>Year-round</v>
      </c>
      <c r="M631" s="4" t="str">
        <f>IF(Table1[[#This Row],[Operation Season]]="","",LEFT(Table1[[#This Row],[Operation Season]],SEARCH("-",Table1[[#This Row],[Operation Season]])-1))</f>
        <v>Year</v>
      </c>
      <c r="N631" s="10" t="str">
        <f t="shared" si="18"/>
        <v>Year</v>
      </c>
      <c r="O631" t="str">
        <f>IF(Table1[[#This Row],[Operation Season]]="","",RIGHT(Table1[[#This Row],[Operation Season]],LEN(Table1[[#This Row],[Operation Season]])-FIND("-",Table1[[#This Row],[Operation Season]])))</f>
        <v>round</v>
      </c>
      <c r="P631" s="4" t="str">
        <f t="shared" si="19"/>
        <v>round</v>
      </c>
      <c r="Q631" s="7" t="str">
        <f>IF(OR(P631="Mid November",P631="round",P631="",),"",Table1[[#This Row],[End Date]]-SystemData!$A$2+1)</f>
        <v/>
      </c>
      <c r="R631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FALSE</v>
      </c>
      <c r="S631" s="2" t="str">
        <f>IF(AllData!M636="","",AllData!M636)</f>
        <v>P/M</v>
      </c>
      <c r="T631" s="2" t="str">
        <f>IF(AllData!N636="","",AllData!N636)</f>
        <v>Y</v>
      </c>
      <c r="U631" s="2" t="str">
        <f>IF(AllData!O636="","",AllData!O636)</f>
        <v>N</v>
      </c>
      <c r="V631" s="2" t="str">
        <f>IF(AllData!P636="","",AllData!P636)</f>
        <v>N</v>
      </c>
      <c r="W631" s="2" t="str">
        <f>IF(AllData!Q636="","",AllData!Q636)</f>
        <v>Y</v>
      </c>
      <c r="X631" s="2">
        <f>IF(AllData!R636="","",AllData!R636)</f>
        <v>40.766179999999999</v>
      </c>
      <c r="Y631" s="2">
        <f>IF(AllData!S636="","",AllData!S636)</f>
        <v>-73.330759999999998</v>
      </c>
      <c r="Z631" s="2" t="str">
        <f>IF(AllData!T636="","",AllData!T636)</f>
        <v>POINT (-73.33076 40.76618)</v>
      </c>
      <c r="AA631" s="16"/>
    </row>
    <row r="632" spans="1:27" hidden="1" x14ac:dyDescent="0.25">
      <c r="A632" t="str">
        <f>IF(AllData!A632="","",AllData!A632)</f>
        <v>Steuben</v>
      </c>
      <c r="B632" t="str">
        <f>IF(AllData!B632="","",AllData!B632)</f>
        <v>Painted Post Farmers' Market</v>
      </c>
      <c r="C632" t="str">
        <f>IF(AllData!C632="","",AllData!C632)</f>
        <v>Erwin Museum 277 Steuben St</v>
      </c>
      <c r="D632" t="str">
        <f>IF(AllData!D632="","",AllData!D632)</f>
        <v>277 Steuben Street</v>
      </c>
      <c r="E632" t="str">
        <f>IF(AllData!E632="","",AllData!E632)</f>
        <v>Painted Post</v>
      </c>
      <c r="F632" t="str">
        <f>IF(AllData!F632="","",AllData!F632)</f>
        <v>NY</v>
      </c>
      <c r="G632">
        <f>IF(AllData!G632="","",AllData!G632)</f>
        <v>14870</v>
      </c>
      <c r="H632" t="str">
        <f>IF(AllData!H632="","",AllData!H632)</f>
        <v>Cathy Halm</v>
      </c>
      <c r="I632">
        <f>IF(AllData!I632="","",AllData!I632)</f>
        <v>6075278730</v>
      </c>
      <c r="J632" t="str">
        <f>IF(AllData!J632="","",AllData!J632)</f>
        <v/>
      </c>
      <c r="K632" t="str">
        <f>IF(AllData!K632="","",AllData!K632)</f>
        <v>Sat 10am-2pm</v>
      </c>
      <c r="L632" t="str">
        <f>IF(AllData!L632="","",AllData!L632)</f>
        <v>June 4-October 29</v>
      </c>
      <c r="M632" s="4" t="str">
        <f>IF(Table1[[#This Row],[Operation Season]]="","",LEFT(Table1[[#This Row],[Operation Season]],SEARCH("-",Table1[[#This Row],[Operation Season]])-1))</f>
        <v>June 4</v>
      </c>
      <c r="N632" s="10" t="str">
        <f t="shared" si="18"/>
        <v>06/04/2022</v>
      </c>
      <c r="O632" t="str">
        <f>IF(Table1[[#This Row],[Operation Season]]="","",RIGHT(Table1[[#This Row],[Operation Season]],LEN(Table1[[#This Row],[Operation Season]])-FIND("-",Table1[[#This Row],[Operation Season]])))</f>
        <v>October 29</v>
      </c>
      <c r="P632" s="4" t="str">
        <f t="shared" si="19"/>
        <v>10/29/2022</v>
      </c>
      <c r="Q632" s="7">
        <f ca="1">IF(OR(P632="Mid November",P632="round",P632="",),"",Table1[[#This Row],[End Date]]-SystemData!$A$2+1)</f>
        <v>-53.851523726851156</v>
      </c>
      <c r="R632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632" s="2" t="str">
        <f>IF(AllData!M637="","",AllData!M637)</f>
        <v>P/M</v>
      </c>
      <c r="T632" s="2" t="str">
        <f>IF(AllData!N637="","",AllData!N637)</f>
        <v>Y</v>
      </c>
      <c r="U632" s="2" t="str">
        <f>IF(AllData!O637="","",AllData!O637)</f>
        <v>Y</v>
      </c>
      <c r="V632" s="2" t="str">
        <f>IF(AllData!P637="","",AllData!P637)</f>
        <v>N</v>
      </c>
      <c r="W632" s="2" t="str">
        <f>IF(AllData!Q637="","",AllData!Q637)</f>
        <v>Y</v>
      </c>
      <c r="X632" s="2">
        <f>IF(AllData!R637="","",AllData!R637)</f>
        <v>40.977899999999998</v>
      </c>
      <c r="Y632" s="2">
        <f>IF(AllData!S637="","",AllData!S637)</f>
        <v>-72.176460000000006</v>
      </c>
      <c r="Z632" s="2" t="str">
        <f>IF(AllData!T637="","",AllData!T637)</f>
        <v>POINT (-72.17646 40.9779)</v>
      </c>
      <c r="AA632" s="16"/>
    </row>
    <row r="633" spans="1:27" hidden="1" x14ac:dyDescent="0.25">
      <c r="A633" t="str">
        <f>IF(AllData!A633="","",AllData!A633)</f>
        <v>Suffolk</v>
      </c>
      <c r="B633" t="str">
        <f>IF(AllData!B633="","",AllData!B633)</f>
        <v>Andrews Family Farm Farm Stand</v>
      </c>
      <c r="C633" t="str">
        <f>IF(AllData!C633="","",AllData!C633)</f>
        <v>1038 Sound Ave  Calverton</v>
      </c>
      <c r="D633" t="str">
        <f>IF(AllData!D633="","",AllData!D633)</f>
        <v>1038 Sound Ave</v>
      </c>
      <c r="E633" t="str">
        <f>IF(AllData!E633="","",AllData!E633)</f>
        <v>Calverton</v>
      </c>
      <c r="F633" t="str">
        <f>IF(AllData!F633="","",AllData!F633)</f>
        <v>NY</v>
      </c>
      <c r="G633">
        <f>IF(AllData!G633="","",AllData!G633)</f>
        <v>11933</v>
      </c>
      <c r="H633" t="str">
        <f>IF(AllData!H633="","",AllData!H633)</f>
        <v>Rose Andrews</v>
      </c>
      <c r="I633">
        <f>IF(AllData!I633="","",AllData!I633)</f>
        <v>6319290038</v>
      </c>
      <c r="J633" t="str">
        <f>IF(AllData!J633="","",AllData!J633)</f>
        <v/>
      </c>
      <c r="K633" t="str">
        <f>IF(AllData!K633="","",AllData!K633)</f>
        <v>Daily 9am-5pm</v>
      </c>
      <c r="L633" t="str">
        <f>IF(AllData!L633="","",AllData!L633)</f>
        <v>April 21-October 23</v>
      </c>
      <c r="M633" s="4" t="str">
        <f>IF(Table1[[#This Row],[Operation Season]]="","",LEFT(Table1[[#This Row],[Operation Season]],SEARCH("-",Table1[[#This Row],[Operation Season]])-1))</f>
        <v>April 21</v>
      </c>
      <c r="N633" s="10" t="str">
        <f t="shared" si="18"/>
        <v>04/21/2022</v>
      </c>
      <c r="O633" t="str">
        <f>IF(Table1[[#This Row],[Operation Season]]="","",RIGHT(Table1[[#This Row],[Operation Season]],LEN(Table1[[#This Row],[Operation Season]])-FIND("-",Table1[[#This Row],[Operation Season]])))</f>
        <v>October 23</v>
      </c>
      <c r="P633" s="4" t="str">
        <f t="shared" si="19"/>
        <v>10/23/2022</v>
      </c>
      <c r="Q633" s="7">
        <f ca="1">IF(OR(P633="Mid November",P633="round",P633="",),"",Table1[[#This Row],[End Date]]-SystemData!$A$2+1)</f>
        <v>-59.851523726851156</v>
      </c>
      <c r="R633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633" s="2" t="str">
        <f>IF(AllData!M638="","",AllData!M638)</f>
        <v>P/M/X</v>
      </c>
      <c r="T633" s="2" t="str">
        <f>IF(AllData!N638="","",AllData!N638)</f>
        <v>Y</v>
      </c>
      <c r="U633" s="2" t="str">
        <f>IF(AllData!O638="","",AllData!O638)</f>
        <v>Y</v>
      </c>
      <c r="V633" s="2" t="str">
        <f>IF(AllData!P638="","",AllData!P638)</f>
        <v>N</v>
      </c>
      <c r="W633" s="2" t="str">
        <f>IF(AllData!Q638="","",AllData!Q638)</f>
        <v>Y</v>
      </c>
      <c r="X633" s="2">
        <f>IF(AllData!R638="","",AllData!R638)</f>
        <v>40.773290000000003</v>
      </c>
      <c r="Y633" s="2">
        <f>IF(AllData!S638="","",AllData!S638)</f>
        <v>-72.905249999999995</v>
      </c>
      <c r="Z633" s="2" t="str">
        <f>IF(AllData!T638="","",AllData!T638)</f>
        <v>POINT (-72.90525 40.77329)</v>
      </c>
      <c r="AA633" s="16"/>
    </row>
    <row r="634" spans="1:27" hidden="1" x14ac:dyDescent="0.25">
      <c r="A634" t="str">
        <f>IF(AllData!A634="","",AllData!A634)</f>
        <v>Suffolk</v>
      </c>
      <c r="B634" t="str">
        <f>IF(AllData!B634="","",AllData!B634)</f>
        <v>Babylon Village Farmers' Market</v>
      </c>
      <c r="C634" t="str">
        <f>IF(AllData!C634="","",AllData!C634)</f>
        <v>LIRR Babylon Station parking lot, 51 Railroad Ave</v>
      </c>
      <c r="D634" t="str">
        <f>IF(AllData!D634="","",AllData!D634)</f>
        <v>51 Railroad Avenue</v>
      </c>
      <c r="E634" t="str">
        <f>IF(AllData!E634="","",AllData!E634)</f>
        <v>Babylon</v>
      </c>
      <c r="F634" t="str">
        <f>IF(AllData!F634="","",AllData!F634)</f>
        <v>NY</v>
      </c>
      <c r="G634">
        <f>IF(AllData!G634="","",AllData!G634)</f>
        <v>11702</v>
      </c>
      <c r="H634" t="str">
        <f>IF(AllData!H634="","",AllData!H634)</f>
        <v>Lona Graepel</v>
      </c>
      <c r="I634">
        <f>IF(AllData!I634="","",AllData!I634)</f>
        <v>6319442661</v>
      </c>
      <c r="J634" t="str">
        <f>IF(AllData!J634="","",AllData!J634)</f>
        <v>http://www.longislandfarmersmarkets.com</v>
      </c>
      <c r="K634" t="str">
        <f>IF(AllData!K634="","",AllData!K634)</f>
        <v>Sun 9am-12:30pm</v>
      </c>
      <c r="L634" t="str">
        <f>IF(AllData!L634="","",AllData!L634)</f>
        <v>June 5-November 20</v>
      </c>
      <c r="M634" s="4" t="str">
        <f>IF(Table1[[#This Row],[Operation Season]]="","",LEFT(Table1[[#This Row],[Operation Season]],SEARCH("-",Table1[[#This Row],[Operation Season]])-1))</f>
        <v>June 5</v>
      </c>
      <c r="N634" s="10" t="str">
        <f t="shared" si="18"/>
        <v>06/05/2022</v>
      </c>
      <c r="O634" t="str">
        <f>IF(Table1[[#This Row],[Operation Season]]="","",RIGHT(Table1[[#This Row],[Operation Season]],LEN(Table1[[#This Row],[Operation Season]])-FIND("-",Table1[[#This Row],[Operation Season]])))</f>
        <v>November 20</v>
      </c>
      <c r="P634" s="4" t="str">
        <f t="shared" si="19"/>
        <v>11/20/2022</v>
      </c>
      <c r="Q634" s="7">
        <f ca="1">IF(OR(P634="Mid November",P634="round",P634="",),"",Table1[[#This Row],[End Date]]-SystemData!$A$2+1)</f>
        <v>-31.851523726851156</v>
      </c>
      <c r="R634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634" s="2" t="str">
        <f>IF(AllData!M639="","",AllData!M639)</f>
        <v>M</v>
      </c>
      <c r="T634" s="2" t="str">
        <f>IF(AllData!N639="","",AllData!N639)</f>
        <v>Y</v>
      </c>
      <c r="U634" s="2" t="str">
        <f>IF(AllData!O639="","",AllData!O639)</f>
        <v>N</v>
      </c>
      <c r="V634" s="2" t="str">
        <f>IF(AllData!P639="","",AllData!P639)</f>
        <v>N</v>
      </c>
      <c r="W634" s="2" t="str">
        <f>IF(AllData!Q639="","",AllData!Q639)</f>
        <v>Y</v>
      </c>
      <c r="X634" s="2">
        <f>IF(AllData!R639="","",AllData!R639)</f>
        <v>40.871630000000003</v>
      </c>
      <c r="Y634" s="2">
        <f>IF(AllData!S639="","",AllData!S639)</f>
        <v>-73.42456</v>
      </c>
      <c r="Z634" s="2" t="str">
        <f>IF(AllData!T639="","",AllData!T639)</f>
        <v>POINT (-73.42456 40.87163)</v>
      </c>
      <c r="AA634" s="16"/>
    </row>
    <row r="635" spans="1:27" hidden="1" x14ac:dyDescent="0.25">
      <c r="A635" t="str">
        <f>IF(AllData!A635="","",AllData!A635)</f>
        <v>Suffolk</v>
      </c>
      <c r="B635" t="str">
        <f>IF(AllData!B635="","",AllData!B635)</f>
        <v>Bethel Hobbs Community Farm Stand</v>
      </c>
      <c r="C635" t="str">
        <f>IF(AllData!C635="","",AllData!C635)</f>
        <v>178 Oxhead Rd Centereach</v>
      </c>
      <c r="D635" t="str">
        <f>IF(AllData!D635="","",AllData!D635)</f>
        <v>178 Oxhead Road</v>
      </c>
      <c r="E635" t="str">
        <f>IF(AllData!E635="","",AllData!E635)</f>
        <v>Centereach</v>
      </c>
      <c r="F635" t="str">
        <f>IF(AllData!F635="","",AllData!F635)</f>
        <v>NY</v>
      </c>
      <c r="G635">
        <f>IF(AllData!G635="","",AllData!G635)</f>
        <v>11720</v>
      </c>
      <c r="H635" t="str">
        <f>IF(AllData!H635="","",AllData!H635)</f>
        <v>Ann Pellegrino</v>
      </c>
      <c r="I635">
        <f>IF(AllData!I635="","",AllData!I635)</f>
        <v>6317741556</v>
      </c>
      <c r="J635" t="str">
        <f>IF(AllData!J635="","",AllData!J635)</f>
        <v>http://www.hobbsfarm.info</v>
      </c>
      <c r="K635" t="str">
        <f>IF(AllData!K635="","",AllData!K635)</f>
        <v>Sat 10am-3pm</v>
      </c>
      <c r="L635" t="str">
        <f>IF(AllData!L635="","",AllData!L635)</f>
        <v>June 18-October 15</v>
      </c>
      <c r="M635" s="4" t="str">
        <f>IF(Table1[[#This Row],[Operation Season]]="","",LEFT(Table1[[#This Row],[Operation Season]],SEARCH("-",Table1[[#This Row],[Operation Season]])-1))</f>
        <v>June 18</v>
      </c>
      <c r="N635" s="10" t="str">
        <f t="shared" si="18"/>
        <v>06/18/2022</v>
      </c>
      <c r="O635" t="str">
        <f>IF(Table1[[#This Row],[Operation Season]]="","",RIGHT(Table1[[#This Row],[Operation Season]],LEN(Table1[[#This Row],[Operation Season]])-FIND("-",Table1[[#This Row],[Operation Season]])))</f>
        <v>October 15</v>
      </c>
      <c r="P635" s="4" t="str">
        <f t="shared" si="19"/>
        <v>10/15/2022</v>
      </c>
      <c r="Q635" s="7">
        <f ca="1">IF(OR(P635="Mid November",P635="round",P635="",),"",Table1[[#This Row],[End Date]]-SystemData!$A$2+1)</f>
        <v>-67.851523726851156</v>
      </c>
      <c r="R635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635" s="2" t="str">
        <f>IF(AllData!M640="","",AllData!M640)</f>
        <v>M</v>
      </c>
      <c r="T635" s="2" t="str">
        <f>IF(AllData!N640="","",AllData!N640)</f>
        <v>Y</v>
      </c>
      <c r="U635" s="2" t="str">
        <f>IF(AllData!O640="","",AllData!O640)</f>
        <v>N</v>
      </c>
      <c r="V635" s="2" t="str">
        <f>IF(AllData!P640="","",AllData!P640)</f>
        <v>N</v>
      </c>
      <c r="W635" s="2" t="str">
        <f>IF(AllData!Q640="","",AllData!Q640)</f>
        <v>Y</v>
      </c>
      <c r="X635" s="2">
        <f>IF(AllData!R640="","",AllData!R640)</f>
        <v>40.729750000000003</v>
      </c>
      <c r="Y635" s="2">
        <f>IF(AllData!S640="","",AllData!S640)</f>
        <v>-73.210769999999997</v>
      </c>
      <c r="Z635" s="2" t="str">
        <f>IF(AllData!T640="","",AllData!T640)</f>
        <v>POINT (-73.21077 40.72975)</v>
      </c>
      <c r="AA635" s="16"/>
    </row>
    <row r="636" spans="1:27" hidden="1" x14ac:dyDescent="0.25">
      <c r="A636" t="str">
        <f>IF(AllData!A636="","",AllData!A636)</f>
        <v>Suffolk</v>
      </c>
      <c r="B636" t="str">
        <f>IF(AllData!B636="","",AllData!B636)</f>
        <v>Dobler's Farm Stand</v>
      </c>
      <c r="C636" t="str">
        <f>IF(AllData!C636="","",AllData!C636)</f>
        <v>1989 Deer Park Avenue</v>
      </c>
      <c r="D636" t="str">
        <f>IF(AllData!D636="","",AllData!D636)</f>
        <v>1989 Deer Park Avenue</v>
      </c>
      <c r="E636" t="str">
        <f>IF(AllData!E636="","",AllData!E636)</f>
        <v>Deer Park</v>
      </c>
      <c r="F636" t="str">
        <f>IF(AllData!F636="","",AllData!F636)</f>
        <v>NY</v>
      </c>
      <c r="G636">
        <f>IF(AllData!G636="","",AllData!G636)</f>
        <v>11729</v>
      </c>
      <c r="H636" t="str">
        <f>IF(AllData!H636="","",AllData!H636)</f>
        <v>Erika Dobler</v>
      </c>
      <c r="I636">
        <f>IF(AllData!I636="","",AllData!I636)</f>
        <v>5169651568</v>
      </c>
      <c r="J636" t="str">
        <f>IF(AllData!J636="","",AllData!J636)</f>
        <v/>
      </c>
      <c r="K636" t="str">
        <f>IF(AllData!K636="","",AllData!K636)</f>
        <v>Daily 9am-5pm</v>
      </c>
      <c r="L636" t="str">
        <f>IF(AllData!L636="","",AllData!L636)</f>
        <v>May 1-November 29</v>
      </c>
      <c r="M636" s="4" t="str">
        <f>IF(Table1[[#This Row],[Operation Season]]="","",LEFT(Table1[[#This Row],[Operation Season]],SEARCH("-",Table1[[#This Row],[Operation Season]])-1))</f>
        <v>May 1</v>
      </c>
      <c r="N636" s="10" t="str">
        <f t="shared" si="18"/>
        <v>05/01/2022</v>
      </c>
      <c r="O636" t="str">
        <f>IF(Table1[[#This Row],[Operation Season]]="","",RIGHT(Table1[[#This Row],[Operation Season]],LEN(Table1[[#This Row],[Operation Season]])-FIND("-",Table1[[#This Row],[Operation Season]])))</f>
        <v>November 29</v>
      </c>
      <c r="P636" s="4" t="str">
        <f t="shared" si="19"/>
        <v>11/29/2022</v>
      </c>
      <c r="Q636" s="7">
        <f ca="1">IF(OR(P636="Mid November",P636="round",P636="",),"",Table1[[#This Row],[End Date]]-SystemData!$A$2+1)</f>
        <v>-22.851523726851156</v>
      </c>
      <c r="R636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636" s="2" t="str">
        <f>IF(AllData!M641="","",AllData!M641)</f>
        <v>M</v>
      </c>
      <c r="T636" s="2" t="str">
        <f>IF(AllData!N641="","",AllData!N641)</f>
        <v>Y</v>
      </c>
      <c r="U636" s="2" t="str">
        <f>IF(AllData!O641="","",AllData!O641)</f>
        <v>Y</v>
      </c>
      <c r="V636" s="2" t="str">
        <f>IF(AllData!P641="","",AllData!P641)</f>
        <v>N</v>
      </c>
      <c r="W636" s="2" t="str">
        <f>IF(AllData!Q641="","",AllData!Q641)</f>
        <v>Y</v>
      </c>
      <c r="X636" s="2">
        <f>IF(AllData!R641="","",AllData!R641)</f>
        <v>41.03436</v>
      </c>
      <c r="Y636" s="2">
        <f>IF(AllData!S641="","",AllData!S641)</f>
        <v>-71.944239999999994</v>
      </c>
      <c r="Z636" s="2" t="str">
        <f>IF(AllData!T641="","",AllData!T641)</f>
        <v>POINT (-71.94424 41.03436)</v>
      </c>
      <c r="AA636" s="16"/>
    </row>
    <row r="637" spans="1:27" hidden="1" x14ac:dyDescent="0.25">
      <c r="A637" t="str">
        <f>IF(AllData!A637="","",AllData!A637)</f>
        <v>Suffolk</v>
      </c>
      <c r="B637" t="str">
        <f>IF(AllData!B637="","",AllData!B637)</f>
        <v>East Hampton Farmers' Market</v>
      </c>
      <c r="C637" t="str">
        <f>IF(AllData!C637="","",AllData!C637)</f>
        <v>Herrick Park Parking lot side</v>
      </c>
      <c r="D637" t="str">
        <f>IF(AllData!D637="","",AllData!D637)</f>
        <v>60 Spinner Lane</v>
      </c>
      <c r="E637" t="str">
        <f>IF(AllData!E637="","",AllData!E637)</f>
        <v>East Hampton</v>
      </c>
      <c r="F637" t="str">
        <f>IF(AllData!F637="","",AllData!F637)</f>
        <v>NY</v>
      </c>
      <c r="G637">
        <f>IF(AllData!G637="","",AllData!G637)</f>
        <v>11937</v>
      </c>
      <c r="H637" t="str">
        <f>IF(AllData!H637="","",AllData!H637)</f>
        <v>Katherine Plumb</v>
      </c>
      <c r="I637">
        <f>IF(AllData!I637="","",AllData!I637)</f>
        <v>6317259133</v>
      </c>
      <c r="J637" t="str">
        <f>IF(AllData!J637="","",AllData!J637)</f>
        <v/>
      </c>
      <c r="K637" t="str">
        <f>IF(AllData!K637="","",AllData!K637)</f>
        <v>Fri 9am-1pm</v>
      </c>
      <c r="L637" t="str">
        <f>IF(AllData!L637="","",AllData!L637)</f>
        <v>May 13-September 9</v>
      </c>
      <c r="M637" s="4" t="str">
        <f>IF(Table1[[#This Row],[Operation Season]]="","",LEFT(Table1[[#This Row],[Operation Season]],SEARCH("-",Table1[[#This Row],[Operation Season]])-1))</f>
        <v>May 13</v>
      </c>
      <c r="N637" s="10" t="str">
        <f t="shared" si="18"/>
        <v>05/13/2022</v>
      </c>
      <c r="O637" t="str">
        <f>IF(Table1[[#This Row],[Operation Season]]="","",RIGHT(Table1[[#This Row],[Operation Season]],LEN(Table1[[#This Row],[Operation Season]])-FIND("-",Table1[[#This Row],[Operation Season]])))</f>
        <v>September 9</v>
      </c>
      <c r="P637" s="4" t="str">
        <f t="shared" si="19"/>
        <v>09/09/2022</v>
      </c>
      <c r="Q637" s="7">
        <f ca="1">IF(OR(P637="Mid November",P637="round",P637="",),"",Table1[[#This Row],[End Date]]-SystemData!$A$2+1)</f>
        <v>-103.85152372685116</v>
      </c>
      <c r="R637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637" s="2" t="str">
        <f>IF(AllData!M642="","",AllData!M642)</f>
        <v>M</v>
      </c>
      <c r="T637" s="2" t="str">
        <f>IF(AllData!N642="","",AllData!N642)</f>
        <v>Y</v>
      </c>
      <c r="U637" s="2" t="str">
        <f>IF(AllData!O642="","",AllData!O642)</f>
        <v>Y</v>
      </c>
      <c r="V637" s="2" t="str">
        <f>IF(AllData!P642="","",AllData!P642)</f>
        <v>N</v>
      </c>
      <c r="W637" s="2" t="str">
        <f>IF(AllData!Q642="","",AllData!Q642)</f>
        <v>Y</v>
      </c>
      <c r="X637" s="2">
        <f>IF(AllData!R642="","",AllData!R642)</f>
        <v>40.899940000000001</v>
      </c>
      <c r="Y637" s="2">
        <f>IF(AllData!S642="","",AllData!S642)</f>
        <v>-73.352469999999997</v>
      </c>
      <c r="Z637" s="2" t="str">
        <f>IF(AllData!T642="","",AllData!T642)</f>
        <v>POINT (-73.35247 40.89994)</v>
      </c>
      <c r="AA637" s="16"/>
    </row>
    <row r="638" spans="1:27" hidden="1" x14ac:dyDescent="0.25">
      <c r="A638" t="str">
        <f>IF(AllData!A638="","",AllData!A638)</f>
        <v>Suffolk</v>
      </c>
      <c r="B638" t="str">
        <f>IF(AllData!B638="","",AllData!B638)</f>
        <v>HOG Farm Stand-Brookhaven</v>
      </c>
      <c r="C638" t="str">
        <f>IF(AllData!C638="","",AllData!C638)</f>
        <v>319 Beaverdam Rd. Brookhaven</v>
      </c>
      <c r="D638" t="str">
        <f>IF(AllData!D638="","",AllData!D638)</f>
        <v>319 Beaverdam Rd</v>
      </c>
      <c r="E638" t="str">
        <f>IF(AllData!E638="","",AllData!E638)</f>
        <v>Brookhaven</v>
      </c>
      <c r="F638" t="str">
        <f>IF(AllData!F638="","",AllData!F638)</f>
        <v>NY</v>
      </c>
      <c r="G638">
        <f>IF(AllData!G638="","",AllData!G638)</f>
        <v>11719</v>
      </c>
      <c r="H638" t="str">
        <f>IF(AllData!H638="","",AllData!H638)</f>
        <v>Lauren Napoli</v>
      </c>
      <c r="I638">
        <f>IF(AllData!I638="","",AllData!I638)</f>
        <v>6317902561</v>
      </c>
      <c r="J638" t="str">
        <f>IF(AllData!J638="","",AllData!J638)</f>
        <v>http://thehogfarm.org</v>
      </c>
      <c r="K638" t="str">
        <f>IF(AllData!K638="","",AllData!K638)</f>
        <v>M/W/F 3:30pm-6:30pm, Sat 9am-1pm</v>
      </c>
      <c r="L638" t="str">
        <f>IF(AllData!L638="","",AllData!L638)</f>
        <v>May 7-December 10</v>
      </c>
      <c r="M638" s="4" t="str">
        <f>IF(Table1[[#This Row],[Operation Season]]="","",LEFT(Table1[[#This Row],[Operation Season]],SEARCH("-",Table1[[#This Row],[Operation Season]])-1))</f>
        <v>May 7</v>
      </c>
      <c r="N638" s="10" t="str">
        <f t="shared" si="18"/>
        <v>05/07/2022</v>
      </c>
      <c r="O638" t="str">
        <f>IF(Table1[[#This Row],[Operation Season]]="","",RIGHT(Table1[[#This Row],[Operation Season]],LEN(Table1[[#This Row],[Operation Season]])-FIND("-",Table1[[#This Row],[Operation Season]])))</f>
        <v>December 10</v>
      </c>
      <c r="P638" s="4" t="str">
        <f t="shared" si="19"/>
        <v>12/10/2022</v>
      </c>
      <c r="Q638" s="7">
        <f ca="1">IF(OR(P638="Mid November",P638="round",P638="",),"",Table1[[#This Row],[End Date]]-SystemData!$A$2+1)</f>
        <v>-11.851523726851156</v>
      </c>
      <c r="R638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638" s="2" t="str">
        <f>IF(AllData!M643="","",AllData!M643)</f>
        <v>M</v>
      </c>
      <c r="T638" s="2" t="str">
        <f>IF(AllData!N643="","",AllData!N643)</f>
        <v>Y</v>
      </c>
      <c r="U638" s="2" t="str">
        <f>IF(AllData!O643="","",AllData!O643)</f>
        <v>N</v>
      </c>
      <c r="V638" s="2" t="str">
        <f>IF(AllData!P643="","",AllData!P643)</f>
        <v>N</v>
      </c>
      <c r="W638" s="2" t="str">
        <f>IF(AllData!Q643="","",AllData!Q643)</f>
        <v>Y</v>
      </c>
      <c r="X638" s="2">
        <f>IF(AllData!R643="","",AllData!R643)</f>
        <v>40.949269999999999</v>
      </c>
      <c r="Y638" s="2">
        <f>IF(AllData!S643="","",AllData!S643)</f>
        <v>-72.923910000000006</v>
      </c>
      <c r="Z638" s="2" t="str">
        <f>IF(AllData!T643="","",AllData!T643)</f>
        <v>POINT (-72.92391 40.94927)</v>
      </c>
      <c r="AA638" s="16"/>
    </row>
    <row r="639" spans="1:27" hidden="1" x14ac:dyDescent="0.25">
      <c r="A639" t="str">
        <f>IF(AllData!A639="","",AllData!A639)</f>
        <v>Suffolk</v>
      </c>
      <c r="B639" t="str">
        <f>IF(AllData!B639="","",AllData!B639)</f>
        <v>Huntington Village Farmers' Market</v>
      </c>
      <c r="C639" t="str">
        <f>IF(AllData!C639="","",AllData!C639)</f>
        <v>228 Main St Huntington, Elm St Parking Lot</v>
      </c>
      <c r="D639" t="str">
        <f>IF(AllData!D639="","",AllData!D639)</f>
        <v>228 Main St</v>
      </c>
      <c r="E639" t="str">
        <f>IF(AllData!E639="","",AllData!E639)</f>
        <v>Huntington</v>
      </c>
      <c r="F639" t="str">
        <f>IF(AllData!F639="","",AllData!F639)</f>
        <v>NY</v>
      </c>
      <c r="G639">
        <f>IF(AllData!G639="","",AllData!G639)</f>
        <v>11743</v>
      </c>
      <c r="H639" t="str">
        <f>IF(AllData!H639="","",AllData!H639)</f>
        <v>Lona Graepel</v>
      </c>
      <c r="I639">
        <f>IF(AllData!I639="","",AllData!I639)</f>
        <v>6319442661</v>
      </c>
      <c r="J639" t="str">
        <f>IF(AllData!J639="","",AllData!J639)</f>
        <v>http://www.longislandfarmersmarkets.com</v>
      </c>
      <c r="K639" t="str">
        <f>IF(AllData!K639="","",AllData!K639)</f>
        <v>Sun 7:30am-12:30pm</v>
      </c>
      <c r="L639" t="str">
        <f>IF(AllData!L639="","",AllData!L639)</f>
        <v>June 5-November 20</v>
      </c>
      <c r="M639" s="4" t="str">
        <f>IF(Table1[[#This Row],[Operation Season]]="","",LEFT(Table1[[#This Row],[Operation Season]],SEARCH("-",Table1[[#This Row],[Operation Season]])-1))</f>
        <v>June 5</v>
      </c>
      <c r="N639" s="10" t="str">
        <f t="shared" si="18"/>
        <v>06/05/2022</v>
      </c>
      <c r="O639" t="str">
        <f>IF(Table1[[#This Row],[Operation Season]]="","",RIGHT(Table1[[#This Row],[Operation Season]],LEN(Table1[[#This Row],[Operation Season]])-FIND("-",Table1[[#This Row],[Operation Season]])))</f>
        <v>November 20</v>
      </c>
      <c r="P639" s="4" t="str">
        <f t="shared" si="19"/>
        <v>11/20/2022</v>
      </c>
      <c r="Q639" s="7">
        <f ca="1">IF(OR(P639="Mid November",P639="round",P639="",),"",Table1[[#This Row],[End Date]]-SystemData!$A$2+1)</f>
        <v>-31.851523726851156</v>
      </c>
      <c r="R639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639" s="2" t="str">
        <f>IF(AllData!M644="","",AllData!M644)</f>
        <v>M</v>
      </c>
      <c r="T639" s="2" t="str">
        <f>IF(AllData!N644="","",AllData!N644)</f>
        <v>Y</v>
      </c>
      <c r="U639" s="2" t="str">
        <f>IF(AllData!O644="","",AllData!O644)</f>
        <v>N</v>
      </c>
      <c r="V639" s="2" t="str">
        <f>IF(AllData!P644="","",AllData!P644)</f>
        <v>N</v>
      </c>
      <c r="W639" s="2" t="str">
        <f>IF(AllData!Q644="","",AllData!Q644)</f>
        <v>Y</v>
      </c>
      <c r="X639" s="2">
        <f>IF(AllData!R644="","",AllData!R644)</f>
        <v>40.801859999999998</v>
      </c>
      <c r="Y639" s="2">
        <f>IF(AllData!S644="","",AllData!S644)</f>
        <v>-73.399109999999993</v>
      </c>
      <c r="Z639" s="2" t="str">
        <f>IF(AllData!T644="","",AllData!T644)</f>
        <v>POINT (-73.39911 40.80186)</v>
      </c>
      <c r="AA639" s="16"/>
    </row>
    <row r="640" spans="1:27" hidden="1" x14ac:dyDescent="0.25">
      <c r="A640" t="str">
        <f>IF(AllData!A640="","",AllData!A640)</f>
        <v>Suffolk</v>
      </c>
      <c r="B640" t="str">
        <f>IF(AllData!B640="","",AllData!B640)</f>
        <v>Islip Farmers' Market</v>
      </c>
      <c r="C640" t="str">
        <f>IF(AllData!C640="","",AllData!C640)</f>
        <v>Town Hall Pkg lot , 655 Montauk Hwy Rt 27A</v>
      </c>
      <c r="D640" t="str">
        <f>IF(AllData!D640="","",AllData!D640)</f>
        <v>655 Main Street</v>
      </c>
      <c r="E640" t="str">
        <f>IF(AllData!E640="","",AllData!E640)</f>
        <v>Islip</v>
      </c>
      <c r="F640" t="str">
        <f>IF(AllData!F640="","",AllData!F640)</f>
        <v>NY</v>
      </c>
      <c r="G640">
        <f>IF(AllData!G640="","",AllData!G640)</f>
        <v>11751</v>
      </c>
      <c r="H640" t="str">
        <f>IF(AllData!H640="","",AllData!H640)</f>
        <v>Ethel Terry</v>
      </c>
      <c r="I640">
        <f>IF(AllData!I640="","",AllData!I640)</f>
        <v>6313233653</v>
      </c>
      <c r="J640" t="str">
        <f>IF(AllData!J640="","",AllData!J640)</f>
        <v>http://www.longislandgrowersmarket.com</v>
      </c>
      <c r="K640" t="str">
        <f>IF(AllData!K640="","",AllData!K640)</f>
        <v>Sat 7am-12pm</v>
      </c>
      <c r="L640" t="str">
        <f>IF(AllData!L640="","",AllData!L640)</f>
        <v>June 4-November 19</v>
      </c>
      <c r="M640" s="4" t="str">
        <f>IF(Table1[[#This Row],[Operation Season]]="","",LEFT(Table1[[#This Row],[Operation Season]],SEARCH("-",Table1[[#This Row],[Operation Season]])-1))</f>
        <v>June 4</v>
      </c>
      <c r="N640" s="10" t="str">
        <f t="shared" si="18"/>
        <v>06/04/2022</v>
      </c>
      <c r="O640" t="str">
        <f>IF(Table1[[#This Row],[Operation Season]]="","",RIGHT(Table1[[#This Row],[Operation Season]],LEN(Table1[[#This Row],[Operation Season]])-FIND("-",Table1[[#This Row],[Operation Season]])))</f>
        <v>November 19</v>
      </c>
      <c r="P640" s="4" t="str">
        <f t="shared" si="19"/>
        <v>11/19/2022</v>
      </c>
      <c r="Q640" s="7">
        <f ca="1">IF(OR(P640="Mid November",P640="round",P640="",),"",Table1[[#This Row],[End Date]]-SystemData!$A$2+1)</f>
        <v>-32.851523726851156</v>
      </c>
      <c r="R640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640" s="2" t="str">
        <f>IF(AllData!M645="","",AllData!M645)</f>
        <v>P/M</v>
      </c>
      <c r="T640" s="2" t="str">
        <f>IF(AllData!N645="","",AllData!N645)</f>
        <v>Y</v>
      </c>
      <c r="U640" s="2" t="str">
        <f>IF(AllData!O645="","",AllData!O645)</f>
        <v>N</v>
      </c>
      <c r="V640" s="2" t="str">
        <f>IF(AllData!P645="","",AllData!P645)</f>
        <v>N</v>
      </c>
      <c r="W640" s="2" t="str">
        <f>IF(AllData!Q645="","",AllData!Q645)</f>
        <v>Y</v>
      </c>
      <c r="X640" s="2">
        <f>IF(AllData!R645="","",AllData!R645)</f>
        <v>41.123649999999998</v>
      </c>
      <c r="Y640" s="2">
        <f>IF(AllData!S645="","",AllData!S645)</f>
        <v>-72.344859999999997</v>
      </c>
      <c r="Z640" s="2" t="str">
        <f>IF(AllData!T645="","",AllData!T645)</f>
        <v>POINT (-72.34486 41.12365)</v>
      </c>
      <c r="AA640" s="16"/>
    </row>
    <row r="641" spans="1:27" hidden="1" x14ac:dyDescent="0.25">
      <c r="A641" t="str">
        <f>IF(AllData!A641="","",AllData!A641)</f>
        <v>Suffolk</v>
      </c>
      <c r="B641" t="str">
        <f>IF(AllData!B641="","",AllData!B641)</f>
        <v>Montauk Farmers' Market</v>
      </c>
      <c r="C641" t="str">
        <f>IF(AllData!C641="","",AllData!C641)</f>
        <v>Village Green 743 Montauk Hwy</v>
      </c>
      <c r="D641" t="str">
        <f>IF(AllData!D641="","",AllData!D641)</f>
        <v>742 Montauk Hwy</v>
      </c>
      <c r="E641" t="str">
        <f>IF(AllData!E641="","",AllData!E641)</f>
        <v>Montauk</v>
      </c>
      <c r="F641" t="str">
        <f>IF(AllData!F641="","",AllData!F641)</f>
        <v>NY</v>
      </c>
      <c r="G641">
        <f>IF(AllData!G641="","",AllData!G641)</f>
        <v>11954</v>
      </c>
      <c r="H641" t="str">
        <f>IF(AllData!H641="","",AllData!H641)</f>
        <v>Jennifer Fowkes</v>
      </c>
      <c r="I641">
        <f>IF(AllData!I641="","",AllData!I641)</f>
        <v>6316682355</v>
      </c>
      <c r="J641" t="str">
        <f>IF(AllData!J641="","",AllData!J641)</f>
        <v>https://montaukchamber.com/montauk-farmers-market/</v>
      </c>
      <c r="K641" t="str">
        <f>IF(AllData!K641="","",AllData!K641)</f>
        <v>Thu 9am-2pm, Fri 9am-2pm after Labor Day</v>
      </c>
      <c r="L641" t="str">
        <f>IF(AllData!L641="","",AllData!L641)</f>
        <v>June 9-November 18</v>
      </c>
      <c r="M641" s="4" t="str">
        <f>IF(Table1[[#This Row],[Operation Season]]="","",LEFT(Table1[[#This Row],[Operation Season]],SEARCH("-",Table1[[#This Row],[Operation Season]])-1))</f>
        <v>June 9</v>
      </c>
      <c r="N641" s="10" t="str">
        <f t="shared" si="18"/>
        <v>06/09/2022</v>
      </c>
      <c r="O641" t="str">
        <f>IF(Table1[[#This Row],[Operation Season]]="","",RIGHT(Table1[[#This Row],[Operation Season]],LEN(Table1[[#This Row],[Operation Season]])-FIND("-",Table1[[#This Row],[Operation Season]])))</f>
        <v>November 18</v>
      </c>
      <c r="P641" s="4" t="str">
        <f t="shared" si="19"/>
        <v>11/18/2022</v>
      </c>
      <c r="Q641" s="7">
        <f ca="1">IF(OR(P641="Mid November",P641="round",P641="",),"",Table1[[#This Row],[End Date]]-SystemData!$A$2+1)</f>
        <v>-33.851523726851156</v>
      </c>
      <c r="R641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641" s="2" t="str">
        <f>IF(AllData!M646="","",AllData!M646)</f>
        <v>P/M</v>
      </c>
      <c r="T641" s="2" t="str">
        <f>IF(AllData!N646="","",AllData!N646)</f>
        <v>Y</v>
      </c>
      <c r="U641" s="2" t="str">
        <f>IF(AllData!O646="","",AllData!O646)</f>
        <v>Y</v>
      </c>
      <c r="V641" s="2" t="str">
        <f>IF(AllData!P646="","",AllData!P646)</f>
        <v>N</v>
      </c>
      <c r="W641" s="2" t="str">
        <f>IF(AllData!Q646="","",AllData!Q646)</f>
        <v>Y</v>
      </c>
      <c r="X641" s="2">
        <f>IF(AllData!R646="","",AllData!R646)</f>
        <v>40.772350000000003</v>
      </c>
      <c r="Y641" s="2">
        <f>IF(AllData!S646="","",AllData!S646)</f>
        <v>-73.246139999999997</v>
      </c>
      <c r="Z641" s="2" t="str">
        <f>IF(AllData!T646="","",AllData!T646)</f>
        <v>POINT (-73.24614 40.77235)</v>
      </c>
      <c r="AA641" s="16"/>
    </row>
    <row r="642" spans="1:27" hidden="1" x14ac:dyDescent="0.25">
      <c r="A642" t="str">
        <f>IF(AllData!A642="","",AllData!A642)</f>
        <v>Suffolk</v>
      </c>
      <c r="B642" t="str">
        <f>IF(AllData!B642="","",AllData!B642)</f>
        <v>Northport Farmers Market</v>
      </c>
      <c r="C642" t="str">
        <f>IF(AllData!C642="","",AllData!C642)</f>
        <v>2 Main St Northport</v>
      </c>
      <c r="D642" t="str">
        <f>IF(AllData!D642="","",AllData!D642)</f>
        <v>2 Main Street</v>
      </c>
      <c r="E642" t="str">
        <f>IF(AllData!E642="","",AllData!E642)</f>
        <v>Northport</v>
      </c>
      <c r="F642" t="str">
        <f>IF(AllData!F642="","",AllData!F642)</f>
        <v>NY</v>
      </c>
      <c r="G642">
        <f>IF(AllData!G642="","",AllData!G642)</f>
        <v>11768</v>
      </c>
      <c r="H642" t="str">
        <f>IF(AllData!H642="","",AllData!H642)</f>
        <v>Dorothy Walsh</v>
      </c>
      <c r="I642">
        <f>IF(AllData!I642="","",AllData!I642)</f>
        <v>6316627244</v>
      </c>
      <c r="J642" t="str">
        <f>IF(AllData!J642="","",AllData!J642)</f>
        <v>http://www.northportfarmersmarket.org</v>
      </c>
      <c r="K642" t="str">
        <f>IF(AllData!K642="","",AllData!K642)</f>
        <v>Sat 8am-12:30pm</v>
      </c>
      <c r="L642" t="str">
        <f>IF(AllData!L642="","",AllData!L642)</f>
        <v>June 4-November 19</v>
      </c>
      <c r="M642" s="4" t="str">
        <f>IF(Table1[[#This Row],[Operation Season]]="","",LEFT(Table1[[#This Row],[Operation Season]],SEARCH("-",Table1[[#This Row],[Operation Season]])-1))</f>
        <v>June 4</v>
      </c>
      <c r="N642" s="10" t="str">
        <f t="shared" ref="N642:N705" si="20">TEXT(M642,"MM/DD/YYYY")</f>
        <v>06/04/2022</v>
      </c>
      <c r="O642" t="str">
        <f>IF(Table1[[#This Row],[Operation Season]]="","",RIGHT(Table1[[#This Row],[Operation Season]],LEN(Table1[[#This Row],[Operation Season]])-FIND("-",Table1[[#This Row],[Operation Season]])))</f>
        <v>November 19</v>
      </c>
      <c r="P642" s="4" t="str">
        <f t="shared" ref="P642:P705" si="21">TEXT(O642,"MM/DD/YYYY")</f>
        <v>11/19/2022</v>
      </c>
      <c r="Q642" s="7">
        <f ca="1">IF(OR(P642="Mid November",P642="round",P642="",),"",Table1[[#This Row],[End Date]]-SystemData!$A$2+1)</f>
        <v>-32.851523726851156</v>
      </c>
      <c r="R642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642" s="2" t="str">
        <f>IF(AllData!M647="","",AllData!M647)</f>
        <v>M</v>
      </c>
      <c r="T642" s="2" t="str">
        <f>IF(AllData!N647="","",AllData!N647)</f>
        <v>Y</v>
      </c>
      <c r="U642" s="2" t="str">
        <f>IF(AllData!O647="","",AllData!O647)</f>
        <v>N</v>
      </c>
      <c r="V642" s="2" t="str">
        <f>IF(AllData!P647="","",AllData!P647)</f>
        <v>N</v>
      </c>
      <c r="W642" s="2" t="str">
        <f>IF(AllData!Q647="","",AllData!Q647)</f>
        <v>Y</v>
      </c>
      <c r="X642" s="2">
        <f>IF(AllData!R647="","",AllData!R647)</f>
        <v>40.933909999999997</v>
      </c>
      <c r="Y642" s="2">
        <f>IF(AllData!S647="","",AllData!S647)</f>
        <v>-73.117750000000001</v>
      </c>
      <c r="Z642" s="2" t="str">
        <f>IF(AllData!T647="","",AllData!T647)</f>
        <v>POINT (-73.11775 40.93391)</v>
      </c>
      <c r="AA642" s="16"/>
    </row>
    <row r="643" spans="1:27" hidden="1" x14ac:dyDescent="0.25">
      <c r="A643" t="str">
        <f>IF(AllData!A643="","",AllData!A643)</f>
        <v>Suffolk</v>
      </c>
      <c r="B643" t="str">
        <f>IF(AllData!B643="","",AllData!B643)</f>
        <v>Rocky Point Farmers' &amp; Artisan Market</v>
      </c>
      <c r="C643" t="str">
        <f>IF(AllData!C643="","",AllData!C643)</f>
        <v>Old Depot Park Broadway &amp; Prince St</v>
      </c>
      <c r="D643" t="str">
        <f>IF(AllData!D643="","",AllData!D643)</f>
        <v>115 Prince Road</v>
      </c>
      <c r="E643" t="str">
        <f>IF(AllData!E643="","",AllData!E643)</f>
        <v>Rocky Point</v>
      </c>
      <c r="F643" t="str">
        <f>IF(AllData!F643="","",AllData!F643)</f>
        <v>NY</v>
      </c>
      <c r="G643">
        <f>IF(AllData!G643="","",AllData!G643)</f>
        <v>11778</v>
      </c>
      <c r="H643" t="str">
        <f>IF(AllData!H643="","",AllData!H643)</f>
        <v>Virginia Heslin</v>
      </c>
      <c r="I643">
        <f>IF(AllData!I643="","",AllData!I643)</f>
        <v>5166390694</v>
      </c>
      <c r="J643" t="str">
        <f>IF(AllData!J643="","",AllData!J643)</f>
        <v/>
      </c>
      <c r="K643" t="str">
        <f>IF(AllData!K643="","",AllData!K643)</f>
        <v>Sun 9am-1pm</v>
      </c>
      <c r="L643" t="str">
        <f>IF(AllData!L643="","",AllData!L643)</f>
        <v>June 5-November 20</v>
      </c>
      <c r="M643" s="4" t="str">
        <f>IF(Table1[[#This Row],[Operation Season]]="","",LEFT(Table1[[#This Row],[Operation Season]],SEARCH("-",Table1[[#This Row],[Operation Season]])-1))</f>
        <v>June 5</v>
      </c>
      <c r="N643" s="10" t="str">
        <f t="shared" si="20"/>
        <v>06/05/2022</v>
      </c>
      <c r="O643" t="str">
        <f>IF(Table1[[#This Row],[Operation Season]]="","",RIGHT(Table1[[#This Row],[Operation Season]],LEN(Table1[[#This Row],[Operation Season]])-FIND("-",Table1[[#This Row],[Operation Season]])))</f>
        <v>November 20</v>
      </c>
      <c r="P643" s="4" t="str">
        <f t="shared" si="21"/>
        <v>11/20/2022</v>
      </c>
      <c r="Q643" s="7">
        <f ca="1">IF(OR(P643="Mid November",P643="round",P643="",),"",Table1[[#This Row],[End Date]]-SystemData!$A$2+1)</f>
        <v>-31.851523726851156</v>
      </c>
      <c r="R643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643" s="2" t="str">
        <f>IF(AllData!M648="","",AllData!M648)</f>
        <v>P/M</v>
      </c>
      <c r="T643" s="2" t="str">
        <f>IF(AllData!N648="","",AllData!N648)</f>
        <v>Y</v>
      </c>
      <c r="U643" s="2" t="str">
        <f>IF(AllData!O648="","",AllData!O648)</f>
        <v>N</v>
      </c>
      <c r="V643" s="2" t="str">
        <f>IF(AllData!P648="","",AllData!P648)</f>
        <v>N</v>
      </c>
      <c r="W643" s="2" t="str">
        <f>IF(AllData!Q648="","",AllData!Q648)</f>
        <v>Y</v>
      </c>
      <c r="X643" s="2">
        <f>IF(AllData!R648="","",AllData!R648)</f>
        <v>41.478470000000002</v>
      </c>
      <c r="Y643" s="2">
        <f>IF(AllData!S648="","",AllData!S648)</f>
        <v>-74.915390000000002</v>
      </c>
      <c r="Z643" s="2" t="str">
        <f>IF(AllData!T648="","",AllData!T648)</f>
        <v>POINT (-74.91539 41.47847)</v>
      </c>
      <c r="AA643" s="16"/>
    </row>
    <row r="644" spans="1:27" hidden="1" x14ac:dyDescent="0.25">
      <c r="A644" t="str">
        <f>IF(AllData!A644="","",AllData!A644)</f>
        <v>Suffolk</v>
      </c>
      <c r="B644" t="str">
        <f>IF(AllData!B644="","",AllData!B644)</f>
        <v>Schneider's Farm Stand</v>
      </c>
      <c r="C644" t="str">
        <f>IF(AllData!C644="","",AllData!C644)</f>
        <v>316 Old Country Rd Melville</v>
      </c>
      <c r="D644" t="str">
        <f>IF(AllData!D644="","",AllData!D644)</f>
        <v>316 Old Country Road</v>
      </c>
      <c r="E644" t="str">
        <f>IF(AllData!E644="","",AllData!E644)</f>
        <v>Melville</v>
      </c>
      <c r="F644" t="str">
        <f>IF(AllData!F644="","",AllData!F644)</f>
        <v>NY</v>
      </c>
      <c r="G644">
        <f>IF(AllData!G644="","",AllData!G644)</f>
        <v>11747</v>
      </c>
      <c r="H644" t="str">
        <f>IF(AllData!H644="","",AllData!H644)</f>
        <v>Mary Schneider</v>
      </c>
      <c r="I644">
        <f>IF(AllData!I644="","",AllData!I644)</f>
        <v>6316735844</v>
      </c>
      <c r="J644" t="str">
        <f>IF(AllData!J644="","",AllData!J644)</f>
        <v>http://www.schneidersfarmmelville.com</v>
      </c>
      <c r="K644" t="str">
        <f>IF(AllData!K644="","",AllData!K644)</f>
        <v>Daily 9am-5pm</v>
      </c>
      <c r="L644" t="str">
        <f>IF(AllData!L644="","",AllData!L644)</f>
        <v>June 1-November 30</v>
      </c>
      <c r="M644" s="4" t="str">
        <f>IF(Table1[[#This Row],[Operation Season]]="","",LEFT(Table1[[#This Row],[Operation Season]],SEARCH("-",Table1[[#This Row],[Operation Season]])-1))</f>
        <v>June 1</v>
      </c>
      <c r="N644" s="10" t="str">
        <f t="shared" si="20"/>
        <v>06/01/2022</v>
      </c>
      <c r="O644" t="str">
        <f>IF(Table1[[#This Row],[Operation Season]]="","",RIGHT(Table1[[#This Row],[Operation Season]],LEN(Table1[[#This Row],[Operation Season]])-FIND("-",Table1[[#This Row],[Operation Season]])))</f>
        <v>November 30</v>
      </c>
      <c r="P644" s="4" t="str">
        <f t="shared" si="21"/>
        <v>11/30/2022</v>
      </c>
      <c r="Q644" s="7">
        <f ca="1">IF(OR(P644="Mid November",P644="round",P644="",),"",Table1[[#This Row],[End Date]]-SystemData!$A$2+1)</f>
        <v>-21.851523726851156</v>
      </c>
      <c r="R644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644" s="2" t="str">
        <f>IF(AllData!M649="","",AllData!M649)</f>
        <v>YR</v>
      </c>
      <c r="T644" s="2" t="str">
        <f>IF(AllData!N649="","",AllData!N649)</f>
        <v>Y</v>
      </c>
      <c r="U644" s="2" t="str">
        <f>IF(AllData!O649="","",AllData!O649)</f>
        <v>N</v>
      </c>
      <c r="V644" s="2" t="str">
        <f>IF(AllData!P649="","",AllData!P649)</f>
        <v>N</v>
      </c>
      <c r="W644" s="2" t="str">
        <f>IF(AllData!Q649="","",AllData!Q649)</f>
        <v>Y</v>
      </c>
      <c r="X644" s="2">
        <f>IF(AllData!R649="","",AllData!R649)</f>
        <v>41.765590000000003</v>
      </c>
      <c r="Y644" s="2">
        <f>IF(AllData!S649="","",AllData!S649)</f>
        <v>-75.057969999999997</v>
      </c>
      <c r="Z644" s="2" t="str">
        <f>IF(AllData!T649="","",AllData!T649)</f>
        <v>POINT (-75.05797 41.76559)</v>
      </c>
      <c r="AA644" s="16"/>
    </row>
    <row r="645" spans="1:27" hidden="1" x14ac:dyDescent="0.25">
      <c r="A645" t="str">
        <f>IF(AllData!A645="","",AllData!A645)</f>
        <v>Suffolk</v>
      </c>
      <c r="B645" t="str">
        <f>IF(AllData!B645="","",AllData!B645)</f>
        <v>Seps Family Farm Farm Stand</v>
      </c>
      <c r="C645" t="str">
        <f>IF(AllData!C645="","",AllData!C645)</f>
        <v>7395 Main Rd East Marion</v>
      </c>
      <c r="D645" t="str">
        <f>IF(AllData!D645="","",AllData!D645)</f>
        <v>7395 Main Rd</v>
      </c>
      <c r="E645" t="str">
        <f>IF(AllData!E645="","",AllData!E645)</f>
        <v>East Marion</v>
      </c>
      <c r="F645" t="str">
        <f>IF(AllData!F645="","",AllData!F645)</f>
        <v>NY</v>
      </c>
      <c r="G645">
        <f>IF(AllData!G645="","",AllData!G645)</f>
        <v>11939</v>
      </c>
      <c r="H645" t="str">
        <f>IF(AllData!H645="","",AllData!H645)</f>
        <v>Peter and Kathryn Sepenoski</v>
      </c>
      <c r="I645">
        <f>IF(AllData!I645="","",AllData!I645)</f>
        <v>6314771583</v>
      </c>
      <c r="J645" t="str">
        <f>IF(AllData!J645="","",AllData!J645)</f>
        <v/>
      </c>
      <c r="K645" t="str">
        <f>IF(AllData!K645="","",AllData!K645)</f>
        <v>Daily 9am-5pm</v>
      </c>
      <c r="L645" t="str">
        <f>IF(AllData!L645="","",AllData!L645)</f>
        <v>April 1-November 1</v>
      </c>
      <c r="M645" s="4" t="str">
        <f>IF(Table1[[#This Row],[Operation Season]]="","",LEFT(Table1[[#This Row],[Operation Season]],SEARCH("-",Table1[[#This Row],[Operation Season]])-1))</f>
        <v>April 1</v>
      </c>
      <c r="N645" s="10" t="str">
        <f t="shared" si="20"/>
        <v>04/01/2022</v>
      </c>
      <c r="O645" t="str">
        <f>IF(Table1[[#This Row],[Operation Season]]="","",RIGHT(Table1[[#This Row],[Operation Season]],LEN(Table1[[#This Row],[Operation Season]])-FIND("-",Table1[[#This Row],[Operation Season]])))</f>
        <v>November 1</v>
      </c>
      <c r="P645" s="4" t="str">
        <f t="shared" si="21"/>
        <v>11/01/2022</v>
      </c>
      <c r="Q645" s="7">
        <f ca="1">IF(OR(P645="Mid November",P645="round",P645="",),"",Table1[[#This Row],[End Date]]-SystemData!$A$2+1)</f>
        <v>-50.851523726851156</v>
      </c>
      <c r="R645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645" s="2" t="str">
        <f>IF(AllData!M650="","",AllData!M650)</f>
        <v>YR</v>
      </c>
      <c r="T645" s="2" t="str">
        <f>IF(AllData!N650="","",AllData!N650)</f>
        <v>N</v>
      </c>
      <c r="U645" s="2" t="str">
        <f>IF(AllData!O650="","",AllData!O650)</f>
        <v>N</v>
      </c>
      <c r="V645" s="2" t="str">
        <f>IF(AllData!P650="","",AllData!P650)</f>
        <v>N</v>
      </c>
      <c r="W645" s="2" t="str">
        <f>IF(AllData!Q650="","",AllData!Q650)</f>
        <v>Y</v>
      </c>
      <c r="X645" s="2">
        <f>IF(AllData!R650="","",AllData!R650)</f>
        <v>41.771320000000003</v>
      </c>
      <c r="Y645" s="2">
        <f>IF(AllData!S650="","",AllData!S650)</f>
        <v>-74.568619999999996</v>
      </c>
      <c r="Z645" s="2" t="str">
        <f>IF(AllData!T650="","",AllData!T650)</f>
        <v>POINT (-74.56862 41.77132)</v>
      </c>
      <c r="AA645" s="16"/>
    </row>
    <row r="646" spans="1:27" hidden="1" x14ac:dyDescent="0.25">
      <c r="A646" t="str">
        <f>IF(AllData!A646="","",AllData!A646)</f>
        <v>Suffolk</v>
      </c>
      <c r="B646" t="str">
        <f>IF(AllData!B646="","",AllData!B646)</f>
        <v>Thera Farms Farm Stand</v>
      </c>
      <c r="C646" t="str">
        <f>IF(AllData!C646="","",AllData!C646)</f>
        <v>1705 Brentwood Rd Brentwood</v>
      </c>
      <c r="D646" t="str">
        <f>IF(AllData!D646="","",AllData!D646)</f>
        <v>1725 Brentwood Road</v>
      </c>
      <c r="E646" t="str">
        <f>IF(AllData!E646="","",AllData!E646)</f>
        <v>Brentwood</v>
      </c>
      <c r="F646" t="str">
        <f>IF(AllData!F646="","",AllData!F646)</f>
        <v>NY</v>
      </c>
      <c r="G646">
        <f>IF(AllData!G646="","",AllData!G646)</f>
        <v>11717</v>
      </c>
      <c r="H646" t="str">
        <f>IF(AllData!H646="","",AllData!H646)</f>
        <v>Teddy Bolkas</v>
      </c>
      <c r="I646">
        <f>IF(AllData!I646="","",AllData!I646)</f>
        <v>6314785229</v>
      </c>
      <c r="J646" t="str">
        <f>IF(AllData!J646="","",AllData!J646)</f>
        <v/>
      </c>
      <c r="K646" t="str">
        <f>IF(AllData!K646="","",AllData!K646)</f>
        <v>Daily 9am-5pm</v>
      </c>
      <c r="L646" t="str">
        <f>IF(AllData!L646="","",AllData!L646)</f>
        <v>May 1-December 1</v>
      </c>
      <c r="M646" s="4" t="str">
        <f>IF(Table1[[#This Row],[Operation Season]]="","",LEFT(Table1[[#This Row],[Operation Season]],SEARCH("-",Table1[[#This Row],[Operation Season]])-1))</f>
        <v>May 1</v>
      </c>
      <c r="N646" s="10" t="str">
        <f t="shared" si="20"/>
        <v>05/01/2022</v>
      </c>
      <c r="O646" t="str">
        <f>IF(Table1[[#This Row],[Operation Season]]="","",RIGHT(Table1[[#This Row],[Operation Season]],LEN(Table1[[#This Row],[Operation Season]])-FIND("-",Table1[[#This Row],[Operation Season]])))</f>
        <v>December 1</v>
      </c>
      <c r="P646" s="4" t="str">
        <f t="shared" si="21"/>
        <v>12/01/2022</v>
      </c>
      <c r="Q646" s="7">
        <f ca="1">IF(OR(P646="Mid November",P646="round",P646="",),"",Table1[[#This Row],[End Date]]-SystemData!$A$2+1)</f>
        <v>-20.851523726851156</v>
      </c>
      <c r="R646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646" s="2" t="str">
        <f>IF(AllData!M651="","",AllData!M651)</f>
        <v>P/M</v>
      </c>
      <c r="T646" s="2" t="str">
        <f>IF(AllData!N651="","",AllData!N651)</f>
        <v>Y</v>
      </c>
      <c r="U646" s="2" t="str">
        <f>IF(AllData!O651="","",AllData!O651)</f>
        <v>N</v>
      </c>
      <c r="V646" s="2" t="str">
        <f>IF(AllData!P651="","",AllData!P651)</f>
        <v>N</v>
      </c>
      <c r="W646" s="2" t="str">
        <f>IF(AllData!Q651="","",AllData!Q651)</f>
        <v>Y</v>
      </c>
      <c r="X646" s="2">
        <f>IF(AllData!R651="","",AllData!R651)</f>
        <v>41.779049999999998</v>
      </c>
      <c r="Y646" s="2">
        <f>IF(AllData!S651="","",AllData!S651)</f>
        <v>-74.936239999999998</v>
      </c>
      <c r="Z646" s="2" t="str">
        <f>IF(AllData!T651="","",AllData!T651)</f>
        <v>POINT (-74.93624 41.77905)</v>
      </c>
      <c r="AA646" s="16"/>
    </row>
    <row r="647" spans="1:27" hidden="1" x14ac:dyDescent="0.25">
      <c r="A647" t="str">
        <f>IF(AllData!A647="","",AllData!A647)</f>
        <v>Suffolk</v>
      </c>
      <c r="B647" t="str">
        <f>IF(AllData!B647="","",AllData!B647)</f>
        <v>Three Village Farmers' Market</v>
      </c>
      <c r="C647" t="str">
        <f>IF(AllData!C647="","",AllData!C647)</f>
        <v>93 North Country Rd Setauket</v>
      </c>
      <c r="D647" t="str">
        <f>IF(AllData!D647="","",AllData!D647)</f>
        <v>93 North Country Rd</v>
      </c>
      <c r="E647" t="str">
        <f>IF(AllData!E647="","",AllData!E647)</f>
        <v>Setaucet</v>
      </c>
      <c r="F647" t="str">
        <f>IF(AllData!F647="","",AllData!F647)</f>
        <v>NY</v>
      </c>
      <c r="G647">
        <f>IF(AllData!G647="","",AllData!G647)</f>
        <v>11733</v>
      </c>
      <c r="H647" t="str">
        <f>IF(AllData!H647="","",AllData!H647)</f>
        <v>Linda Johnson</v>
      </c>
      <c r="I647">
        <f>IF(AllData!I647="","",AllData!I647)</f>
        <v>6319017151</v>
      </c>
      <c r="J647" t="str">
        <f>IF(AllData!J647="","",AllData!J647)</f>
        <v>https://www.tvmobilemarket.com</v>
      </c>
      <c r="K647" t="str">
        <f>IF(AllData!K647="","",AllData!K647)</f>
        <v>Fri 3pm-7pm</v>
      </c>
      <c r="L647" t="str">
        <f>IF(AllData!L647="","",AllData!L647)</f>
        <v>June 3-October 28</v>
      </c>
      <c r="M647" s="4" t="str">
        <f>IF(Table1[[#This Row],[Operation Season]]="","",LEFT(Table1[[#This Row],[Operation Season]],SEARCH("-",Table1[[#This Row],[Operation Season]])-1))</f>
        <v>June 3</v>
      </c>
      <c r="N647" s="10" t="str">
        <f t="shared" si="20"/>
        <v>06/03/2022</v>
      </c>
      <c r="O647" t="str">
        <f>IF(Table1[[#This Row],[Operation Season]]="","",RIGHT(Table1[[#This Row],[Operation Season]],LEN(Table1[[#This Row],[Operation Season]])-FIND("-",Table1[[#This Row],[Operation Season]])))</f>
        <v>October 28</v>
      </c>
      <c r="P647" s="4" t="str">
        <f t="shared" si="21"/>
        <v>10/28/2022</v>
      </c>
      <c r="Q647" s="7">
        <f ca="1">IF(OR(P647="Mid November",P647="round",P647="",),"",Table1[[#This Row],[End Date]]-SystemData!$A$2+1)</f>
        <v>-54.851523726851156</v>
      </c>
      <c r="R647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647" s="2" t="str">
        <f>IF(AllData!M652="","",AllData!M652)</f>
        <v>M</v>
      </c>
      <c r="T647" s="2" t="str">
        <f>IF(AllData!N652="","",AllData!N652)</f>
        <v>Y</v>
      </c>
      <c r="U647" s="2" t="str">
        <f>IF(AllData!O652="","",AllData!O652)</f>
        <v>N</v>
      </c>
      <c r="V647" s="2" t="str">
        <f>IF(AllData!P652="","",AllData!P652)</f>
        <v>N</v>
      </c>
      <c r="W647" s="2" t="str">
        <f>IF(AllData!Q652="","",AllData!Q652)</f>
        <v>Y</v>
      </c>
      <c r="X647" s="2">
        <f>IF(AllData!R652="","",AllData!R652)</f>
        <v>41.685870000000001</v>
      </c>
      <c r="Y647" s="2">
        <f>IF(AllData!S652="","",AllData!S652)</f>
        <v>-74.831320000000005</v>
      </c>
      <c r="Z647" s="2" t="str">
        <f>IF(AllData!T652="","",AllData!T652)</f>
        <v>POINT (-74.83132 41.68587)</v>
      </c>
      <c r="AA647" s="16"/>
    </row>
    <row r="648" spans="1:27" hidden="1" x14ac:dyDescent="0.25">
      <c r="A648" t="str">
        <f>IF(AllData!A648="","",AllData!A648)</f>
        <v>Sullivan</v>
      </c>
      <c r="B648" t="str">
        <f>IF(AllData!B648="","",AllData!B648)</f>
        <v>Barryville Farmers' Market</v>
      </c>
      <c r="C648" t="str">
        <f>IF(AllData!C648="","",AllData!C648)</f>
        <v>3405 NY -97</v>
      </c>
      <c r="D648" t="str">
        <f>IF(AllData!D648="","",AllData!D648)</f>
        <v>3405 NY -97</v>
      </c>
      <c r="E648" t="str">
        <f>IF(AllData!E648="","",AllData!E648)</f>
        <v>Barryville</v>
      </c>
      <c r="F648" t="str">
        <f>IF(AllData!F648="","",AllData!F648)</f>
        <v>NY</v>
      </c>
      <c r="G648">
        <f>IF(AllData!G648="","",AllData!G648)</f>
        <v>12719</v>
      </c>
      <c r="H648" t="str">
        <f>IF(AllData!H648="","",AllData!H648)</f>
        <v>John Pizzolato</v>
      </c>
      <c r="I648">
        <f>IF(AllData!I648="","",AllData!I648)</f>
        <v>8455570913</v>
      </c>
      <c r="J648" t="str">
        <f>IF(AllData!J648="","",AllData!J648)</f>
        <v/>
      </c>
      <c r="K648" t="str">
        <f>IF(AllData!K648="","",AllData!K648)</f>
        <v>Sat 10am-1pm</v>
      </c>
      <c r="L648" t="str">
        <f>IF(AllData!L648="","",AllData!L648)</f>
        <v>May 21-October 29</v>
      </c>
      <c r="M648" s="4" t="str">
        <f>IF(Table1[[#This Row],[Operation Season]]="","",LEFT(Table1[[#This Row],[Operation Season]],SEARCH("-",Table1[[#This Row],[Operation Season]])-1))</f>
        <v>May 21</v>
      </c>
      <c r="N648" s="10" t="str">
        <f t="shared" si="20"/>
        <v>05/21/2022</v>
      </c>
      <c r="O648" t="str">
        <f>IF(Table1[[#This Row],[Operation Season]]="","",RIGHT(Table1[[#This Row],[Operation Season]],LEN(Table1[[#This Row],[Operation Season]])-FIND("-",Table1[[#This Row],[Operation Season]])))</f>
        <v>October 29</v>
      </c>
      <c r="P648" s="4" t="str">
        <f t="shared" si="21"/>
        <v>10/29/2022</v>
      </c>
      <c r="Q648" s="7">
        <f ca="1">IF(OR(P648="Mid November",P648="round",P648="",),"",Table1[[#This Row],[End Date]]-SystemData!$A$2+1)</f>
        <v>-53.851523726851156</v>
      </c>
      <c r="R648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648" s="2" t="str">
        <f>IF(AllData!M653="","",AllData!M653)</f>
        <v>M</v>
      </c>
      <c r="T648" s="2" t="str">
        <f>IF(AllData!N653="","",AllData!N653)</f>
        <v>Y</v>
      </c>
      <c r="U648" s="2" t="str">
        <f>IF(AllData!O653="","",AllData!O653)</f>
        <v>Y</v>
      </c>
      <c r="V648" s="2" t="str">
        <f>IF(AllData!P653="","",AllData!P653)</f>
        <v>N</v>
      </c>
      <c r="W648" s="2" t="str">
        <f>IF(AllData!Q653="","",AllData!Q653)</f>
        <v>Y</v>
      </c>
      <c r="X648" s="2">
        <f>IF(AllData!R653="","",AllData!R653)</f>
        <v>41.801290000000002</v>
      </c>
      <c r="Y648" s="2">
        <f>IF(AllData!S653="","",AllData!S653)</f>
        <v>-74.746840000000006</v>
      </c>
      <c r="Z648" s="2" t="str">
        <f>IF(AllData!T653="","",AllData!T653)</f>
        <v>POINT (-74.74684 41.80129)</v>
      </c>
      <c r="AA648" s="16"/>
    </row>
    <row r="649" spans="1:27" x14ac:dyDescent="0.25">
      <c r="A649" t="str">
        <f>IF(AllData!A649="","",AllData!A649)</f>
        <v>Sullivan</v>
      </c>
      <c r="B649" t="str">
        <f>IF(AllData!B649="","",AllData!B649)</f>
        <v>Callicoon Farmers' Market</v>
      </c>
      <c r="C649" t="str">
        <f>IF(AllData!C649="","",AllData!C649)</f>
        <v>Callicoon Creek Park 23 Dorrer Drive</v>
      </c>
      <c r="D649" t="str">
        <f>IF(AllData!D649="","",AllData!D649)</f>
        <v>23 Dorrer Drive</v>
      </c>
      <c r="E649" t="str">
        <f>IF(AllData!E649="","",AllData!E649)</f>
        <v>Callicoon</v>
      </c>
      <c r="F649" t="str">
        <f>IF(AllData!F649="","",AllData!F649)</f>
        <v>NY</v>
      </c>
      <c r="G649">
        <f>IF(AllData!G649="","",AllData!G649)</f>
        <v>12723</v>
      </c>
      <c r="H649" t="str">
        <f>IF(AllData!H649="","",AllData!H649)</f>
        <v>Kaylin Joslin</v>
      </c>
      <c r="I649">
        <f>IF(AllData!I649="","",AllData!I649)</f>
        <v>6076436667</v>
      </c>
      <c r="J649" t="str">
        <f>IF(AllData!J649="","",AllData!J649)</f>
        <v>http://www.callicoonfarmersmarket.org</v>
      </c>
      <c r="K649" t="str">
        <f>IF(AllData!K649="","",AllData!K649)</f>
        <v>Sun 11am-2pm</v>
      </c>
      <c r="L649" t="str">
        <f>IF(AllData!L649="","",AllData!L649)</f>
        <v>Year-round</v>
      </c>
      <c r="M649" s="4" t="str">
        <f>IF(Table1[[#This Row],[Operation Season]]="","",LEFT(Table1[[#This Row],[Operation Season]],SEARCH("-",Table1[[#This Row],[Operation Season]])-1))</f>
        <v>Year</v>
      </c>
      <c r="N649" s="10" t="str">
        <f t="shared" si="20"/>
        <v>Year</v>
      </c>
      <c r="O649" t="str">
        <f>IF(Table1[[#This Row],[Operation Season]]="","",RIGHT(Table1[[#This Row],[Operation Season]],LEN(Table1[[#This Row],[Operation Season]])-FIND("-",Table1[[#This Row],[Operation Season]])))</f>
        <v>round</v>
      </c>
      <c r="P649" s="4" t="str">
        <f t="shared" si="21"/>
        <v>round</v>
      </c>
      <c r="Q649" s="7" t="str">
        <f>IF(OR(P649="Mid November",P649="round",P649="",),"",Table1[[#This Row],[End Date]]-SystemData!$A$2+1)</f>
        <v/>
      </c>
      <c r="R649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FALSE</v>
      </c>
      <c r="S649" s="2" t="str">
        <f>IF(AllData!M654="","",AllData!M654)</f>
        <v>M</v>
      </c>
      <c r="T649" s="2" t="str">
        <f>IF(AllData!N654="","",AllData!N654)</f>
        <v>Y</v>
      </c>
      <c r="U649" s="2" t="str">
        <f>IF(AllData!O654="","",AllData!O654)</f>
        <v>N</v>
      </c>
      <c r="V649" s="2" t="str">
        <f>IF(AllData!P654="","",AllData!P654)</f>
        <v>N</v>
      </c>
      <c r="W649" s="2" t="str">
        <f>IF(AllData!Q654="","",AllData!Q654)</f>
        <v>Y</v>
      </c>
      <c r="X649" s="2">
        <f>IF(AllData!R654="","",AllData!R654)</f>
        <v>41.90119</v>
      </c>
      <c r="Y649" s="2">
        <f>IF(AllData!S654="","",AllData!S654)</f>
        <v>-74.827539999999999</v>
      </c>
      <c r="Z649" s="2" t="str">
        <f>IF(AllData!T654="","",AllData!T654)</f>
        <v>POINT (-74.82754 41.90119)</v>
      </c>
      <c r="AA649" s="16"/>
    </row>
    <row r="650" spans="1:27" x14ac:dyDescent="0.25">
      <c r="A650" t="str">
        <f>IF(AllData!A650="","",AllData!A650)</f>
        <v>Sullivan</v>
      </c>
      <c r="B650" t="str">
        <f>IF(AllData!B650="","",AllData!B650)</f>
        <v>Fare View Gardens Farm Stand</v>
      </c>
      <c r="C650" t="str">
        <f>IF(AllData!C650="","",AllData!C650)</f>
        <v>584 Budd Rd. Woodbourne</v>
      </c>
      <c r="D650" t="str">
        <f>IF(AllData!D650="","",AllData!D650)</f>
        <v>Budd Road</v>
      </c>
      <c r="E650" t="str">
        <f>IF(AllData!E650="","",AllData!E650)</f>
        <v>Woodbourne</v>
      </c>
      <c r="F650" t="str">
        <f>IF(AllData!F650="","",AllData!F650)</f>
        <v>NY</v>
      </c>
      <c r="G650">
        <f>IF(AllData!G650="","",AllData!G650)</f>
        <v>12788</v>
      </c>
      <c r="H650" t="str">
        <f>IF(AllData!H650="","",AllData!H650)</f>
        <v>Ryan Mitro</v>
      </c>
      <c r="I650">
        <f>IF(AllData!I650="","",AllData!I650)</f>
        <v>2072101733</v>
      </c>
      <c r="J650" t="str">
        <f>IF(AllData!J650="","",AllData!J650)</f>
        <v/>
      </c>
      <c r="K650" t="str">
        <f>IF(AllData!K650="","",AllData!K650)</f>
        <v>Daily 9am-6pm , closed Friday</v>
      </c>
      <c r="L650" t="str">
        <f>IF(AllData!L650="","",AllData!L650)</f>
        <v>Year-round</v>
      </c>
      <c r="M650" s="4" t="str">
        <f>IF(Table1[[#This Row],[Operation Season]]="","",LEFT(Table1[[#This Row],[Operation Season]],SEARCH("-",Table1[[#This Row],[Operation Season]])-1))</f>
        <v>Year</v>
      </c>
      <c r="N650" s="10" t="str">
        <f t="shared" si="20"/>
        <v>Year</v>
      </c>
      <c r="O650" t="str">
        <f>IF(Table1[[#This Row],[Operation Season]]="","",RIGHT(Table1[[#This Row],[Operation Season]],LEN(Table1[[#This Row],[Operation Season]])-FIND("-",Table1[[#This Row],[Operation Season]])))</f>
        <v>round</v>
      </c>
      <c r="P650" s="4" t="str">
        <f t="shared" si="21"/>
        <v>round</v>
      </c>
      <c r="Q650" s="7" t="str">
        <f>IF(OR(P650="Mid November",P650="round",P650="",),"",Table1[[#This Row],[End Date]]-SystemData!$A$2+1)</f>
        <v/>
      </c>
      <c r="R650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FALSE</v>
      </c>
      <c r="S650" s="2" t="str">
        <f>IF(AllData!M655="","",AllData!M655)</f>
        <v>P/M</v>
      </c>
      <c r="T650" s="2" t="str">
        <f>IF(AllData!N655="","",AllData!N655)</f>
        <v>Y</v>
      </c>
      <c r="U650" s="2" t="str">
        <f>IF(AllData!O655="","",AllData!O655)</f>
        <v>N</v>
      </c>
      <c r="V650" s="2" t="str">
        <f>IF(AllData!P655="","",AllData!P655)</f>
        <v>N</v>
      </c>
      <c r="W650" s="2" t="str">
        <f>IF(AllData!Q655="","",AllData!Q655)</f>
        <v>Y</v>
      </c>
      <c r="X650" s="2">
        <f>IF(AllData!R655="","",AllData!R655)</f>
        <v>41.566369999999999</v>
      </c>
      <c r="Y650" s="2">
        <f>IF(AllData!S655="","",AllData!S655)</f>
        <v>-74.497039999999998</v>
      </c>
      <c r="Z650" s="2" t="str">
        <f>IF(AllData!T655="","",AllData!T655)</f>
        <v>POINT (-74.49704 41.56637)</v>
      </c>
      <c r="AA650" s="16"/>
    </row>
    <row r="651" spans="1:27" hidden="1" x14ac:dyDescent="0.25">
      <c r="A651" t="str">
        <f>IF(AllData!A651="","",AllData!A651)</f>
        <v>Sullivan</v>
      </c>
      <c r="B651" t="str">
        <f>IF(AllData!B651="","",AllData!B651)</f>
        <v>Jeffersonville Farmers' Market</v>
      </c>
      <c r="C651" t="str">
        <f>IF(AllData!C651="","",AllData!C651)</f>
        <v>4906 Route 52 Jeffersonville</v>
      </c>
      <c r="D651" t="str">
        <f>IF(AllData!D651="","",AllData!D651)</f>
        <v>4906 Route 52</v>
      </c>
      <c r="E651" t="str">
        <f>IF(AllData!E651="","",AllData!E651)</f>
        <v>Jeffersonville</v>
      </c>
      <c r="F651" t="str">
        <f>IF(AllData!F651="","",AllData!F651)</f>
        <v>NY</v>
      </c>
      <c r="G651">
        <f>IF(AllData!G651="","",AllData!G651)</f>
        <v>12748</v>
      </c>
      <c r="H651" t="str">
        <f>IF(AllData!H651="","",AllData!H651)</f>
        <v>Ryan Watson</v>
      </c>
      <c r="I651">
        <f>IF(AllData!I651="","",AllData!I651)</f>
        <v>3102799613</v>
      </c>
      <c r="J651" t="str">
        <f>IF(AllData!J651="","",AllData!J651)</f>
        <v>http://www.jeffersonvillefarmersmarket.com</v>
      </c>
      <c r="K651" t="str">
        <f>IF(AllData!K651="","",AllData!K651)</f>
        <v>Sun 10am-1pm</v>
      </c>
      <c r="L651" t="str">
        <f>IF(AllData!L651="","",AllData!L651)</f>
        <v>May 22-October 9</v>
      </c>
      <c r="M651" s="4" t="str">
        <f>IF(Table1[[#This Row],[Operation Season]]="","",LEFT(Table1[[#This Row],[Operation Season]],SEARCH("-",Table1[[#This Row],[Operation Season]])-1))</f>
        <v>May 22</v>
      </c>
      <c r="N651" s="10" t="str">
        <f t="shared" si="20"/>
        <v>05/22/2022</v>
      </c>
      <c r="O651" t="str">
        <f>IF(Table1[[#This Row],[Operation Season]]="","",RIGHT(Table1[[#This Row],[Operation Season]],LEN(Table1[[#This Row],[Operation Season]])-FIND("-",Table1[[#This Row],[Operation Season]])))</f>
        <v>October 9</v>
      </c>
      <c r="P651" s="4" t="str">
        <f t="shared" si="21"/>
        <v>10/09/2022</v>
      </c>
      <c r="Q651" s="7">
        <f ca="1">IF(OR(P651="Mid November",P651="round",P651="",),"",Table1[[#This Row],[End Date]]-SystemData!$A$2+1)</f>
        <v>-73.851523726851156</v>
      </c>
      <c r="R651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651" s="2" t="str">
        <f>IF(AllData!M656="","",AllData!M656)</f>
        <v>P/M</v>
      </c>
      <c r="T651" s="2" t="str">
        <f>IF(AllData!N656="","",AllData!N656)</f>
        <v>Y</v>
      </c>
      <c r="U651" s="2" t="str">
        <f>IF(AllData!O656="","",AllData!O656)</f>
        <v>N</v>
      </c>
      <c r="V651" s="2" t="str">
        <f>IF(AllData!P656="","",AllData!P656)</f>
        <v>N</v>
      </c>
      <c r="W651" s="2" t="str">
        <f>IF(AllData!Q656="","",AllData!Q656)</f>
        <v>Y</v>
      </c>
      <c r="X651" s="2">
        <f>IF(AllData!R656="","",AllData!R656)</f>
        <v>41.605200000000004</v>
      </c>
      <c r="Y651" s="2">
        <f>IF(AllData!S656="","",AllData!S656)</f>
        <v>-75.063929999999999</v>
      </c>
      <c r="Z651" s="2" t="str">
        <f>IF(AllData!T656="","",AllData!T656)</f>
        <v>POINT (-75.06393 41.6052)</v>
      </c>
      <c r="AA651" s="16"/>
    </row>
    <row r="652" spans="1:27" hidden="1" x14ac:dyDescent="0.25">
      <c r="A652" t="str">
        <f>IF(AllData!A652="","",AllData!A652)</f>
        <v>Sullivan</v>
      </c>
      <c r="B652" t="str">
        <f>IF(AllData!B652="","",AllData!B652)</f>
        <v>Kauneonga Lake Farmers' Market</v>
      </c>
      <c r="C652" t="str">
        <f>IF(AllData!C652="","",AllData!C652)</f>
        <v>Village Square 3594 State Rt 55</v>
      </c>
      <c r="D652" t="str">
        <f>IF(AllData!D652="","",AllData!D652)</f>
        <v>3597 State Route 55</v>
      </c>
      <c r="E652" t="str">
        <f>IF(AllData!E652="","",AllData!E652)</f>
        <v>Kauneonga Lake</v>
      </c>
      <c r="F652" t="str">
        <f>IF(AllData!F652="","",AllData!F652)</f>
        <v>NY</v>
      </c>
      <c r="G652">
        <f>IF(AllData!G652="","",AllData!G652)</f>
        <v>12749</v>
      </c>
      <c r="H652" t="str">
        <f>IF(AllData!H652="","",AllData!H652)</f>
        <v>Moreen Lerner</v>
      </c>
      <c r="I652">
        <f>IF(AllData!I652="","",AllData!I652)</f>
        <v>9082026033</v>
      </c>
      <c r="J652" t="str">
        <f>IF(AllData!J652="","",AllData!J652)</f>
        <v>http://www.kauneongalakefarmersmarket.org</v>
      </c>
      <c r="K652" t="str">
        <f>IF(AllData!K652="","",AllData!K652)</f>
        <v>Sat 11am-2pm</v>
      </c>
      <c r="L652" t="str">
        <f>IF(AllData!L652="","",AllData!L652)</f>
        <v>June 25-September 10</v>
      </c>
      <c r="M652" s="4" t="str">
        <f>IF(Table1[[#This Row],[Operation Season]]="","",LEFT(Table1[[#This Row],[Operation Season]],SEARCH("-",Table1[[#This Row],[Operation Season]])-1))</f>
        <v>June 25</v>
      </c>
      <c r="N652" s="10" t="str">
        <f t="shared" si="20"/>
        <v>06/25/2022</v>
      </c>
      <c r="O652" t="str">
        <f>IF(Table1[[#This Row],[Operation Season]]="","",RIGHT(Table1[[#This Row],[Operation Season]],LEN(Table1[[#This Row],[Operation Season]])-FIND("-",Table1[[#This Row],[Operation Season]])))</f>
        <v>September 10</v>
      </c>
      <c r="P652" s="4" t="str">
        <f t="shared" si="21"/>
        <v>09/10/2022</v>
      </c>
      <c r="Q652" s="7">
        <f ca="1">IF(OR(P652="Mid November",P652="round",P652="",),"",Table1[[#This Row],[End Date]]-SystemData!$A$2+1)</f>
        <v>-102.85152372685116</v>
      </c>
      <c r="R652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652" s="2" t="str">
        <f>IF(AllData!M657="","",AllData!M657)</f>
        <v>M</v>
      </c>
      <c r="T652" s="2" t="str">
        <f>IF(AllData!N657="","",AllData!N657)</f>
        <v>Y</v>
      </c>
      <c r="U652" s="2" t="str">
        <f>IF(AllData!O657="","",AllData!O657)</f>
        <v>N</v>
      </c>
      <c r="V652" s="2" t="str">
        <f>IF(AllData!P657="","",AllData!P657)</f>
        <v>N</v>
      </c>
      <c r="W652" s="2" t="str">
        <f>IF(AllData!Q657="","",AllData!Q657)</f>
        <v>Y</v>
      </c>
      <c r="X652" s="2">
        <f>IF(AllData!R657="","",AllData!R657)</f>
        <v>41.625149999999998</v>
      </c>
      <c r="Y652" s="2">
        <f>IF(AllData!S657="","",AllData!S657)</f>
        <v>-74.596339999999998</v>
      </c>
      <c r="Z652" s="2" t="str">
        <f>IF(AllData!T657="","",AllData!T657)</f>
        <v>POINT (-74.59634 41.62515)</v>
      </c>
      <c r="AA652" s="16"/>
    </row>
    <row r="653" spans="1:27" hidden="1" x14ac:dyDescent="0.25">
      <c r="A653" t="str">
        <f>IF(AllData!A653="","",AllData!A653)</f>
        <v>Sullivan</v>
      </c>
      <c r="B653" t="str">
        <f>IF(AllData!B653="","",AllData!B653)</f>
        <v>Liberty Farmers' Market</v>
      </c>
      <c r="C653" t="str">
        <f>IF(AllData!C653="","",AllData!C653)</f>
        <v>119 N Main Street Creekside Park</v>
      </c>
      <c r="D653" t="str">
        <f>IF(AllData!D653="","",AllData!D653)</f>
        <v>119 N Main St</v>
      </c>
      <c r="E653" t="str">
        <f>IF(AllData!E653="","",AllData!E653)</f>
        <v>Liberty</v>
      </c>
      <c r="F653" t="str">
        <f>IF(AllData!F653="","",AllData!F653)</f>
        <v>NY</v>
      </c>
      <c r="G653">
        <f>IF(AllData!G653="","",AllData!G653)</f>
        <v>12754</v>
      </c>
      <c r="H653" t="str">
        <f>IF(AllData!H653="","",AllData!H653)</f>
        <v>Beth Scullion</v>
      </c>
      <c r="I653">
        <f>IF(AllData!I653="","",AllData!I653)</f>
        <v>8454391230</v>
      </c>
      <c r="J653" t="str">
        <f>IF(AllData!J653="","",AllData!J653)</f>
        <v>https://www.catskillmountainkeeper.org/mountainkeeper_markets</v>
      </c>
      <c r="K653" t="str">
        <f>IF(AllData!K653="","",AllData!K653)</f>
        <v>Fri 3pm-6pm</v>
      </c>
      <c r="L653" t="str">
        <f>IF(AllData!L653="","",AllData!L653)</f>
        <v>June 17-September 16</v>
      </c>
      <c r="M653" s="4" t="str">
        <f>IF(Table1[[#This Row],[Operation Season]]="","",LEFT(Table1[[#This Row],[Operation Season]],SEARCH("-",Table1[[#This Row],[Operation Season]])-1))</f>
        <v>June 17</v>
      </c>
      <c r="N653" s="10" t="str">
        <f t="shared" si="20"/>
        <v>06/17/2022</v>
      </c>
      <c r="O653" t="str">
        <f>IF(Table1[[#This Row],[Operation Season]]="","",RIGHT(Table1[[#This Row],[Operation Season]],LEN(Table1[[#This Row],[Operation Season]])-FIND("-",Table1[[#This Row],[Operation Season]])))</f>
        <v>September 16</v>
      </c>
      <c r="P653" s="4" t="str">
        <f t="shared" si="21"/>
        <v>09/16/2022</v>
      </c>
      <c r="Q653" s="7">
        <f ca="1">IF(OR(P653="Mid November",P653="round",P653="",),"",Table1[[#This Row],[End Date]]-SystemData!$A$2+1)</f>
        <v>-96.851523726851156</v>
      </c>
      <c r="R653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653" s="2" t="str">
        <f>IF(AllData!M658="","",AllData!M658)</f>
        <v>M</v>
      </c>
      <c r="T653" s="2" t="str">
        <f>IF(AllData!N658="","",AllData!N658)</f>
        <v>Y</v>
      </c>
      <c r="U653" s="2" t="str">
        <f>IF(AllData!O658="","",AllData!O658)</f>
        <v>Y</v>
      </c>
      <c r="V653" s="2" t="str">
        <f>IF(AllData!P658="","",AllData!P658)</f>
        <v>N</v>
      </c>
      <c r="W653" s="2" t="str">
        <f>IF(AllData!Q658="","",AllData!Q658)</f>
        <v>Y</v>
      </c>
      <c r="X653" s="2">
        <f>IF(AllData!R658="","",AllData!R658)</f>
        <v>41.758879999999998</v>
      </c>
      <c r="Y653" s="2">
        <f>IF(AllData!S658="","",AllData!S658)</f>
        <v>-74.601889999999997</v>
      </c>
      <c r="Z653" s="2" t="str">
        <f>IF(AllData!T658="","",AllData!T658)</f>
        <v>POINT (-74.60189 41.75888)</v>
      </c>
      <c r="AA653" s="16"/>
    </row>
    <row r="654" spans="1:27" hidden="1" x14ac:dyDescent="0.25">
      <c r="A654" t="str">
        <f>IF(AllData!A654="","",AllData!A654)</f>
        <v>Sullivan</v>
      </c>
      <c r="B654" t="str">
        <f>IF(AllData!B654="","",AllData!B654)</f>
        <v>Livingston Manor Farmers' Market</v>
      </c>
      <c r="C654" t="str">
        <f>IF(AllData!C654="","",AllData!C654)</f>
        <v>62 Main St</v>
      </c>
      <c r="D654" t="str">
        <f>IF(AllData!D654="","",AllData!D654)</f>
        <v>Main Street Green Space Lawn</v>
      </c>
      <c r="E654" t="str">
        <f>IF(AllData!E654="","",AllData!E654)</f>
        <v>Livingston Manor</v>
      </c>
      <c r="F654" t="str">
        <f>IF(AllData!F654="","",AllData!F654)</f>
        <v>NY</v>
      </c>
      <c r="G654">
        <f>IF(AllData!G654="","",AllData!G654)</f>
        <v>12758</v>
      </c>
      <c r="H654" t="str">
        <f>IF(AllData!H654="","",AllData!H654)</f>
        <v>Maria Bivins</v>
      </c>
      <c r="I654">
        <f>IF(AllData!I654="","",AllData!I654)</f>
        <v>8457072723</v>
      </c>
      <c r="J654" t="str">
        <f>IF(AllData!J654="","",AllData!J654)</f>
        <v/>
      </c>
      <c r="K654" t="str">
        <f>IF(AllData!K654="","",AllData!K654)</f>
        <v>Sun 10am-2pm</v>
      </c>
      <c r="L654" t="str">
        <f>IF(AllData!L654="","",AllData!L654)</f>
        <v>May 29-October 9</v>
      </c>
      <c r="M654" s="4" t="str">
        <f>IF(Table1[[#This Row],[Operation Season]]="","",LEFT(Table1[[#This Row],[Operation Season]],SEARCH("-",Table1[[#This Row],[Operation Season]])-1))</f>
        <v>May 29</v>
      </c>
      <c r="N654" s="10" t="str">
        <f t="shared" si="20"/>
        <v>05/29/2022</v>
      </c>
      <c r="O654" t="str">
        <f>IF(Table1[[#This Row],[Operation Season]]="","",RIGHT(Table1[[#This Row],[Operation Season]],LEN(Table1[[#This Row],[Operation Season]])-FIND("-",Table1[[#This Row],[Operation Season]])))</f>
        <v>October 9</v>
      </c>
      <c r="P654" s="4" t="str">
        <f t="shared" si="21"/>
        <v>10/09/2022</v>
      </c>
      <c r="Q654" s="7">
        <f ca="1">IF(OR(P654="Mid November",P654="round",P654="",),"",Table1[[#This Row],[End Date]]-SystemData!$A$2+1)</f>
        <v>-73.851523726851156</v>
      </c>
      <c r="R654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654" s="2" t="str">
        <f>IF(AllData!M659="","",AllData!M659)</f>
        <v>M</v>
      </c>
      <c r="T654" s="2" t="str">
        <f>IF(AllData!N659="","",AllData!N659)</f>
        <v>Y</v>
      </c>
      <c r="U654" s="2" t="str">
        <f>IF(AllData!O659="","",AllData!O659)</f>
        <v>Y</v>
      </c>
      <c r="V654" s="2" t="str">
        <f>IF(AllData!P659="","",AllData!P659)</f>
        <v>N</v>
      </c>
      <c r="W654" s="2" t="str">
        <f>IF(AllData!Q659="","",AllData!Q659)</f>
        <v>Y</v>
      </c>
      <c r="X654" s="2">
        <f>IF(AllData!R659="","",AllData!R659)</f>
        <v>41.79551</v>
      </c>
      <c r="Y654" s="2">
        <f>IF(AllData!S659="","",AllData!S659)</f>
        <v>-74.712280000000007</v>
      </c>
      <c r="Z654" s="2" t="str">
        <f>IF(AllData!T659="","",AllData!T659)</f>
        <v>POINT (-74.71228 41.79551)</v>
      </c>
      <c r="AA654" s="16"/>
    </row>
    <row r="655" spans="1:27" hidden="1" x14ac:dyDescent="0.25">
      <c r="A655" t="str">
        <f>IF(AllData!A655="","",AllData!A655)</f>
        <v>Sullivan</v>
      </c>
      <c r="B655" t="str">
        <f>IF(AllData!B655="","",AllData!B655)</f>
        <v>Mamakating Farmers Market</v>
      </c>
      <c r="C655" t="str">
        <f>IF(AllData!C655="","",AllData!C655)</f>
        <v>2948 Route 209 Wurtsboro</v>
      </c>
      <c r="D655" t="str">
        <f>IF(AllData!D655="","",AllData!D655)</f>
        <v>2948 Route 209 Wurtsboro</v>
      </c>
      <c r="E655" t="str">
        <f>IF(AllData!E655="","",AllData!E655)</f>
        <v>Wurtsboro</v>
      </c>
      <c r="F655" t="str">
        <f>IF(AllData!F655="","",AllData!F655)</f>
        <v>NY</v>
      </c>
      <c r="G655">
        <f>IF(AllData!G655="","",AllData!G655)</f>
        <v>12790</v>
      </c>
      <c r="H655" t="str">
        <f>IF(AllData!H655="","",AllData!H655)</f>
        <v>Fred Harding</v>
      </c>
      <c r="I655">
        <f>IF(AllData!I655="","",AllData!I655)</f>
        <v>8458202932</v>
      </c>
      <c r="J655" t="str">
        <f>IF(AllData!J655="","",AllData!J655)</f>
        <v>http://www.visitmamakating.org</v>
      </c>
      <c r="K655" t="str">
        <f>IF(AllData!K655="","",AllData!K655)</f>
        <v>Fri 4pm-7pm</v>
      </c>
      <c r="L655" t="str">
        <f>IF(AllData!L655="","",AllData!L655)</f>
        <v>May 27-September 30</v>
      </c>
      <c r="M655" s="4" t="str">
        <f>IF(Table1[[#This Row],[Operation Season]]="","",LEFT(Table1[[#This Row],[Operation Season]],SEARCH("-",Table1[[#This Row],[Operation Season]])-1))</f>
        <v>May 27</v>
      </c>
      <c r="N655" s="10" t="str">
        <f t="shared" si="20"/>
        <v>05/27/2022</v>
      </c>
      <c r="O655" t="str">
        <f>IF(Table1[[#This Row],[Operation Season]]="","",RIGHT(Table1[[#This Row],[Operation Season]],LEN(Table1[[#This Row],[Operation Season]])-FIND("-",Table1[[#This Row],[Operation Season]])))</f>
        <v>September 30</v>
      </c>
      <c r="P655" s="4" t="str">
        <f t="shared" si="21"/>
        <v>09/30/2022</v>
      </c>
      <c r="Q655" s="7">
        <f ca="1">IF(OR(P655="Mid November",P655="round",P655="",),"",Table1[[#This Row],[End Date]]-SystemData!$A$2+1)</f>
        <v>-82.851523726851156</v>
      </c>
      <c r="R655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655" s="2" t="str">
        <f>IF(AllData!M660="","",AllData!M660)</f>
        <v>M</v>
      </c>
      <c r="T655" s="2" t="str">
        <f>IF(AllData!N660="","",AllData!N660)</f>
        <v>Y</v>
      </c>
      <c r="U655" s="2" t="str">
        <f>IF(AllData!O660="","",AllData!O660)</f>
        <v>Y</v>
      </c>
      <c r="V655" s="2" t="str">
        <f>IF(AllData!P660="","",AllData!P660)</f>
        <v>N</v>
      </c>
      <c r="W655" s="2" t="str">
        <f>IF(AllData!Q660="","",AllData!Q660)</f>
        <v>Y</v>
      </c>
      <c r="X655" s="2">
        <f>IF(AllData!R660="","",AllData!R660)</f>
        <v>41.708280000000002</v>
      </c>
      <c r="Y655" s="2">
        <f>IF(AllData!S660="","",AllData!S660)</f>
        <v>-74.6297</v>
      </c>
      <c r="Z655" s="2" t="str">
        <f>IF(AllData!T660="","",AllData!T660)</f>
        <v>POINT (-74.6297 41.70828)</v>
      </c>
      <c r="AA655" s="16"/>
    </row>
    <row r="656" spans="1:27" hidden="1" x14ac:dyDescent="0.25">
      <c r="A656" t="str">
        <f>IF(AllData!A656="","",AllData!A656)</f>
        <v>Sullivan</v>
      </c>
      <c r="B656" t="str">
        <f>IF(AllData!B656="","",AllData!B656)</f>
        <v>Narrowsburg Farmers' Market</v>
      </c>
      <c r="C656" t="str">
        <f>IF(AllData!C656="","",AllData!C656)</f>
        <v>7 Erie Ave Narrowsburg</v>
      </c>
      <c r="D656" t="str">
        <f>IF(AllData!D656="","",AllData!D656)</f>
        <v>7 Erie Ave</v>
      </c>
      <c r="E656" t="str">
        <f>IF(AllData!E656="","",AllData!E656)</f>
        <v>Narrowsburg</v>
      </c>
      <c r="F656" t="str">
        <f>IF(AllData!F656="","",AllData!F656)</f>
        <v>NY</v>
      </c>
      <c r="G656">
        <f>IF(AllData!G656="","",AllData!G656)</f>
        <v>12764</v>
      </c>
      <c r="H656" t="str">
        <f>IF(AllData!H656="","",AllData!H656)</f>
        <v>Greg Swartz</v>
      </c>
      <c r="I656">
        <f>IF(AllData!I656="","",AllData!I656)</f>
        <v>5709820050</v>
      </c>
      <c r="J656" t="str">
        <f>IF(AllData!J656="","",AllData!J656)</f>
        <v/>
      </c>
      <c r="K656" t="str">
        <f>IF(AllData!K656="","",AllData!K656)</f>
        <v>Sat 10am-1pm</v>
      </c>
      <c r="L656" t="str">
        <f>IF(AllData!L656="","",AllData!L656)</f>
        <v>May 14-October 29</v>
      </c>
      <c r="M656" s="4" t="str">
        <f>IF(Table1[[#This Row],[Operation Season]]="","",LEFT(Table1[[#This Row],[Operation Season]],SEARCH("-",Table1[[#This Row],[Operation Season]])-1))</f>
        <v>May 14</v>
      </c>
      <c r="N656" s="10" t="str">
        <f t="shared" si="20"/>
        <v>05/14/2022</v>
      </c>
      <c r="O656" t="str">
        <f>IF(Table1[[#This Row],[Operation Season]]="","",RIGHT(Table1[[#This Row],[Operation Season]],LEN(Table1[[#This Row],[Operation Season]])-FIND("-",Table1[[#This Row],[Operation Season]])))</f>
        <v>October 29</v>
      </c>
      <c r="P656" s="4" t="str">
        <f t="shared" si="21"/>
        <v>10/29/2022</v>
      </c>
      <c r="Q656" s="7">
        <f ca="1">IF(OR(P656="Mid November",P656="round",P656="",),"",Table1[[#This Row],[End Date]]-SystemData!$A$2+1)</f>
        <v>-53.851523726851156</v>
      </c>
      <c r="R656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656" s="2" t="str">
        <f>IF(AllData!M661="","",AllData!M661)</f>
        <v>M</v>
      </c>
      <c r="T656" s="2" t="str">
        <f>IF(AllData!N661="","",AllData!N661)</f>
        <v>Y</v>
      </c>
      <c r="U656" s="2" t="str">
        <f>IF(AllData!O661="","",AllData!O661)</f>
        <v>Y</v>
      </c>
      <c r="V656" s="2" t="str">
        <f>IF(AllData!P661="","",AllData!P661)</f>
        <v>N</v>
      </c>
      <c r="W656" s="2" t="str">
        <f>IF(AllData!Q661="","",AllData!Q661)</f>
        <v>Y</v>
      </c>
      <c r="X656" s="2">
        <f>IF(AllData!R661="","",AllData!R661)</f>
        <v>41.75967</v>
      </c>
      <c r="Y656" s="2">
        <f>IF(AllData!S661="","",AllData!S661)</f>
        <v>-74.600489999999994</v>
      </c>
      <c r="Z656" s="2" t="str">
        <f>IF(AllData!T661="","",AllData!T661)</f>
        <v>POINT (-74.60049 41.75967)</v>
      </c>
      <c r="AA656" s="16"/>
    </row>
    <row r="657" spans="1:27" hidden="1" x14ac:dyDescent="0.25">
      <c r="A657" t="str">
        <f>IF(AllData!A657="","",AllData!A657)</f>
        <v>Sullivan</v>
      </c>
      <c r="B657" t="str">
        <f>IF(AllData!B657="","",AllData!B657)</f>
        <v>Rock Hill Farmers' Market</v>
      </c>
      <c r="C657" t="str">
        <f>IF(AllData!C657="","",AllData!C657)</f>
        <v>223 Rock Hill Drive</v>
      </c>
      <c r="D657" t="str">
        <f>IF(AllData!D657="","",AllData!D657)</f>
        <v>223 Rock Hill Drive</v>
      </c>
      <c r="E657" t="str">
        <f>IF(AllData!E657="","",AllData!E657)</f>
        <v>Rock Hill</v>
      </c>
      <c r="F657" t="str">
        <f>IF(AllData!F657="","",AllData!F657)</f>
        <v>NY</v>
      </c>
      <c r="G657">
        <f>IF(AllData!G657="","",AllData!G657)</f>
        <v>12775</v>
      </c>
      <c r="H657" t="str">
        <f>IF(AllData!H657="","",AllData!H657)</f>
        <v>Melinda Meddaugh</v>
      </c>
      <c r="I657">
        <f>IF(AllData!I657="","",AllData!I657)</f>
        <v>8452926180</v>
      </c>
      <c r="J657" t="str">
        <f>IF(AllData!J657="","",AllData!J657)</f>
        <v>http://www.rockhillfarmersmarket.com</v>
      </c>
      <c r="K657" t="str">
        <f>IF(AllData!K657="","",AllData!K657)</f>
        <v>Sat 10am-1pm</v>
      </c>
      <c r="L657" t="str">
        <f>IF(AllData!L657="","",AllData!L657)</f>
        <v>June 4-September 24</v>
      </c>
      <c r="M657" s="4" t="str">
        <f>IF(Table1[[#This Row],[Operation Season]]="","",LEFT(Table1[[#This Row],[Operation Season]],SEARCH("-",Table1[[#This Row],[Operation Season]])-1))</f>
        <v>June 4</v>
      </c>
      <c r="N657" s="10" t="str">
        <f t="shared" si="20"/>
        <v>06/04/2022</v>
      </c>
      <c r="O657" t="str">
        <f>IF(Table1[[#This Row],[Operation Season]]="","",RIGHT(Table1[[#This Row],[Operation Season]],LEN(Table1[[#This Row],[Operation Season]])-FIND("-",Table1[[#This Row],[Operation Season]])))</f>
        <v>September 24</v>
      </c>
      <c r="P657" s="4" t="str">
        <f t="shared" si="21"/>
        <v>09/24/2022</v>
      </c>
      <c r="Q657" s="7">
        <f ca="1">IF(OR(P657="Mid November",P657="round",P657="",),"",Table1[[#This Row],[End Date]]-SystemData!$A$2+1)</f>
        <v>-88.851523726851156</v>
      </c>
      <c r="R657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657" s="2" t="str">
        <f>IF(AllData!M662="","",AllData!M662)</f>
        <v>M</v>
      </c>
      <c r="T657" s="2" t="str">
        <f>IF(AllData!N662="","",AllData!N662)</f>
        <v>Y</v>
      </c>
      <c r="U657" s="2" t="str">
        <f>IF(AllData!O662="","",AllData!O662)</f>
        <v>Y</v>
      </c>
      <c r="V657" s="2" t="str">
        <f>IF(AllData!P662="","",AllData!P662)</f>
        <v>N</v>
      </c>
      <c r="W657" s="2" t="str">
        <f>IF(AllData!Q662="","",AllData!Q662)</f>
        <v>Y</v>
      </c>
      <c r="X657" s="2">
        <f>IF(AllData!R662="","",AllData!R662)</f>
        <v>41.709490000000002</v>
      </c>
      <c r="Y657" s="2">
        <f>IF(AllData!S662="","",AllData!S662)</f>
        <v>-74.571960000000004</v>
      </c>
      <c r="Z657" s="2" t="str">
        <f>IF(AllData!T662="","",AllData!T662)</f>
        <v>POINT (-74.57196 41.70949)</v>
      </c>
      <c r="AA657" s="16"/>
    </row>
    <row r="658" spans="1:27" hidden="1" x14ac:dyDescent="0.25">
      <c r="A658" t="str">
        <f>IF(AllData!A658="","",AllData!A658)</f>
        <v>Sullivan</v>
      </c>
      <c r="B658" t="str">
        <f>IF(AllData!B658="","",AllData!B658)</f>
        <v>Sullivan Fresh Market on the Move-Loch Sheldrake</v>
      </c>
      <c r="C658" t="str">
        <f>IF(AllData!C658="","",AllData!C658)</f>
        <v>Route 52 &amp; Hasbrouck Rd , Lock Sheldrake public parking lot</v>
      </c>
      <c r="D658" t="str">
        <f>IF(AllData!D658="","",AllData!D658)</f>
        <v>Hasbrouck Rd.@ CR52</v>
      </c>
      <c r="E658" t="str">
        <f>IF(AllData!E658="","",AllData!E658)</f>
        <v>Lock Sheldrake</v>
      </c>
      <c r="F658" t="str">
        <f>IF(AllData!F658="","",AllData!F658)</f>
        <v>NY</v>
      </c>
      <c r="G658">
        <f>IF(AllData!G658="","",AllData!G658)</f>
        <v>12788</v>
      </c>
      <c r="H658" t="str">
        <f>IF(AllData!H658="","",AllData!H658)</f>
        <v>Melinda Meddaugh</v>
      </c>
      <c r="I658">
        <f>IF(AllData!I658="","",AllData!I658)</f>
        <v>8452926180</v>
      </c>
      <c r="J658" t="str">
        <f>IF(AllData!J658="","",AllData!J658)</f>
        <v/>
      </c>
      <c r="K658" t="str">
        <f>IF(AllData!K658="","",AllData!K658)</f>
        <v>Fri 1pm-3pm</v>
      </c>
      <c r="L658" t="str">
        <f>IF(AllData!L658="","",AllData!L658)</f>
        <v>July 8-October 28</v>
      </c>
      <c r="M658" s="4" t="str">
        <f>IF(Table1[[#This Row],[Operation Season]]="","",LEFT(Table1[[#This Row],[Operation Season]],SEARCH("-",Table1[[#This Row],[Operation Season]])-1))</f>
        <v>July 8</v>
      </c>
      <c r="N658" s="10" t="str">
        <f t="shared" si="20"/>
        <v>07/08/2022</v>
      </c>
      <c r="O658" t="str">
        <f>IF(Table1[[#This Row],[Operation Season]]="","",RIGHT(Table1[[#This Row],[Operation Season]],LEN(Table1[[#This Row],[Operation Season]])-FIND("-",Table1[[#This Row],[Operation Season]])))</f>
        <v>October 28</v>
      </c>
      <c r="P658" s="4" t="str">
        <f t="shared" si="21"/>
        <v>10/28/2022</v>
      </c>
      <c r="Q658" s="7">
        <f ca="1">IF(OR(P658="Mid November",P658="round",P658="",),"",Table1[[#This Row],[End Date]]-SystemData!$A$2+1)</f>
        <v>-54.851523726851156</v>
      </c>
      <c r="R658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658" s="2" t="str">
        <f>IF(AllData!M663="","",AllData!M663)</f>
        <v>M</v>
      </c>
      <c r="T658" s="2" t="str">
        <f>IF(AllData!N663="","",AllData!N663)</f>
        <v>Y</v>
      </c>
      <c r="U658" s="2" t="str">
        <f>IF(AllData!O663="","",AllData!O663)</f>
        <v>Y</v>
      </c>
      <c r="V658" s="2" t="str">
        <f>IF(AllData!P663="","",AllData!P663)</f>
        <v>N</v>
      </c>
      <c r="W658" s="2" t="str">
        <f>IF(AllData!Q663="","",AllData!Q663)</f>
        <v>Y</v>
      </c>
      <c r="X658" s="2">
        <f>IF(AllData!R663="","",AllData!R663)</f>
        <v>41.576360000000001</v>
      </c>
      <c r="Y658" s="2">
        <f>IF(AllData!S663="","",AllData!S663)</f>
        <v>-74.485830000000007</v>
      </c>
      <c r="Z658" s="2" t="str">
        <f>IF(AllData!T663="","",AllData!T663)</f>
        <v>POINT (-74.48583 41.57636)</v>
      </c>
      <c r="AA658" s="16"/>
    </row>
    <row r="659" spans="1:27" hidden="1" x14ac:dyDescent="0.25">
      <c r="A659" t="str">
        <f>IF(AllData!A659="","",AllData!A659)</f>
        <v>Sullivan</v>
      </c>
      <c r="B659" t="str">
        <f>IF(AllData!B659="","",AllData!B659)</f>
        <v>Sullivan Fresh Market on the Move-PHS</v>
      </c>
      <c r="C659" t="str">
        <f>IF(AllData!C659="","",AllData!C659)</f>
        <v>50 Community Lane Liberty, Public Health Services WIC Clinic</v>
      </c>
      <c r="D659" t="str">
        <f>IF(AllData!D659="","",AllData!D659)</f>
        <v>50 Community Lane</v>
      </c>
      <c r="E659" t="str">
        <f>IF(AllData!E659="","",AllData!E659)</f>
        <v>Liberty</v>
      </c>
      <c r="F659" t="str">
        <f>IF(AllData!F659="","",AllData!F659)</f>
        <v>NY</v>
      </c>
      <c r="G659">
        <f>IF(AllData!G659="","",AllData!G659)</f>
        <v>12754</v>
      </c>
      <c r="H659" t="str">
        <f>IF(AllData!H659="","",AllData!H659)</f>
        <v>Melinda Meddaugh</v>
      </c>
      <c r="I659">
        <f>IF(AllData!I659="","",AllData!I659)</f>
        <v>8452926180</v>
      </c>
      <c r="J659" t="str">
        <f>IF(AllData!J659="","",AllData!J659)</f>
        <v/>
      </c>
      <c r="K659" t="str">
        <f>IF(AllData!K659="","",AllData!K659)</f>
        <v>2nd &amp; 4th Tue 11:30a-1:30p</v>
      </c>
      <c r="L659" t="str">
        <f>IF(AllData!L659="","",AllData!L659)</f>
        <v>July 12-October 25</v>
      </c>
      <c r="M659" s="4" t="str">
        <f>IF(Table1[[#This Row],[Operation Season]]="","",LEFT(Table1[[#This Row],[Operation Season]],SEARCH("-",Table1[[#This Row],[Operation Season]])-1))</f>
        <v>July 12</v>
      </c>
      <c r="N659" s="10" t="str">
        <f t="shared" si="20"/>
        <v>07/12/2022</v>
      </c>
      <c r="O659" t="str">
        <f>IF(Table1[[#This Row],[Operation Season]]="","",RIGHT(Table1[[#This Row],[Operation Season]],LEN(Table1[[#This Row],[Operation Season]])-FIND("-",Table1[[#This Row],[Operation Season]])))</f>
        <v>October 25</v>
      </c>
      <c r="P659" s="4" t="str">
        <f t="shared" si="21"/>
        <v>10/25/2022</v>
      </c>
      <c r="Q659" s="7">
        <f ca="1">IF(OR(P659="Mid November",P659="round",P659="",),"",Table1[[#This Row],[End Date]]-SystemData!$A$2+1)</f>
        <v>-57.851523726851156</v>
      </c>
      <c r="R659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659" s="2" t="str">
        <f>IF(AllData!M664="","",AllData!M664)</f>
        <v>M</v>
      </c>
      <c r="T659" s="2" t="str">
        <f>IF(AllData!N664="","",AllData!N664)</f>
        <v>Y</v>
      </c>
      <c r="U659" s="2" t="str">
        <f>IF(AllData!O664="","",AllData!O664)</f>
        <v>Y</v>
      </c>
      <c r="V659" s="2" t="str">
        <f>IF(AllData!P664="","",AllData!P664)</f>
        <v>N</v>
      </c>
      <c r="W659" s="2" t="str">
        <f>IF(AllData!Q664="","",AllData!Q664)</f>
        <v>Y</v>
      </c>
      <c r="X659" s="2">
        <f>IF(AllData!R664="","",AllData!R664)</f>
        <v>41.70926</v>
      </c>
      <c r="Y659" s="2">
        <f>IF(AllData!S664="","",AllData!S664)</f>
        <v>-74.737319999999997</v>
      </c>
      <c r="Z659" s="2" t="str">
        <f>IF(AllData!T664="","",AllData!T664)</f>
        <v>POINT (-74.73732 41.70926)</v>
      </c>
      <c r="AA659" s="16"/>
    </row>
    <row r="660" spans="1:27" hidden="1" x14ac:dyDescent="0.25">
      <c r="A660" t="str">
        <f>IF(AllData!A660="","",AllData!A660)</f>
        <v>Sullivan</v>
      </c>
      <c r="B660" t="str">
        <f>IF(AllData!B660="","",AllData!B660)</f>
        <v>Sullivan Fresh Market on the Move-S.Fallsburg</v>
      </c>
      <c r="C660" t="str">
        <f>IF(AllData!C660="","",AllData!C660)</f>
        <v>19 Railroad Plaza South Fallsburg</v>
      </c>
      <c r="D660" t="str">
        <f>IF(AllData!D660="","",AllData!D660)</f>
        <v>19 Railroad Plaza</v>
      </c>
      <c r="E660" t="str">
        <f>IF(AllData!E660="","",AllData!E660)</f>
        <v>South Fallsburg</v>
      </c>
      <c r="F660" t="str">
        <f>IF(AllData!F660="","",AllData!F660)</f>
        <v>NY</v>
      </c>
      <c r="G660">
        <f>IF(AllData!G660="","",AllData!G660)</f>
        <v>12779</v>
      </c>
      <c r="H660" t="str">
        <f>IF(AllData!H660="","",AllData!H660)</f>
        <v>Melinda Meddaugh</v>
      </c>
      <c r="I660">
        <f>IF(AllData!I660="","",AllData!I660)</f>
        <v>8452926180</v>
      </c>
      <c r="J660" t="str">
        <f>IF(AllData!J660="","",AllData!J660)</f>
        <v>http://www.sullivancce.org</v>
      </c>
      <c r="K660" t="str">
        <f>IF(AllData!K660="","",AllData!K660)</f>
        <v>Wed 2:30pm-4pm</v>
      </c>
      <c r="L660" t="str">
        <f>IF(AllData!L660="","",AllData!L660)</f>
        <v>July 6-October 26</v>
      </c>
      <c r="M660" s="4" t="str">
        <f>IF(Table1[[#This Row],[Operation Season]]="","",LEFT(Table1[[#This Row],[Operation Season]],SEARCH("-",Table1[[#This Row],[Operation Season]])-1))</f>
        <v>July 6</v>
      </c>
      <c r="N660" s="10" t="str">
        <f t="shared" si="20"/>
        <v>07/06/2022</v>
      </c>
      <c r="O660" t="str">
        <f>IF(Table1[[#This Row],[Operation Season]]="","",RIGHT(Table1[[#This Row],[Operation Season]],LEN(Table1[[#This Row],[Operation Season]])-FIND("-",Table1[[#This Row],[Operation Season]])))</f>
        <v>October 26</v>
      </c>
      <c r="P660" s="4" t="str">
        <f t="shared" si="21"/>
        <v>10/26/2022</v>
      </c>
      <c r="Q660" s="7">
        <f ca="1">IF(OR(P660="Mid November",P660="round",P660="",),"",Table1[[#This Row],[End Date]]-SystemData!$A$2+1)</f>
        <v>-56.851523726851156</v>
      </c>
      <c r="R660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660" s="2" t="str">
        <f>IF(AllData!M665="","",AllData!M665)</f>
        <v>M</v>
      </c>
      <c r="T660" s="2" t="str">
        <f>IF(AllData!N665="","",AllData!N665)</f>
        <v>Y</v>
      </c>
      <c r="U660" s="2" t="str">
        <f>IF(AllData!O665="","",AllData!O665)</f>
        <v>Y</v>
      </c>
      <c r="V660" s="2" t="str">
        <f>IF(AllData!P665="","",AllData!P665)</f>
        <v>N</v>
      </c>
      <c r="W660" s="2" t="str">
        <f>IF(AllData!Q665="","",AllData!Q665)</f>
        <v>Y</v>
      </c>
      <c r="X660" s="2">
        <f>IF(AllData!R665="","",AllData!R665)</f>
        <v>41.657290000000003</v>
      </c>
      <c r="Y660" s="2">
        <f>IF(AllData!S665="","",AllData!S665)</f>
        <v>-74.692639999999997</v>
      </c>
      <c r="Z660" s="2" t="str">
        <f>IF(AllData!T665="","",AllData!T665)</f>
        <v>POINT (-74.69264 41.65729)</v>
      </c>
      <c r="AA660" s="16"/>
    </row>
    <row r="661" spans="1:27" hidden="1" x14ac:dyDescent="0.25">
      <c r="A661" t="str">
        <f>IF(AllData!A661="","",AllData!A661)</f>
        <v>Sullivan</v>
      </c>
      <c r="B661" t="str">
        <f>IF(AllData!B661="","",AllData!B661)</f>
        <v>Sullivan Fresh Market on the Move-Woodbourne</v>
      </c>
      <c r="C661" t="str">
        <f>IF(AllData!C661="","",AllData!C661)</f>
        <v>Robbie Ln and NYS Rt 52</v>
      </c>
      <c r="D661" t="str">
        <f>IF(AllData!D661="","",AllData!D661)</f>
        <v>Robbie Ln &amp; St Rt 52</v>
      </c>
      <c r="E661" t="str">
        <f>IF(AllData!E661="","",AllData!E661)</f>
        <v>Woodbourne</v>
      </c>
      <c r="F661" t="str">
        <f>IF(AllData!F661="","",AllData!F661)</f>
        <v>NY</v>
      </c>
      <c r="G661">
        <f>IF(AllData!G661="","",AllData!G661)</f>
        <v>12788</v>
      </c>
      <c r="H661" t="str">
        <f>IF(AllData!H661="","",AllData!H661)</f>
        <v>Melinda Meddaugh</v>
      </c>
      <c r="I661">
        <f>IF(AllData!I661="","",AllData!I661)</f>
        <v>8452926180</v>
      </c>
      <c r="J661" t="str">
        <f>IF(AllData!J661="","",AllData!J661)</f>
        <v/>
      </c>
      <c r="K661" t="str">
        <f>IF(AllData!K661="","",AllData!K661)</f>
        <v>Fri 10am-11:30am</v>
      </c>
      <c r="L661" t="str">
        <f>IF(AllData!L661="","",AllData!L661)</f>
        <v>July 8-October 28</v>
      </c>
      <c r="M661" s="4" t="str">
        <f>IF(Table1[[#This Row],[Operation Season]]="","",LEFT(Table1[[#This Row],[Operation Season]],SEARCH("-",Table1[[#This Row],[Operation Season]])-1))</f>
        <v>July 8</v>
      </c>
      <c r="N661" s="10" t="str">
        <f t="shared" si="20"/>
        <v>07/08/2022</v>
      </c>
      <c r="O661" t="str">
        <f>IF(Table1[[#This Row],[Operation Season]]="","",RIGHT(Table1[[#This Row],[Operation Season]],LEN(Table1[[#This Row],[Operation Season]])-FIND("-",Table1[[#This Row],[Operation Season]])))</f>
        <v>October 28</v>
      </c>
      <c r="P661" s="4" t="str">
        <f t="shared" si="21"/>
        <v>10/28/2022</v>
      </c>
      <c r="Q661" s="7">
        <f ca="1">IF(OR(P661="Mid November",P661="round",P661="",),"",Table1[[#This Row],[End Date]]-SystemData!$A$2+1)</f>
        <v>-54.851523726851156</v>
      </c>
      <c r="R661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661" s="2" t="str">
        <f>IF(AllData!M666="","",AllData!M666)</f>
        <v>M</v>
      </c>
      <c r="T661" s="2" t="str">
        <f>IF(AllData!N666="","",AllData!N666)</f>
        <v>Y</v>
      </c>
      <c r="U661" s="2" t="str">
        <f>IF(AllData!O666="","",AllData!O666)</f>
        <v>Y</v>
      </c>
      <c r="V661" s="2" t="str">
        <f>IF(AllData!P666="","",AllData!P666)</f>
        <v>N</v>
      </c>
      <c r="W661" s="2" t="str">
        <f>IF(AllData!Q666="","",AllData!Q666)</f>
        <v>Y</v>
      </c>
      <c r="X661" s="2">
        <f>IF(AllData!R666="","",AllData!R666)</f>
        <v>42.232489999999999</v>
      </c>
      <c r="Y661" s="2">
        <f>IF(AllData!S666="","",AllData!S666)</f>
        <v>-76.333169999999996</v>
      </c>
      <c r="Z661" s="2" t="str">
        <f>IF(AllData!T666="","",AllData!T666)</f>
        <v>POINT (-76.33317 42.23249)</v>
      </c>
      <c r="AA661" s="16"/>
    </row>
    <row r="662" spans="1:27" hidden="1" x14ac:dyDescent="0.25">
      <c r="A662" t="str">
        <f>IF(AllData!A662="","",AllData!A662)</f>
        <v>Sullivan</v>
      </c>
      <c r="B662" t="str">
        <f>IF(AllData!B662="","",AllData!B662)</f>
        <v>Sullivan Fresh Market on the Move-Woodridge</v>
      </c>
      <c r="C662" t="str">
        <f>IF(AllData!C662="","",AllData!C662)</f>
        <v>Green Ave and Dairyland Rd Woodridge, Village of Woodridge Municipal Lot</v>
      </c>
      <c r="D662" t="str">
        <f>IF(AllData!D662="","",AllData!D662)</f>
        <v>Green Ave and Dairyland Rd</v>
      </c>
      <c r="E662" t="str">
        <f>IF(AllData!E662="","",AllData!E662)</f>
        <v>Woodridge</v>
      </c>
      <c r="F662" t="str">
        <f>IF(AllData!F662="","",AllData!F662)</f>
        <v>NY</v>
      </c>
      <c r="G662">
        <f>IF(AllData!G662="","",AllData!G662)</f>
        <v>12789</v>
      </c>
      <c r="H662" t="str">
        <f>IF(AllData!H662="","",AllData!H662)</f>
        <v>Melinda Meddaugh</v>
      </c>
      <c r="I662">
        <f>IF(AllData!I662="","",AllData!I662)</f>
        <v>8452926180</v>
      </c>
      <c r="J662" t="str">
        <f>IF(AllData!J662="","",AllData!J662)</f>
        <v/>
      </c>
      <c r="K662" t="str">
        <f>IF(AllData!K662="","",AllData!K662)</f>
        <v>Wed 10:30am-12:30pm</v>
      </c>
      <c r="L662" t="str">
        <f>IF(AllData!L662="","",AllData!L662)</f>
        <v>July 6-October 26</v>
      </c>
      <c r="M662" s="4" t="str">
        <f>IF(Table1[[#This Row],[Operation Season]]="","",LEFT(Table1[[#This Row],[Operation Season]],SEARCH("-",Table1[[#This Row],[Operation Season]])-1))</f>
        <v>July 6</v>
      </c>
      <c r="N662" s="10" t="str">
        <f t="shared" si="20"/>
        <v>07/06/2022</v>
      </c>
      <c r="O662" t="str">
        <f>IF(Table1[[#This Row],[Operation Season]]="","",RIGHT(Table1[[#This Row],[Operation Season]],LEN(Table1[[#This Row],[Operation Season]])-FIND("-",Table1[[#This Row],[Operation Season]])))</f>
        <v>October 26</v>
      </c>
      <c r="P662" s="4" t="str">
        <f t="shared" si="21"/>
        <v>10/26/2022</v>
      </c>
      <c r="Q662" s="7">
        <f ca="1">IF(OR(P662="Mid November",P662="round",P662="",),"",Table1[[#This Row],[End Date]]-SystemData!$A$2+1)</f>
        <v>-56.851523726851156</v>
      </c>
      <c r="R662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662" s="2" t="str">
        <f>IF(AllData!M667="","",AllData!M667)</f>
        <v>M</v>
      </c>
      <c r="T662" s="2" t="str">
        <f>IF(AllData!N667="","",AllData!N667)</f>
        <v>Y</v>
      </c>
      <c r="U662" s="2" t="str">
        <f>IF(AllData!O667="","",AllData!O667)</f>
        <v>N</v>
      </c>
      <c r="V662" s="2" t="str">
        <f>IF(AllData!P667="","",AllData!P667)</f>
        <v>N</v>
      </c>
      <c r="W662" s="2" t="str">
        <f>IF(AllData!Q667="","",AllData!Q667)</f>
        <v>Y</v>
      </c>
      <c r="X662" s="2">
        <f>IF(AllData!R667="","",AllData!R667)</f>
        <v>42.103149999999999</v>
      </c>
      <c r="Y662" s="2">
        <f>IF(AllData!S667="","",AllData!S667)</f>
        <v>-76.263360000000006</v>
      </c>
      <c r="Z662" s="2" t="str">
        <f>IF(AllData!T667="","",AllData!T667)</f>
        <v>POINT (-76.26336 42.10315)</v>
      </c>
      <c r="AA662" s="16"/>
    </row>
    <row r="663" spans="1:27" hidden="1" x14ac:dyDescent="0.25">
      <c r="A663" t="str">
        <f>IF(AllData!A663="","",AllData!A663)</f>
        <v>Sullivan</v>
      </c>
      <c r="B663" t="str">
        <f>IF(AllData!B663="","",AllData!B663)</f>
        <v>Sullivan Fresh Market on the Move-Wurtsboro</v>
      </c>
      <c r="C663" t="str">
        <f>IF(AllData!C663="","",AllData!C663)</f>
        <v>134 Sullivan St Wurtsboro</v>
      </c>
      <c r="D663" t="str">
        <f>IF(AllData!D663="","",AllData!D663)</f>
        <v>134 Sullivan St</v>
      </c>
      <c r="E663" t="str">
        <f>IF(AllData!E663="","",AllData!E663)</f>
        <v>Wurtsboro</v>
      </c>
      <c r="F663" t="str">
        <f>IF(AllData!F663="","",AllData!F663)</f>
        <v>NY</v>
      </c>
      <c r="G663">
        <f>IF(AllData!G663="","",AllData!G663)</f>
        <v>12790</v>
      </c>
      <c r="H663" t="str">
        <f>IF(AllData!H663="","",AllData!H663)</f>
        <v>Melinda Meddaugh</v>
      </c>
      <c r="I663">
        <f>IF(AllData!I663="","",AllData!I663)</f>
        <v>8452926180</v>
      </c>
      <c r="J663" t="str">
        <f>IF(AllData!J663="","",AllData!J663)</f>
        <v>http://www.sullivancce.org</v>
      </c>
      <c r="K663" t="str">
        <f>IF(AllData!K663="","",AllData!K663)</f>
        <v>Thu 11am-1pm</v>
      </c>
      <c r="L663" t="str">
        <f>IF(AllData!L663="","",AllData!L663)</f>
        <v>July 7-October 27</v>
      </c>
      <c r="M663" s="4" t="str">
        <f>IF(Table1[[#This Row],[Operation Season]]="","",LEFT(Table1[[#This Row],[Operation Season]],SEARCH("-",Table1[[#This Row],[Operation Season]])-1))</f>
        <v>July 7</v>
      </c>
      <c r="N663" s="10" t="str">
        <f t="shared" si="20"/>
        <v>07/07/2022</v>
      </c>
      <c r="O663" t="str">
        <f>IF(Table1[[#This Row],[Operation Season]]="","",RIGHT(Table1[[#This Row],[Operation Season]],LEN(Table1[[#This Row],[Operation Season]])-FIND("-",Table1[[#This Row],[Operation Season]])))</f>
        <v>October 27</v>
      </c>
      <c r="P663" s="4" t="str">
        <f t="shared" si="21"/>
        <v>10/27/2022</v>
      </c>
      <c r="Q663" s="7">
        <f ca="1">IF(OR(P663="Mid November",P663="round",P663="",),"",Table1[[#This Row],[End Date]]-SystemData!$A$2+1)</f>
        <v>-55.851523726851156</v>
      </c>
      <c r="R663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663" s="2" t="str">
        <f>IF(AllData!M668="","",AllData!M668)</f>
        <v>M</v>
      </c>
      <c r="T663" s="2" t="str">
        <f>IF(AllData!N668="","",AllData!N668)</f>
        <v>Y</v>
      </c>
      <c r="U663" s="2" t="str">
        <f>IF(AllData!O668="","",AllData!O668)</f>
        <v>N</v>
      </c>
      <c r="V663" s="2" t="str">
        <f>IF(AllData!P668="","",AllData!P668)</f>
        <v>N</v>
      </c>
      <c r="W663" s="2" t="str">
        <f>IF(AllData!Q668="","",AllData!Q668)</f>
        <v>Y</v>
      </c>
      <c r="X663" s="2">
        <f>IF(AllData!R668="","",AllData!R668)</f>
        <v>42.10324</v>
      </c>
      <c r="Y663" s="2">
        <f>IF(AllData!S668="","",AllData!S668)</f>
        <v>-76.263140000000007</v>
      </c>
      <c r="Z663" s="2" t="str">
        <f>IF(AllData!T668="","",AllData!T668)</f>
        <v>POINT (-76.26314 42.10324)</v>
      </c>
      <c r="AA663" s="16"/>
    </row>
    <row r="664" spans="1:27" hidden="1" x14ac:dyDescent="0.25">
      <c r="A664" t="str">
        <f>IF(AllData!A664="","",AllData!A664)</f>
        <v>Sullivan</v>
      </c>
      <c r="B664" t="str">
        <f>IF(AllData!B664="","",AllData!B664)</f>
        <v>Sullivan Fresh Market one the Move-Garnet Health Medical Center</v>
      </c>
      <c r="C664" t="str">
        <f>IF(AllData!C664="","",AllData!C664)</f>
        <v>68 Harris Bushville Rd Harris</v>
      </c>
      <c r="D664" t="str">
        <f>IF(AllData!D664="","",AllData!D664)</f>
        <v>68 Harris Bushville Rd</v>
      </c>
      <c r="E664" t="str">
        <f>IF(AllData!E664="","",AllData!E664)</f>
        <v>Harris</v>
      </c>
      <c r="F664" t="str">
        <f>IF(AllData!F664="","",AllData!F664)</f>
        <v>NY</v>
      </c>
      <c r="G664">
        <f>IF(AllData!G664="","",AllData!G664)</f>
        <v>12701</v>
      </c>
      <c r="H664" t="str">
        <f>IF(AllData!H664="","",AllData!H664)</f>
        <v>Melinda Meddaugh</v>
      </c>
      <c r="I664">
        <f>IF(AllData!I664="","",AllData!I664)</f>
        <v>8452926180</v>
      </c>
      <c r="J664" t="str">
        <f>IF(AllData!J664="","",AllData!J664)</f>
        <v/>
      </c>
      <c r="K664" t="str">
        <f>IF(AllData!K664="","",AllData!K664)</f>
        <v>1st &amp; 3rd Tue 11:30a-1:30p</v>
      </c>
      <c r="L664" t="str">
        <f>IF(AllData!L664="","",AllData!L664)</f>
        <v>July 5-October 18</v>
      </c>
      <c r="M664" s="4" t="str">
        <f>IF(Table1[[#This Row],[Operation Season]]="","",LEFT(Table1[[#This Row],[Operation Season]],SEARCH("-",Table1[[#This Row],[Operation Season]])-1))</f>
        <v>July 5</v>
      </c>
      <c r="N664" s="10" t="str">
        <f t="shared" si="20"/>
        <v>07/05/2022</v>
      </c>
      <c r="O664" t="str">
        <f>IF(Table1[[#This Row],[Operation Season]]="","",RIGHT(Table1[[#This Row],[Operation Season]],LEN(Table1[[#This Row],[Operation Season]])-FIND("-",Table1[[#This Row],[Operation Season]])))</f>
        <v>October 18</v>
      </c>
      <c r="P664" s="4" t="str">
        <f t="shared" si="21"/>
        <v>10/18/2022</v>
      </c>
      <c r="Q664" s="7">
        <f ca="1">IF(OR(P664="Mid November",P664="round",P664="",),"",Table1[[#This Row],[End Date]]-SystemData!$A$2+1)</f>
        <v>-64.851523726851156</v>
      </c>
      <c r="R664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664" s="2" t="str">
        <f>IF(AllData!M669="","",AllData!M669)</f>
        <v>P/M</v>
      </c>
      <c r="T664" s="2" t="str">
        <f>IF(AllData!N669="","",AllData!N669)</f>
        <v>Y</v>
      </c>
      <c r="U664" s="2" t="str">
        <f>IF(AllData!O669="","",AllData!O669)</f>
        <v>N</v>
      </c>
      <c r="V664" s="2" t="str">
        <f>IF(AllData!P669="","",AllData!P669)</f>
        <v>N</v>
      </c>
      <c r="W664" s="2" t="str">
        <f>IF(AllData!Q669="","",AllData!Q669)</f>
        <v>Y</v>
      </c>
      <c r="X664" s="2">
        <f>IF(AllData!R669="","",AllData!R669)</f>
        <v>42.511789999999998</v>
      </c>
      <c r="Y664" s="2">
        <f>IF(AllData!S669="","",AllData!S669)</f>
        <v>-76.350840000000005</v>
      </c>
      <c r="Z664" s="2" t="str">
        <f>IF(AllData!T669="","",AllData!T669)</f>
        <v>POINT (-76.35084 42.51179)</v>
      </c>
      <c r="AA664" s="16"/>
    </row>
    <row r="665" spans="1:27" hidden="1" x14ac:dyDescent="0.25">
      <c r="A665" t="str">
        <f>IF(AllData!A665="","",AllData!A665)</f>
        <v>Sullivan</v>
      </c>
      <c r="B665" t="str">
        <f>IF(AllData!B665="","",AllData!B665)</f>
        <v>Sullivan Fresh Monticello Farmers' Market</v>
      </c>
      <c r="C665" t="str">
        <f>IF(AllData!C665="","",AllData!C665)</f>
        <v>10 Jefferson St Monticello</v>
      </c>
      <c r="D665" t="str">
        <f>IF(AllData!D665="","",AllData!D665)</f>
        <v>10 Jefferson St</v>
      </c>
      <c r="E665" t="str">
        <f>IF(AllData!E665="","",AllData!E665)</f>
        <v>Monticello</v>
      </c>
      <c r="F665" t="str">
        <f>IF(AllData!F665="","",AllData!F665)</f>
        <v>NY</v>
      </c>
      <c r="G665">
        <f>IF(AllData!G665="","",AllData!G665)</f>
        <v>12701</v>
      </c>
      <c r="H665" t="str">
        <f>IF(AllData!H665="","",AllData!H665)</f>
        <v>Melinda Meddaugh</v>
      </c>
      <c r="I665">
        <f>IF(AllData!I665="","",AllData!I665)</f>
        <v>8452926180</v>
      </c>
      <c r="J665" t="str">
        <f>IF(AllData!J665="","",AllData!J665)</f>
        <v>http://www.sullivancce.org</v>
      </c>
      <c r="K665" t="str">
        <f>IF(AllData!K665="","",AllData!K665)</f>
        <v>Thu 10am-1pm</v>
      </c>
      <c r="L665" t="str">
        <f>IF(AllData!L665="","",AllData!L665)</f>
        <v>June 30-September 29</v>
      </c>
      <c r="M665" s="4" t="str">
        <f>IF(Table1[[#This Row],[Operation Season]]="","",LEFT(Table1[[#This Row],[Operation Season]],SEARCH("-",Table1[[#This Row],[Operation Season]])-1))</f>
        <v>June 30</v>
      </c>
      <c r="N665" s="10" t="str">
        <f t="shared" si="20"/>
        <v>06/30/2022</v>
      </c>
      <c r="O665" t="str">
        <f>IF(Table1[[#This Row],[Operation Season]]="","",RIGHT(Table1[[#This Row],[Operation Season]],LEN(Table1[[#This Row],[Operation Season]])-FIND("-",Table1[[#This Row],[Operation Season]])))</f>
        <v>September 29</v>
      </c>
      <c r="P665" s="4" t="str">
        <f t="shared" si="21"/>
        <v>09/29/2022</v>
      </c>
      <c r="Q665" s="7">
        <f ca="1">IF(OR(P665="Mid November",P665="round",P665="",),"",Table1[[#This Row],[End Date]]-SystemData!$A$2+1)</f>
        <v>-83.851523726851156</v>
      </c>
      <c r="R665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665" s="2" t="str">
        <f>IF(AllData!M670="","",AllData!M670)</f>
        <v>M</v>
      </c>
      <c r="T665" s="2" t="str">
        <f>IF(AllData!N670="","",AllData!N670)</f>
        <v>Y</v>
      </c>
      <c r="U665" s="2" t="str">
        <f>IF(AllData!O670="","",AllData!O670)</f>
        <v>N</v>
      </c>
      <c r="V665" s="2" t="str">
        <f>IF(AllData!P670="","",AllData!P670)</f>
        <v>N</v>
      </c>
      <c r="W665" s="2" t="str">
        <f>IF(AllData!Q670="","",AllData!Q670)</f>
        <v>Y</v>
      </c>
      <c r="X665" s="2">
        <f>IF(AllData!R670="","",AllData!R670)</f>
        <v>42.471800000000002</v>
      </c>
      <c r="Y665" s="2">
        <f>IF(AllData!S670="","",AllData!S670)</f>
        <v>-76.548060000000007</v>
      </c>
      <c r="Z665" s="2" t="str">
        <f>IF(AllData!T670="","",AllData!T670)</f>
        <v>POINT (-76.54806 42.4718)</v>
      </c>
      <c r="AA665" s="18"/>
    </row>
    <row r="666" spans="1:27" hidden="1" x14ac:dyDescent="0.25">
      <c r="A666" t="str">
        <f>IF(AllData!A666="","",AllData!A666)</f>
        <v>Tioga</v>
      </c>
      <c r="B666" t="str">
        <f>IF(AllData!B666="","",AllData!B666)</f>
        <v>Candor Farmers' Market</v>
      </c>
      <c r="C666" t="str">
        <f>IF(AllData!C666="","",AllData!C666)</f>
        <v>Town Hall 101 Owego St.</v>
      </c>
      <c r="D666" t="str">
        <f>IF(AllData!D666="","",AllData!D666)</f>
        <v>101 Owego Rd</v>
      </c>
      <c r="E666" t="str">
        <f>IF(AllData!E666="","",AllData!E666)</f>
        <v>Candor</v>
      </c>
      <c r="F666" t="str">
        <f>IF(AllData!F666="","",AllData!F666)</f>
        <v>NY</v>
      </c>
      <c r="G666">
        <f>IF(AllData!G666="","",AllData!G666)</f>
        <v>13743</v>
      </c>
      <c r="H666" t="str">
        <f>IF(AllData!H666="","",AllData!H666)</f>
        <v>Joellen Riggs</v>
      </c>
      <c r="I666">
        <f>IF(AllData!I666="","",AllData!I666)</f>
        <v>6077684072</v>
      </c>
      <c r="J666" t="str">
        <f>IF(AllData!J666="","",AllData!J666)</f>
        <v>http://www.candorfarmersmarket.org</v>
      </c>
      <c r="K666" t="str">
        <f>IF(AllData!K666="","",AllData!K666)</f>
        <v>Thu 3:30pm-6:30pm</v>
      </c>
      <c r="L666" t="str">
        <f>IF(AllData!L666="","",AllData!L666)</f>
        <v>June 16-September 1</v>
      </c>
      <c r="M666" s="4" t="str">
        <f>IF(Table1[[#This Row],[Operation Season]]="","",LEFT(Table1[[#This Row],[Operation Season]],SEARCH("-",Table1[[#This Row],[Operation Season]])-1))</f>
        <v>June 16</v>
      </c>
      <c r="N666" s="10" t="str">
        <f t="shared" si="20"/>
        <v>06/16/2022</v>
      </c>
      <c r="O666" t="str">
        <f>IF(Table1[[#This Row],[Operation Season]]="","",RIGHT(Table1[[#This Row],[Operation Season]],LEN(Table1[[#This Row],[Operation Season]])-FIND("-",Table1[[#This Row],[Operation Season]])))</f>
        <v>September 1</v>
      </c>
      <c r="P666" s="4" t="str">
        <f t="shared" si="21"/>
        <v>09/01/2022</v>
      </c>
      <c r="Q666" s="7">
        <f ca="1">IF(OR(P666="Mid November",P666="round",P666="",),"",Table1[[#This Row],[End Date]]-SystemData!$A$2+1)</f>
        <v>-111.85152372685116</v>
      </c>
      <c r="R666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666" s="2" t="str">
        <f>IF(AllData!M671="","",AllData!M671)</f>
        <v>P/M</v>
      </c>
      <c r="T666" s="2" t="str">
        <f>IF(AllData!N671="","",AllData!N671)</f>
        <v>Y</v>
      </c>
      <c r="U666" s="2" t="str">
        <f>IF(AllData!O671="","",AllData!O671)</f>
        <v>Y</v>
      </c>
      <c r="V666" s="2" t="str">
        <f>IF(AllData!P671="","",AllData!P671)</f>
        <v>Y</v>
      </c>
      <c r="W666" s="2" t="str">
        <f>IF(AllData!Q671="","",AllData!Q671)</f>
        <v>Y</v>
      </c>
      <c r="X666" s="2">
        <f>IF(AllData!R671="","",AllData!R671)</f>
        <v>42.438499999999998</v>
      </c>
      <c r="Y666" s="2">
        <f>IF(AllData!S671="","",AllData!S671)</f>
        <v>-76.465590000000006</v>
      </c>
      <c r="Z666" s="2" t="str">
        <f>IF(AllData!T671="","",AllData!T671)</f>
        <v>POINT (-76.46559 42.4385)</v>
      </c>
      <c r="AA666" s="16"/>
    </row>
    <row r="667" spans="1:27" hidden="1" x14ac:dyDescent="0.25">
      <c r="A667" t="str">
        <f>IF(AllData!A667="","",AllData!A667)</f>
        <v>Tioga</v>
      </c>
      <c r="B667" t="str">
        <f>IF(AllData!B667="","",AllData!B667)</f>
        <v>Seven Counties Farmers' Market-Fri</v>
      </c>
      <c r="C667" t="str">
        <f>IF(AllData!C667="","",AllData!C667)</f>
        <v>153 Main Street Owego</v>
      </c>
      <c r="D667" t="str">
        <f>IF(AllData!D667="","",AllData!D667)</f>
        <v>153 Main Street</v>
      </c>
      <c r="E667" t="str">
        <f>IF(AllData!E667="","",AllData!E667)</f>
        <v>Owego</v>
      </c>
      <c r="F667" t="str">
        <f>IF(AllData!F667="","",AllData!F667)</f>
        <v>NY</v>
      </c>
      <c r="G667">
        <f>IF(AllData!G667="","",AllData!G667)</f>
        <v>13827</v>
      </c>
      <c r="H667" t="str">
        <f>IF(AllData!H667="","",AllData!H667)</f>
        <v>John Purdy</v>
      </c>
      <c r="I667">
        <f>IF(AllData!I667="","",AllData!I667)</f>
        <v>6076428439</v>
      </c>
      <c r="J667" t="str">
        <f>IF(AllData!J667="","",AllData!J667)</f>
        <v/>
      </c>
      <c r="K667" t="str">
        <f>IF(AllData!K667="","",AllData!K667)</f>
        <v>Fri 9am-1pm</v>
      </c>
      <c r="L667" t="str">
        <f>IF(AllData!L667="","",AllData!L667)</f>
        <v>June 24-October 28</v>
      </c>
      <c r="M667" s="4" t="str">
        <f>IF(Table1[[#This Row],[Operation Season]]="","",LEFT(Table1[[#This Row],[Operation Season]],SEARCH("-",Table1[[#This Row],[Operation Season]])-1))</f>
        <v>June 24</v>
      </c>
      <c r="N667" s="10" t="str">
        <f t="shared" si="20"/>
        <v>06/24/2022</v>
      </c>
      <c r="O667" t="str">
        <f>IF(Table1[[#This Row],[Operation Season]]="","",RIGHT(Table1[[#This Row],[Operation Season]],LEN(Table1[[#This Row],[Operation Season]])-FIND("-",Table1[[#This Row],[Operation Season]])))</f>
        <v>October 28</v>
      </c>
      <c r="P667" s="4" t="str">
        <f t="shared" si="21"/>
        <v>10/28/2022</v>
      </c>
      <c r="Q667" s="7">
        <f ca="1">IF(OR(P667="Mid November",P667="round",P667="",),"",Table1[[#This Row],[End Date]]-SystemData!$A$2+1)</f>
        <v>-54.851523726851156</v>
      </c>
      <c r="R667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667" s="2" t="str">
        <f>IF(AllData!M672="","",AllData!M672)</f>
        <v>P/M/X</v>
      </c>
      <c r="T667" s="2" t="str">
        <f>IF(AllData!N672="","",AllData!N672)</f>
        <v>Y</v>
      </c>
      <c r="U667" s="2" t="str">
        <f>IF(AllData!O672="","",AllData!O672)</f>
        <v>Y</v>
      </c>
      <c r="V667" s="2" t="str">
        <f>IF(AllData!P672="","",AllData!P672)</f>
        <v>Y</v>
      </c>
      <c r="W667" s="2" t="str">
        <f>IF(AllData!Q672="","",AllData!Q672)</f>
        <v>Y</v>
      </c>
      <c r="X667" s="2">
        <f>IF(AllData!R672="","",AllData!R672)</f>
        <v>42.449579999999997</v>
      </c>
      <c r="Y667" s="2">
        <f>IF(AllData!S672="","",AllData!S672)</f>
        <v>-76.507850000000005</v>
      </c>
      <c r="Z667" s="2" t="str">
        <f>IF(AllData!T672="","",AllData!T672)</f>
        <v>POINT (-76.50785 42.44958)</v>
      </c>
      <c r="AA667" s="16"/>
    </row>
    <row r="668" spans="1:27" hidden="1" x14ac:dyDescent="0.25">
      <c r="A668" t="str">
        <f>IF(AllData!A668="","",AllData!A668)</f>
        <v>Tioga</v>
      </c>
      <c r="B668" t="str">
        <f>IF(AllData!B668="","",AllData!B668)</f>
        <v>Seven Counties Farmers' Market-Tues</v>
      </c>
      <c r="C668" t="str">
        <f>IF(AllData!C668="","",AllData!C668)</f>
        <v>153 Main St. Owego</v>
      </c>
      <c r="D668" t="str">
        <f>IF(AllData!D668="","",AllData!D668)</f>
        <v>Main St and Central Ave</v>
      </c>
      <c r="E668" t="str">
        <f>IF(AllData!E668="","",AllData!E668)</f>
        <v>Owego</v>
      </c>
      <c r="F668" t="str">
        <f>IF(AllData!F668="","",AllData!F668)</f>
        <v>NY</v>
      </c>
      <c r="G668">
        <f>IF(AllData!G668="","",AllData!G668)</f>
        <v>13827</v>
      </c>
      <c r="H668" t="str">
        <f>IF(AllData!H668="","",AllData!H668)</f>
        <v>John Purdy</v>
      </c>
      <c r="I668">
        <f>IF(AllData!I668="","",AllData!I668)</f>
        <v>6076428439</v>
      </c>
      <c r="J668" t="str">
        <f>IF(AllData!J668="","",AllData!J668)</f>
        <v/>
      </c>
      <c r="K668" t="str">
        <f>IF(AllData!K668="","",AllData!K668)</f>
        <v>Tue 9am-1pm</v>
      </c>
      <c r="L668" t="str">
        <f>IF(AllData!L668="","",AllData!L668)</f>
        <v>June 24-October 28</v>
      </c>
      <c r="M668" s="4" t="str">
        <f>IF(Table1[[#This Row],[Operation Season]]="","",LEFT(Table1[[#This Row],[Operation Season]],SEARCH("-",Table1[[#This Row],[Operation Season]])-1))</f>
        <v>June 24</v>
      </c>
      <c r="N668" s="10" t="str">
        <f t="shared" si="20"/>
        <v>06/24/2022</v>
      </c>
      <c r="O668" t="str">
        <f>IF(Table1[[#This Row],[Operation Season]]="","",RIGHT(Table1[[#This Row],[Operation Season]],LEN(Table1[[#This Row],[Operation Season]])-FIND("-",Table1[[#This Row],[Operation Season]])))</f>
        <v>October 28</v>
      </c>
      <c r="P668" s="4" t="str">
        <f t="shared" si="21"/>
        <v>10/28/2022</v>
      </c>
      <c r="Q668" s="7">
        <f ca="1">IF(OR(P668="Mid November",P668="round",P668="",),"",Table1[[#This Row],[End Date]]-SystemData!$A$2+1)</f>
        <v>-54.851523726851156</v>
      </c>
      <c r="R668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668" s="2" t="str">
        <f>IF(AllData!M673="","",AllData!M673)</f>
        <v>P/M/X</v>
      </c>
      <c r="T668" s="2" t="str">
        <f>IF(AllData!N673="","",AllData!N673)</f>
        <v>Y</v>
      </c>
      <c r="U668" s="2" t="str">
        <f>IF(AllData!O673="","",AllData!O673)</f>
        <v>Y</v>
      </c>
      <c r="V668" s="2" t="str">
        <f>IF(AllData!P673="","",AllData!P673)</f>
        <v>Y</v>
      </c>
      <c r="W668" s="2" t="str">
        <f>IF(AllData!Q673="","",AllData!Q673)</f>
        <v>Y</v>
      </c>
      <c r="X668" s="2">
        <f>IF(AllData!R673="","",AllData!R673)</f>
        <v>42.449579999999997</v>
      </c>
      <c r="Y668" s="2">
        <f>IF(AllData!S673="","",AllData!S673)</f>
        <v>-76.507819999999995</v>
      </c>
      <c r="Z668" s="2" t="str">
        <f>IF(AllData!T673="","",AllData!T673)</f>
        <v>POINT (-76.50782 42.44958)</v>
      </c>
      <c r="AA668" s="16"/>
    </row>
    <row r="669" spans="1:27" hidden="1" x14ac:dyDescent="0.25">
      <c r="A669" t="str">
        <f>IF(AllData!A669="","",AllData!A669)</f>
        <v>Tompkins</v>
      </c>
      <c r="B669" t="str">
        <f>IF(AllData!B669="","",AllData!B669)</f>
        <v>Freeville Farmers' Market</v>
      </c>
      <c r="C669" t="str">
        <f>IF(AllData!C669="","",AllData!C669)</f>
        <v>43 Main St. Freeville</v>
      </c>
      <c r="D669" t="str">
        <f>IF(AllData!D669="","",AllData!D669)</f>
        <v>43 Main St.</v>
      </c>
      <c r="E669" t="str">
        <f>IF(AllData!E669="","",AllData!E669)</f>
        <v>Freeville</v>
      </c>
      <c r="F669" t="str">
        <f>IF(AllData!F669="","",AllData!F669)</f>
        <v>NY</v>
      </c>
      <c r="G669">
        <f>IF(AllData!G669="","",AllData!G669)</f>
        <v>13068</v>
      </c>
      <c r="H669" t="str">
        <f>IF(AllData!H669="","",AllData!H669)</f>
        <v>Lily Gershon</v>
      </c>
      <c r="I669">
        <f>IF(AllData!I669="","",AllData!I669)</f>
        <v>7328220415</v>
      </c>
      <c r="J669" t="str">
        <f>IF(AllData!J669="","",AllData!J669)</f>
        <v/>
      </c>
      <c r="K669" t="str">
        <f>IF(AllData!K669="","",AllData!K669)</f>
        <v>Sun 12pm-2pm</v>
      </c>
      <c r="L669" t="str">
        <f>IF(AllData!L669="","",AllData!L669)</f>
        <v>May 22-September 18</v>
      </c>
      <c r="M669" s="4" t="str">
        <f>IF(Table1[[#This Row],[Operation Season]]="","",LEFT(Table1[[#This Row],[Operation Season]],SEARCH("-",Table1[[#This Row],[Operation Season]])-1))</f>
        <v>May 22</v>
      </c>
      <c r="N669" s="10" t="str">
        <f t="shared" si="20"/>
        <v>05/22/2022</v>
      </c>
      <c r="O669" t="str">
        <f>IF(Table1[[#This Row],[Operation Season]]="","",RIGHT(Table1[[#This Row],[Operation Season]],LEN(Table1[[#This Row],[Operation Season]])-FIND("-",Table1[[#This Row],[Operation Season]])))</f>
        <v>September 18</v>
      </c>
      <c r="P669" s="4" t="str">
        <f t="shared" si="21"/>
        <v>09/18/2022</v>
      </c>
      <c r="Q669" s="7">
        <f ca="1">IF(OR(P669="Mid November",P669="round",P669="",),"",Table1[[#This Row],[End Date]]-SystemData!$A$2+1)</f>
        <v>-94.851523726851156</v>
      </c>
      <c r="R669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669" s="2" t="str">
        <f>IF(AllData!M674="","",AllData!M674)</f>
        <v>W/P</v>
      </c>
      <c r="T669" s="2" t="str">
        <f>IF(AllData!N674="","",AllData!N674)</f>
        <v>N</v>
      </c>
      <c r="U669" s="2" t="str">
        <f>IF(AllData!O674="","",AllData!O674)</f>
        <v>Y</v>
      </c>
      <c r="V669" s="2" t="str">
        <f>IF(AllData!P674="","",AllData!P674)</f>
        <v>Y</v>
      </c>
      <c r="W669" s="2" t="str">
        <f>IF(AllData!Q674="","",AllData!Q674)</f>
        <v>Y</v>
      </c>
      <c r="X669" s="2">
        <f>IF(AllData!R674="","",AllData!R674)</f>
        <v>42.44097</v>
      </c>
      <c r="Y669" s="2">
        <f>IF(AllData!S674="","",AllData!S674)</f>
        <v>-76.510930000000002</v>
      </c>
      <c r="Z669" s="2" t="str">
        <f>IF(AllData!T674="","",AllData!T674)</f>
        <v>POINT (-76.51093 42.44097)</v>
      </c>
      <c r="AA669" s="16"/>
    </row>
    <row r="670" spans="1:27" x14ac:dyDescent="0.25">
      <c r="A670" t="str">
        <f>IF(AllData!A670="","",AllData!A670)</f>
        <v>Tompkins</v>
      </c>
      <c r="B670" t="str">
        <f>IF(AllData!B670="","",AllData!B670)</f>
        <v>Indian Creek Farm Farm Stand</v>
      </c>
      <c r="C670" t="str">
        <f>IF(AllData!C670="","",AllData!C670)</f>
        <v>1408 Trumansburg Rd Ithaca</v>
      </c>
      <c r="D670" t="str">
        <f>IF(AllData!D670="","",AllData!D670)</f>
        <v>1408 Trumansburg Rd</v>
      </c>
      <c r="E670" t="str">
        <f>IF(AllData!E670="","",AllData!E670)</f>
        <v>Ithaca</v>
      </c>
      <c r="F670" t="str">
        <f>IF(AllData!F670="","",AllData!F670)</f>
        <v>NY</v>
      </c>
      <c r="G670">
        <f>IF(AllData!G670="","",AllData!G670)</f>
        <v>14850</v>
      </c>
      <c r="H670" t="str">
        <f>IF(AllData!H670="","",AllData!H670)</f>
        <v>Alice Brigance</v>
      </c>
      <c r="I670">
        <f>IF(AllData!I670="","",AllData!I670)</f>
        <v>5044328696</v>
      </c>
      <c r="J670" t="str">
        <f>IF(AllData!J670="","",AllData!J670)</f>
        <v>http://www.indiancreekithaca.com</v>
      </c>
      <c r="K670" t="str">
        <f>IF(AllData!K670="","",AllData!K670)</f>
        <v>Daily 8am-8pm, Closed Mon</v>
      </c>
      <c r="L670" t="str">
        <f>IF(AllData!L670="","",AllData!L670)</f>
        <v>April 6-Mid November</v>
      </c>
      <c r="M670" s="4" t="str">
        <f>IF(Table1[[#This Row],[Operation Season]]="","",LEFT(Table1[[#This Row],[Operation Season]],SEARCH("-",Table1[[#This Row],[Operation Season]])-1))</f>
        <v>April 6</v>
      </c>
      <c r="N670" s="10" t="str">
        <f t="shared" si="20"/>
        <v>04/06/2022</v>
      </c>
      <c r="O670" t="str">
        <f>IF(Table1[[#This Row],[Operation Season]]="","",RIGHT(Table1[[#This Row],[Operation Season]],LEN(Table1[[#This Row],[Operation Season]])-FIND("-",Table1[[#This Row],[Operation Season]])))</f>
        <v>Mid November</v>
      </c>
      <c r="P670" s="4" t="str">
        <f t="shared" si="21"/>
        <v>Mid November</v>
      </c>
      <c r="Q670" s="7" t="str">
        <f>IF(OR(P670="Mid November",P670="round",P670="",),"",Table1[[#This Row],[End Date]]-SystemData!$A$2+1)</f>
        <v/>
      </c>
      <c r="R670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FALSE</v>
      </c>
      <c r="S670" s="2" t="str">
        <f>IF(AllData!M675="","",AllData!M675)</f>
        <v>M</v>
      </c>
      <c r="T670" s="2" t="str">
        <f>IF(AllData!N675="","",AllData!N675)</f>
        <v>Y</v>
      </c>
      <c r="U670" s="2" t="str">
        <f>IF(AllData!O675="","",AllData!O675)</f>
        <v>N</v>
      </c>
      <c r="V670" s="2" t="str">
        <f>IF(AllData!P675="","",AllData!P675)</f>
        <v>N</v>
      </c>
      <c r="W670" s="2" t="str">
        <f>IF(AllData!Q675="","",AllData!Q675)</f>
        <v>Y</v>
      </c>
      <c r="X670" s="2">
        <f>IF(AllData!R675="","",AllData!R675)</f>
        <v>42.520780000000002</v>
      </c>
      <c r="Y670" s="2">
        <f>IF(AllData!S675="","",AllData!S675)</f>
        <v>-76.357759999999999</v>
      </c>
      <c r="Z670" s="2" t="str">
        <f>IF(AllData!T675="","",AllData!T675)</f>
        <v>POINT (-76.35776 42.52078)</v>
      </c>
      <c r="AA670" s="16"/>
    </row>
    <row r="671" spans="1:27" hidden="1" x14ac:dyDescent="0.25">
      <c r="A671" t="str">
        <f>IF(AllData!A671="","",AllData!A671)</f>
        <v>Tompkins</v>
      </c>
      <c r="B671" t="str">
        <f>IF(AllData!B671="","",AllData!B671)</f>
        <v>Ithaca Farmers' Market (East Hill Wed)</v>
      </c>
      <c r="C671" t="str">
        <f>IF(AllData!C671="","",AllData!C671)</f>
        <v>East Hill Plaza 380 Pine Tree Rd.</v>
      </c>
      <c r="D671" t="str">
        <f>IF(AllData!D671="","",AllData!D671)</f>
        <v>380 Pine Tree Road</v>
      </c>
      <c r="E671" t="str">
        <f>IF(AllData!E671="","",AllData!E671)</f>
        <v>Ithaca</v>
      </c>
      <c r="F671" t="str">
        <f>IF(AllData!F671="","",AllData!F671)</f>
        <v>NY</v>
      </c>
      <c r="G671">
        <f>IF(AllData!G671="","",AllData!G671)</f>
        <v>14850</v>
      </c>
      <c r="H671" t="str">
        <f>IF(AllData!H671="","",AllData!H671)</f>
        <v>Kelly Sauve</v>
      </c>
      <c r="I671">
        <f>IF(AllData!I671="","",AllData!I671)</f>
        <v>6072737109</v>
      </c>
      <c r="J671" t="str">
        <f>IF(AllData!J671="","",AllData!J671)</f>
        <v>http://www.ithacamarket.com</v>
      </c>
      <c r="K671" t="str">
        <f>IF(AllData!K671="","",AllData!K671)</f>
        <v>Wed 4pm-7pm</v>
      </c>
      <c r="L671" t="str">
        <f>IF(AllData!L671="","",AllData!L671)</f>
        <v>May 4-October 26</v>
      </c>
      <c r="M671" s="4" t="str">
        <f>IF(Table1[[#This Row],[Operation Season]]="","",LEFT(Table1[[#This Row],[Operation Season]],SEARCH("-",Table1[[#This Row],[Operation Season]])-1))</f>
        <v>May 4</v>
      </c>
      <c r="N671" s="10" t="str">
        <f t="shared" si="20"/>
        <v>05/04/2022</v>
      </c>
      <c r="O671" t="str">
        <f>IF(Table1[[#This Row],[Operation Season]]="","",RIGHT(Table1[[#This Row],[Operation Season]],LEN(Table1[[#This Row],[Operation Season]])-FIND("-",Table1[[#This Row],[Operation Season]])))</f>
        <v>October 26</v>
      </c>
      <c r="P671" s="4" t="str">
        <f t="shared" si="21"/>
        <v>10/26/2022</v>
      </c>
      <c r="Q671" s="7">
        <f ca="1">IF(OR(P671="Mid November",P671="round",P671="",),"",Table1[[#This Row],[End Date]]-SystemData!$A$2+1)</f>
        <v>-56.851523726851156</v>
      </c>
      <c r="R671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671" s="2" t="str">
        <f>IF(AllData!M676="","",AllData!M676)</f>
        <v>P/M</v>
      </c>
      <c r="T671" s="2" t="str">
        <f>IF(AllData!N676="","",AllData!N676)</f>
        <v>Y</v>
      </c>
      <c r="U671" s="2" t="str">
        <f>IF(AllData!O676="","",AllData!O676)</f>
        <v>Y</v>
      </c>
      <c r="V671" s="2" t="str">
        <f>IF(AllData!P676="","",AllData!P676)</f>
        <v>N</v>
      </c>
      <c r="W671" s="2" t="str">
        <f>IF(AllData!Q676="","",AllData!Q676)</f>
        <v>Y</v>
      </c>
      <c r="X671" s="2">
        <f>IF(AllData!R676="","",AllData!R676)</f>
        <v>42.543489999999998</v>
      </c>
      <c r="Y671" s="2">
        <f>IF(AllData!S676="","",AllData!S676)</f>
        <v>-76.667500000000004</v>
      </c>
      <c r="Z671" s="2" t="str">
        <f>IF(AllData!T676="","",AllData!T676)</f>
        <v>POINT (-76.6675 42.54349)</v>
      </c>
      <c r="AA671" s="16"/>
    </row>
    <row r="672" spans="1:27" hidden="1" x14ac:dyDescent="0.25">
      <c r="A672" t="str">
        <f>IF(AllData!A672="","",AllData!A672)</f>
        <v>Tompkins</v>
      </c>
      <c r="B672" t="str">
        <f>IF(AllData!B672="","",AllData!B672)</f>
        <v>Ithaca Farmers' Market (Steamboat Sat)</v>
      </c>
      <c r="C672" t="str">
        <f>IF(AllData!C672="","",AllData!C672)</f>
        <v>Steamboat Landing, 545 Third St. Extension off Rt. 13</v>
      </c>
      <c r="D672" t="str">
        <f>IF(AllData!D672="","",AllData!D672)</f>
        <v>545 Third Street</v>
      </c>
      <c r="E672" t="str">
        <f>IF(AllData!E672="","",AllData!E672)</f>
        <v>Ithaca</v>
      </c>
      <c r="F672" t="str">
        <f>IF(AllData!F672="","",AllData!F672)</f>
        <v>NY</v>
      </c>
      <c r="G672">
        <f>IF(AllData!G672="","",AllData!G672)</f>
        <v>14850</v>
      </c>
      <c r="H672" t="str">
        <f>IF(AllData!H672="","",AllData!H672)</f>
        <v>Kelly Sauve</v>
      </c>
      <c r="I672">
        <f>IF(AllData!I672="","",AllData!I672)</f>
        <v>6072737109</v>
      </c>
      <c r="J672" t="str">
        <f>IF(AllData!J672="","",AllData!J672)</f>
        <v>http://www.ithacamarket.com</v>
      </c>
      <c r="K672" t="str">
        <f>IF(AllData!K672="","",AllData!K672)</f>
        <v>Sat 9am-3pm</v>
      </c>
      <c r="L672" t="str">
        <f>IF(AllData!L672="","",AllData!L672)</f>
        <v>April 2-December 17</v>
      </c>
      <c r="M672" s="4" t="str">
        <f>IF(Table1[[#This Row],[Operation Season]]="","",LEFT(Table1[[#This Row],[Operation Season]],SEARCH("-",Table1[[#This Row],[Operation Season]])-1))</f>
        <v>April 2</v>
      </c>
      <c r="N672" s="10" t="str">
        <f t="shared" si="20"/>
        <v>04/02/2022</v>
      </c>
      <c r="O672" t="str">
        <f>IF(Table1[[#This Row],[Operation Season]]="","",RIGHT(Table1[[#This Row],[Operation Season]],LEN(Table1[[#This Row],[Operation Season]])-FIND("-",Table1[[#This Row],[Operation Season]])))</f>
        <v>December 17</v>
      </c>
      <c r="P672" s="4" t="str">
        <f t="shared" si="21"/>
        <v>12/17/2022</v>
      </c>
      <c r="Q672" s="7">
        <f ca="1">IF(OR(P672="Mid November",P672="round",P672="",),"",Table1[[#This Row],[End Date]]-SystemData!$A$2+1)</f>
        <v>-4.8515237268511555</v>
      </c>
      <c r="R672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672" s="2" t="str">
        <f>IF(AllData!M677="","",AllData!M677)</f>
        <v>M</v>
      </c>
      <c r="T672" s="2" t="str">
        <f>IF(AllData!N677="","",AllData!N677)</f>
        <v>Y</v>
      </c>
      <c r="U672" s="2" t="str">
        <f>IF(AllData!O677="","",AllData!O677)</f>
        <v>N</v>
      </c>
      <c r="V672" s="2" t="str">
        <f>IF(AllData!P677="","",AllData!P677)</f>
        <v>N</v>
      </c>
      <c r="W672" s="2" t="str">
        <f>IF(AllData!Q677="","",AllData!Q677)</f>
        <v>Y</v>
      </c>
      <c r="X672" s="2">
        <f>IF(AllData!R677="","",AllData!R677)</f>
        <v>41.653120000000001</v>
      </c>
      <c r="Y672" s="2">
        <f>IF(AllData!S677="","",AllData!S677)</f>
        <v>-73.961929999999995</v>
      </c>
      <c r="Z672" s="2" t="str">
        <f>IF(AllData!T677="","",AllData!T677)</f>
        <v>POINT (-73.96193 41.65312)</v>
      </c>
      <c r="AA672" s="16"/>
    </row>
    <row r="673" spans="1:27" hidden="1" x14ac:dyDescent="0.25">
      <c r="A673" t="str">
        <f>IF(AllData!A673="","",AllData!A673)</f>
        <v>Tompkins</v>
      </c>
      <c r="B673" t="str">
        <f>IF(AllData!B673="","",AllData!B673)</f>
        <v>Ithaca Farmers' Market (Steamboat Sun)</v>
      </c>
      <c r="C673" t="str">
        <f>IF(AllData!C673="","",AllData!C673)</f>
        <v>Steamboat Landing, 545 Third St. Extension off Rt. 13</v>
      </c>
      <c r="D673" t="str">
        <f>IF(AllData!D673="","",AllData!D673)</f>
        <v>545 Third Street</v>
      </c>
      <c r="E673" t="str">
        <f>IF(AllData!E673="","",AllData!E673)</f>
        <v>Ithaca</v>
      </c>
      <c r="F673" t="str">
        <f>IF(AllData!F673="","",AllData!F673)</f>
        <v>NY</v>
      </c>
      <c r="G673">
        <f>IF(AllData!G673="","",AllData!G673)</f>
        <v>14850</v>
      </c>
      <c r="H673" t="str">
        <f>IF(AllData!H673="","",AllData!H673)</f>
        <v>Kelly Sauve</v>
      </c>
      <c r="I673">
        <f>IF(AllData!I673="","",AllData!I673)</f>
        <v>6072737109</v>
      </c>
      <c r="J673" t="str">
        <f>IF(AllData!J673="","",AllData!J673)</f>
        <v>http://www.ithacamarket.com</v>
      </c>
      <c r="K673" t="str">
        <f>IF(AllData!K673="","",AllData!K673)</f>
        <v>Sun 10am-2pm</v>
      </c>
      <c r="L673" t="str">
        <f>IF(AllData!L673="","",AllData!L673)</f>
        <v>April 3-December 18</v>
      </c>
      <c r="M673" s="4" t="str">
        <f>IF(Table1[[#This Row],[Operation Season]]="","",LEFT(Table1[[#This Row],[Operation Season]],SEARCH("-",Table1[[#This Row],[Operation Season]])-1))</f>
        <v>April 3</v>
      </c>
      <c r="N673" s="10" t="str">
        <f t="shared" si="20"/>
        <v>04/03/2022</v>
      </c>
      <c r="O673" t="str">
        <f>IF(Table1[[#This Row],[Operation Season]]="","",RIGHT(Table1[[#This Row],[Operation Season]],LEN(Table1[[#This Row],[Operation Season]])-FIND("-",Table1[[#This Row],[Operation Season]])))</f>
        <v>December 18</v>
      </c>
      <c r="P673" s="4" t="str">
        <f t="shared" si="21"/>
        <v>12/18/2022</v>
      </c>
      <c r="Q673" s="7">
        <f ca="1">IF(OR(P673="Mid November",P673="round",P673="",),"",Table1[[#This Row],[End Date]]-SystemData!$A$2+1)</f>
        <v>-3.8515237268511555</v>
      </c>
      <c r="R673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673" s="2" t="str">
        <f>IF(AllData!M678="","",AllData!M678)</f>
        <v>P/M</v>
      </c>
      <c r="T673" s="2" t="str">
        <f>IF(AllData!N678="","",AllData!N678)</f>
        <v>Y</v>
      </c>
      <c r="U673" s="2" t="str">
        <f>IF(AllData!O678="","",AllData!O678)</f>
        <v>Y</v>
      </c>
      <c r="V673" s="2" t="str">
        <f>IF(AllData!P678="","",AllData!P678)</f>
        <v>N</v>
      </c>
      <c r="W673" s="2" t="str">
        <f>IF(AllData!Q678="","",AllData!Q678)</f>
        <v>Y</v>
      </c>
      <c r="X673" s="2">
        <f>IF(AllData!R678="","",AllData!R678)</f>
        <v>41.933839999999996</v>
      </c>
      <c r="Y673" s="2">
        <f>IF(AllData!S678="","",AllData!S678)</f>
        <v>-74.019679999999994</v>
      </c>
      <c r="Z673" s="2" t="str">
        <f>IF(AllData!T678="","",AllData!T678)</f>
        <v>POINT (-74.01968 41.93384)</v>
      </c>
      <c r="AA673" s="16"/>
    </row>
    <row r="674" spans="1:27" hidden="1" x14ac:dyDescent="0.25">
      <c r="A674" t="str">
        <f>IF(AllData!A674="","",AllData!A674)</f>
        <v>Tompkins</v>
      </c>
      <c r="B674" t="str">
        <f>IF(AllData!B674="","",AllData!B674)</f>
        <v>Ithaca WINTER Farmers' Market</v>
      </c>
      <c r="C674" t="str">
        <f>IF(AllData!C674="","",AllData!C674)</f>
        <v>Triphammer Plaza, 2255 Triphammer Road</v>
      </c>
      <c r="D674" t="str">
        <f>IF(AllData!D674="","",AllData!D674)</f>
        <v>2255 Triphammer Road</v>
      </c>
      <c r="E674" t="str">
        <f>IF(AllData!E674="","",AllData!E674)</f>
        <v>Ithaca</v>
      </c>
      <c r="F674" t="str">
        <f>IF(AllData!F674="","",AllData!F674)</f>
        <v>NY</v>
      </c>
      <c r="G674">
        <f>IF(AllData!G674="","",AllData!G674)</f>
        <v>14850</v>
      </c>
      <c r="H674" t="str">
        <f>IF(AllData!H674="","",AllData!H674)</f>
        <v>Kelly Sauve</v>
      </c>
      <c r="I674">
        <f>IF(AllData!I674="","",AllData!I674)</f>
        <v>6072737109</v>
      </c>
      <c r="J674" t="str">
        <f>IF(AllData!J674="","",AllData!J674)</f>
        <v>http://www.ithacamarket.com</v>
      </c>
      <c r="K674" t="str">
        <f>IF(AllData!K674="","",AllData!K674)</f>
        <v>Saturday  10:30am-2pm</v>
      </c>
      <c r="L674" t="str">
        <f>IF(AllData!L674="","",AllData!L674)</f>
        <v>January 8-March 26</v>
      </c>
      <c r="M674" s="4" t="str">
        <f>IF(Table1[[#This Row],[Operation Season]]="","",LEFT(Table1[[#This Row],[Operation Season]],SEARCH("-",Table1[[#This Row],[Operation Season]])-1))</f>
        <v>January 8</v>
      </c>
      <c r="N674" s="10" t="str">
        <f t="shared" si="20"/>
        <v>01/08/2022</v>
      </c>
      <c r="O674" t="str">
        <f>IF(Table1[[#This Row],[Operation Season]]="","",RIGHT(Table1[[#This Row],[Operation Season]],LEN(Table1[[#This Row],[Operation Season]])-FIND("-",Table1[[#This Row],[Operation Season]])))</f>
        <v>March 26</v>
      </c>
      <c r="P674" s="4" t="str">
        <f t="shared" si="21"/>
        <v>03/26/2022</v>
      </c>
      <c r="Q674" s="7">
        <f ca="1">IF(OR(P674="Mid November",P674="round",P674="",),"",Table1[[#This Row],[End Date]]-SystemData!$A$2+1)</f>
        <v>-270.85152372685116</v>
      </c>
      <c r="R674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674" s="2" t="str">
        <f>IF(AllData!M679="","",AllData!M679)</f>
        <v>X/W/P</v>
      </c>
      <c r="T674" s="2" t="str">
        <f>IF(AllData!N679="","",AllData!N679)</f>
        <v>N</v>
      </c>
      <c r="U674" s="2" t="str">
        <f>IF(AllData!O679="","",AllData!O679)</f>
        <v>Y</v>
      </c>
      <c r="V674" s="2" t="str">
        <f>IF(AllData!P679="","",AllData!P679)</f>
        <v>Y</v>
      </c>
      <c r="W674" s="2" t="str">
        <f>IF(AllData!Q679="","",AllData!Q679)</f>
        <v>Y</v>
      </c>
      <c r="X674" s="2">
        <f>IF(AllData!R679="","",AllData!R679)</f>
        <v>41.932859999999998</v>
      </c>
      <c r="Y674" s="2">
        <f>IF(AllData!S679="","",AllData!S679)</f>
        <v>-74.018839999999997</v>
      </c>
      <c r="Z674" s="2" t="str">
        <f>IF(AllData!T679="","",AllData!T679)</f>
        <v>POINT (-74.01884 41.93286)</v>
      </c>
      <c r="AA674" s="16"/>
    </row>
    <row r="675" spans="1:27" hidden="1" x14ac:dyDescent="0.25">
      <c r="A675" t="str">
        <f>IF(AllData!A675="","",AllData!A675)</f>
        <v>Tompkins</v>
      </c>
      <c r="B675" t="str">
        <f>IF(AllData!B675="","",AllData!B675)</f>
        <v>Jasper Meadows Farm Stand</v>
      </c>
      <c r="C675" t="str">
        <f>IF(AllData!C675="","",AllData!C675)</f>
        <v>26 Palmear Road Freeville</v>
      </c>
      <c r="D675" t="str">
        <f>IF(AllData!D675="","",AllData!D675)</f>
        <v>26 Palmear Road</v>
      </c>
      <c r="E675" t="str">
        <f>IF(AllData!E675="","",AllData!E675)</f>
        <v>Freeville</v>
      </c>
      <c r="F675" t="str">
        <f>IF(AllData!F675="","",AllData!F675)</f>
        <v>NY</v>
      </c>
      <c r="G675">
        <f>IF(AllData!G675="","",AllData!G675)</f>
        <v>13068</v>
      </c>
      <c r="H675" t="str">
        <f>IF(AllData!H675="","",AllData!H675)</f>
        <v>Charles and Madalyn Alridge</v>
      </c>
      <c r="I675">
        <f>IF(AllData!I675="","",AllData!I675)</f>
        <v>6077084327</v>
      </c>
      <c r="J675" t="str">
        <f>IF(AllData!J675="","",AllData!J675)</f>
        <v/>
      </c>
      <c r="K675" t="str">
        <f>IF(AllData!K675="","",AllData!K675)</f>
        <v>Mon/Wed/Fri 4pm-7pm</v>
      </c>
      <c r="L675" t="str">
        <f>IF(AllData!L675="","",AllData!L675)</f>
        <v>May 20-October 31</v>
      </c>
      <c r="M675" s="4" t="str">
        <f>IF(Table1[[#This Row],[Operation Season]]="","",LEFT(Table1[[#This Row],[Operation Season]],SEARCH("-",Table1[[#This Row],[Operation Season]])-1))</f>
        <v>May 20</v>
      </c>
      <c r="N675" s="10" t="str">
        <f t="shared" si="20"/>
        <v>05/20/2022</v>
      </c>
      <c r="O675" t="str">
        <f>IF(Table1[[#This Row],[Operation Season]]="","",RIGHT(Table1[[#This Row],[Operation Season]],LEN(Table1[[#This Row],[Operation Season]])-FIND("-",Table1[[#This Row],[Operation Season]])))</f>
        <v>October 31</v>
      </c>
      <c r="P675" s="4" t="str">
        <f t="shared" si="21"/>
        <v>10/31/2022</v>
      </c>
      <c r="Q675" s="7">
        <f ca="1">IF(OR(P675="Mid November",P675="round",P675="",),"",Table1[[#This Row],[End Date]]-SystemData!$A$2+1)</f>
        <v>-51.851523726851156</v>
      </c>
      <c r="R675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675" s="2" t="str">
        <f>IF(AllData!M680="","",AllData!M680)</f>
        <v>M/X/W</v>
      </c>
      <c r="T675" s="2" t="str">
        <f>IF(AllData!N680="","",AllData!N680)</f>
        <v>Y</v>
      </c>
      <c r="U675" s="2" t="str">
        <f>IF(AllData!O680="","",AllData!O680)</f>
        <v>Y</v>
      </c>
      <c r="V675" s="2" t="str">
        <f>IF(AllData!P680="","",AllData!P680)</f>
        <v>N</v>
      </c>
      <c r="W675" s="2" t="str">
        <f>IF(AllData!Q680="","",AllData!Q680)</f>
        <v>Y</v>
      </c>
      <c r="X675" s="2">
        <f>IF(AllData!R680="","",AllData!R680)</f>
        <v>41.928049999999999</v>
      </c>
      <c r="Y675" s="2">
        <f>IF(AllData!S680="","",AllData!S680)</f>
        <v>-74.000699999999995</v>
      </c>
      <c r="Z675" s="2" t="str">
        <f>IF(AllData!T680="","",AllData!T680)</f>
        <v>POINT (-74.0007 41.92805)</v>
      </c>
      <c r="AA675" s="16"/>
    </row>
    <row r="676" spans="1:27" hidden="1" x14ac:dyDescent="0.25">
      <c r="A676" t="str">
        <f>IF(AllData!A676="","",AllData!A676)</f>
        <v>Tompkins</v>
      </c>
      <c r="B676" t="str">
        <f>IF(AllData!B676="","",AllData!B676)</f>
        <v>Trumansburg Farmers' Market</v>
      </c>
      <c r="C676" t="str">
        <f>IF(AllData!C676="","",AllData!C676)</f>
        <v>Routes 96 &amp; 227</v>
      </c>
      <c r="D676" t="str">
        <f>IF(AllData!D676="","",AllData!D676)</f>
        <v>69-71 W Main St.</v>
      </c>
      <c r="E676" t="str">
        <f>IF(AllData!E676="","",AllData!E676)</f>
        <v>Trumansburg</v>
      </c>
      <c r="F676" t="str">
        <f>IF(AllData!F676="","",AllData!F676)</f>
        <v>NY</v>
      </c>
      <c r="G676">
        <f>IF(AllData!G676="","",AllData!G676)</f>
        <v>14886</v>
      </c>
      <c r="H676" t="str">
        <f>IF(AllData!H676="","",AllData!H676)</f>
        <v>Natalie Baris</v>
      </c>
      <c r="I676">
        <f>IF(AllData!I676="","",AllData!I676)</f>
        <v>3158718856</v>
      </c>
      <c r="J676" t="str">
        <f>IF(AllData!J676="","",AllData!J676)</f>
        <v>http://www.tburgfarmersmarket.com</v>
      </c>
      <c r="K676" t="str">
        <f>IF(AllData!K676="","",AllData!K676)</f>
        <v>Wed 4pm-7pm</v>
      </c>
      <c r="L676" t="str">
        <f>IF(AllData!L676="","",AllData!L676)</f>
        <v>May 4-October 26</v>
      </c>
      <c r="M676" s="4" t="str">
        <f>IF(Table1[[#This Row],[Operation Season]]="","",LEFT(Table1[[#This Row],[Operation Season]],SEARCH("-",Table1[[#This Row],[Operation Season]])-1))</f>
        <v>May 4</v>
      </c>
      <c r="N676" s="10" t="str">
        <f t="shared" si="20"/>
        <v>05/04/2022</v>
      </c>
      <c r="O676" t="str">
        <f>IF(Table1[[#This Row],[Operation Season]]="","",RIGHT(Table1[[#This Row],[Operation Season]],LEN(Table1[[#This Row],[Operation Season]])-FIND("-",Table1[[#This Row],[Operation Season]])))</f>
        <v>October 26</v>
      </c>
      <c r="P676" s="4" t="str">
        <f t="shared" si="21"/>
        <v>10/26/2022</v>
      </c>
      <c r="Q676" s="7">
        <f ca="1">IF(OR(P676="Mid November",P676="round",P676="",),"",Table1[[#This Row],[End Date]]-SystemData!$A$2+1)</f>
        <v>-56.851523726851156</v>
      </c>
      <c r="R676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676" s="2" t="str">
        <f>IF(AllData!M681="","",AllData!M681)</f>
        <v>P/M</v>
      </c>
      <c r="T676" s="2" t="str">
        <f>IF(AllData!N681="","",AllData!N681)</f>
        <v>Y</v>
      </c>
      <c r="U676" s="2" t="str">
        <f>IF(AllData!O681="","",AllData!O681)</f>
        <v>Y</v>
      </c>
      <c r="V676" s="2" t="str">
        <f>IF(AllData!P681="","",AllData!P681)</f>
        <v>N</v>
      </c>
      <c r="W676" s="2" t="str">
        <f>IF(AllData!Q681="","",AllData!Q681)</f>
        <v>Y</v>
      </c>
      <c r="X676" s="2">
        <f>IF(AllData!R681="","",AllData!R681)</f>
        <v>42.083640000000003</v>
      </c>
      <c r="Y676" s="2">
        <f>IF(AllData!S681="","",AllData!S681)</f>
        <v>-74.313029999999998</v>
      </c>
      <c r="Z676" s="2" t="str">
        <f>IF(AllData!T681="","",AllData!T681)</f>
        <v>POINT (-74.31303 42.08364)</v>
      </c>
      <c r="AA676" s="16"/>
    </row>
    <row r="677" spans="1:27" hidden="1" x14ac:dyDescent="0.25">
      <c r="A677" t="str">
        <f>IF(AllData!A677="","",AllData!A677)</f>
        <v>Ulster</v>
      </c>
      <c r="B677" t="str">
        <f>IF(AllData!B677="","",AllData!B677)</f>
        <v>Heart of the Hudson Valley Farmers' Market</v>
      </c>
      <c r="C677" t="str">
        <f>IF(AllData!C677="","",AllData!C677)</f>
        <v>Cluett-Schantz Park 1801-1805 Rt 9W Milton</v>
      </c>
      <c r="D677" t="str">
        <f>IF(AllData!D677="","",AllData!D677)</f>
        <v>1801-1805 Rt 9W</v>
      </c>
      <c r="E677" t="str">
        <f>IF(AllData!E677="","",AllData!E677)</f>
        <v>Milton</v>
      </c>
      <c r="F677" t="str">
        <f>IF(AllData!F677="","",AllData!F677)</f>
        <v>NY</v>
      </c>
      <c r="G677">
        <f>IF(AllData!G677="","",AllData!G677)</f>
        <v>12547</v>
      </c>
      <c r="H677" t="str">
        <f>IF(AllData!H677="","",AllData!H677)</f>
        <v>Sheila Mannese</v>
      </c>
      <c r="I677">
        <f>IF(AllData!I677="","",AllData!I677)</f>
        <v>8456167824</v>
      </c>
      <c r="J677" t="str">
        <f>IF(AllData!J677="","",AllData!J677)</f>
        <v>http://www.hhvfarmersmarket.com</v>
      </c>
      <c r="K677" t="str">
        <f>IF(AllData!K677="","",AllData!K677)</f>
        <v>Sat 9am-2pm</v>
      </c>
      <c r="L677" t="str">
        <f>IF(AllData!L677="","",AllData!L677)</f>
        <v>June 4-October 8</v>
      </c>
      <c r="M677" s="4" t="str">
        <f>IF(Table1[[#This Row],[Operation Season]]="","",LEFT(Table1[[#This Row],[Operation Season]],SEARCH("-",Table1[[#This Row],[Operation Season]])-1))</f>
        <v>June 4</v>
      </c>
      <c r="N677" s="10" t="str">
        <f t="shared" si="20"/>
        <v>06/04/2022</v>
      </c>
      <c r="O677" t="str">
        <f>IF(Table1[[#This Row],[Operation Season]]="","",RIGHT(Table1[[#This Row],[Operation Season]],LEN(Table1[[#This Row],[Operation Season]])-FIND("-",Table1[[#This Row],[Operation Season]])))</f>
        <v>October 8</v>
      </c>
      <c r="P677" s="4" t="str">
        <f t="shared" si="21"/>
        <v>10/08/2022</v>
      </c>
      <c r="Q677" s="7">
        <f ca="1">IF(OR(P677="Mid November",P677="round",P677="",),"",Table1[[#This Row],[End Date]]-SystemData!$A$2+1)</f>
        <v>-74.851523726851156</v>
      </c>
      <c r="R677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677" s="2" t="str">
        <f>IF(AllData!M682="","",AllData!M682)</f>
        <v>M</v>
      </c>
      <c r="T677" s="2" t="str">
        <f>IF(AllData!N682="","",AllData!N682)</f>
        <v>Y</v>
      </c>
      <c r="U677" s="2" t="str">
        <f>IF(AllData!O682="","",AllData!O682)</f>
        <v>N</v>
      </c>
      <c r="V677" s="2" t="str">
        <f>IF(AllData!P682="","",AllData!P682)</f>
        <v>N</v>
      </c>
      <c r="W677" s="2" t="str">
        <f>IF(AllData!Q682="","",AllData!Q682)</f>
        <v>Y</v>
      </c>
      <c r="X677" s="2">
        <f>IF(AllData!R682="","",AllData!R682)</f>
        <v>41.84442</v>
      </c>
      <c r="Y677" s="2">
        <f>IF(AllData!S682="","",AllData!S682)</f>
        <v>-74.082740000000001</v>
      </c>
      <c r="Z677" s="2" t="str">
        <f>IF(AllData!T682="","",AllData!T682)</f>
        <v>POINT (-74.08274 41.84442)</v>
      </c>
      <c r="AA677" s="16"/>
    </row>
    <row r="678" spans="1:27" hidden="1" x14ac:dyDescent="0.25">
      <c r="A678" t="str">
        <f>IF(AllData!A678="","",AllData!A678)</f>
        <v>Ulster</v>
      </c>
      <c r="B678" t="str">
        <f>IF(AllData!B678="","",AllData!B678)</f>
        <v>Kingston Farmers' Market</v>
      </c>
      <c r="C678" t="str">
        <f>IF(AllData!C678="","",AllData!C678)</f>
        <v>285 Wall Street</v>
      </c>
      <c r="D678" t="str">
        <f>IF(AllData!D678="","",AllData!D678)</f>
        <v>Wall St and John St</v>
      </c>
      <c r="E678" t="str">
        <f>IF(AllData!E678="","",AllData!E678)</f>
        <v>Kingston</v>
      </c>
      <c r="F678" t="str">
        <f>IF(AllData!F678="","",AllData!F678)</f>
        <v>NY</v>
      </c>
      <c r="G678">
        <f>IF(AllData!G678="","",AllData!G678)</f>
        <v>12401</v>
      </c>
      <c r="H678" t="str">
        <f>IF(AllData!H678="","",AllData!H678)</f>
        <v>Laura Crimmins</v>
      </c>
      <c r="I678">
        <f>IF(AllData!I678="","",AllData!I678)</f>
        <v>6462624672</v>
      </c>
      <c r="J678" t="str">
        <f>IF(AllData!J678="","",AllData!J678)</f>
        <v>http://www.kingstonfarmersmarket.org</v>
      </c>
      <c r="K678" t="str">
        <f>IF(AllData!K678="","",AllData!K678)</f>
        <v>Sat 9am-2pm</v>
      </c>
      <c r="L678" t="str">
        <f>IF(AllData!L678="","",AllData!L678)</f>
        <v>May 7-December 17</v>
      </c>
      <c r="M678" s="4" t="str">
        <f>IF(Table1[[#This Row],[Operation Season]]="","",LEFT(Table1[[#This Row],[Operation Season]],SEARCH("-",Table1[[#This Row],[Operation Season]])-1))</f>
        <v>May 7</v>
      </c>
      <c r="N678" s="10" t="str">
        <f t="shared" si="20"/>
        <v>05/07/2022</v>
      </c>
      <c r="O678" t="str">
        <f>IF(Table1[[#This Row],[Operation Season]]="","",RIGHT(Table1[[#This Row],[Operation Season]],LEN(Table1[[#This Row],[Operation Season]])-FIND("-",Table1[[#This Row],[Operation Season]])))</f>
        <v>December 17</v>
      </c>
      <c r="P678" s="4" t="str">
        <f t="shared" si="21"/>
        <v>12/17/2022</v>
      </c>
      <c r="Q678" s="7">
        <f ca="1">IF(OR(P678="Mid November",P678="round",P678="",),"",Table1[[#This Row],[End Date]]-SystemData!$A$2+1)</f>
        <v>-4.8515237268511555</v>
      </c>
      <c r="R678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678" s="2" t="str">
        <f>IF(AllData!M683="","",AllData!M683)</f>
        <v>P/M</v>
      </c>
      <c r="T678" s="2" t="str">
        <f>IF(AllData!N683="","",AllData!N683)</f>
        <v>Y</v>
      </c>
      <c r="U678" s="2" t="str">
        <f>IF(AllData!O683="","",AllData!O683)</f>
        <v>Y</v>
      </c>
      <c r="V678" s="2" t="str">
        <f>IF(AllData!P683="","",AllData!P683)</f>
        <v>N</v>
      </c>
      <c r="W678" s="2" t="str">
        <f>IF(AllData!Q683="","",AllData!Q683)</f>
        <v>Y</v>
      </c>
      <c r="X678" s="2">
        <f>IF(AllData!R683="","",AllData!R683)</f>
        <v>42.079009999999997</v>
      </c>
      <c r="Y678" s="2">
        <f>IF(AllData!S683="","",AllData!S683)</f>
        <v>-73.948939999999993</v>
      </c>
      <c r="Z678" s="2" t="str">
        <f>IF(AllData!T683="","",AllData!T683)</f>
        <v>POINT (-73.94894 42.07901)</v>
      </c>
      <c r="AA678" s="16"/>
    </row>
    <row r="679" spans="1:27" hidden="1" x14ac:dyDescent="0.25">
      <c r="A679" t="str">
        <f>IF(AllData!A679="","",AllData!A679)</f>
        <v>Ulster</v>
      </c>
      <c r="B679" t="str">
        <f>IF(AllData!B679="","",AllData!B679)</f>
        <v>Kingston WINTER Farmers' Market</v>
      </c>
      <c r="C679" t="str">
        <f>IF(AllData!C679="","",AllData!C679)</f>
        <v>County Courthouse lot  285 Wall St, Jan/Feb only:  Senate Garage 4 N. Front St.</v>
      </c>
      <c r="D679" t="str">
        <f>IF(AllData!D679="","",AllData!D679)</f>
        <v>272 Wall Street</v>
      </c>
      <c r="E679" t="str">
        <f>IF(AllData!E679="","",AllData!E679)</f>
        <v>Kingston</v>
      </c>
      <c r="F679" t="str">
        <f>IF(AllData!F679="","",AllData!F679)</f>
        <v>NY</v>
      </c>
      <c r="G679">
        <f>IF(AllData!G679="","",AllData!G679)</f>
        <v>12401</v>
      </c>
      <c r="H679" t="str">
        <f>IF(AllData!H679="","",AllData!H679)</f>
        <v>Laura Crimmins</v>
      </c>
      <c r="I679">
        <f>IF(AllData!I679="","",AllData!I679)</f>
        <v>6462624672</v>
      </c>
      <c r="J679" t="str">
        <f>IF(AllData!J679="","",AllData!J679)</f>
        <v>http://www.kingstonfarmersmarket.org</v>
      </c>
      <c r="K679" t="str">
        <f>IF(AllData!K679="","",AllData!K679)</f>
        <v>Alt Saturdays  10am-2pm</v>
      </c>
      <c r="L679" t="str">
        <f>IF(AllData!L679="","",AllData!L679)</f>
        <v>December 4-April 23</v>
      </c>
      <c r="M679" s="4" t="str">
        <f>IF(Table1[[#This Row],[Operation Season]]="","",LEFT(Table1[[#This Row],[Operation Season]],SEARCH("-",Table1[[#This Row],[Operation Season]])-1))</f>
        <v>December 4</v>
      </c>
      <c r="N679" s="10" t="str">
        <f t="shared" si="20"/>
        <v>12/04/2022</v>
      </c>
      <c r="O679" t="str">
        <f>IF(Table1[[#This Row],[Operation Season]]="","",RIGHT(Table1[[#This Row],[Operation Season]],LEN(Table1[[#This Row],[Operation Season]])-FIND("-",Table1[[#This Row],[Operation Season]])))</f>
        <v>April 23</v>
      </c>
      <c r="P679" s="4" t="str">
        <f t="shared" si="21"/>
        <v>04/23/2022</v>
      </c>
      <c r="Q679" s="7">
        <f ca="1">IF(OR(P679="Mid November",P679="round",P679="",),"",Table1[[#This Row],[End Date]]-SystemData!$A$2+1)</f>
        <v>-242.85152372685116</v>
      </c>
      <c r="R679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679" s="2" t="str">
        <f>IF(AllData!M684="","",AllData!M684)</f>
        <v>P/M</v>
      </c>
      <c r="T679" s="2" t="str">
        <f>IF(AllData!N684="","",AllData!N684)</f>
        <v>Y</v>
      </c>
      <c r="U679" s="2" t="str">
        <f>IF(AllData!O684="","",AllData!O684)</f>
        <v>Y</v>
      </c>
      <c r="V679" s="2" t="str">
        <f>IF(AllData!P684="","",AllData!P684)</f>
        <v>Y</v>
      </c>
      <c r="W679" s="2" t="str">
        <f>IF(AllData!Q684="","",AllData!Q684)</f>
        <v>Y</v>
      </c>
      <c r="X679" s="2">
        <f>IF(AllData!R684="","",AllData!R684)</f>
        <v>42.040179999999999</v>
      </c>
      <c r="Y679" s="2">
        <f>IF(AllData!S684="","",AllData!S684)</f>
        <v>-74.11797</v>
      </c>
      <c r="Z679" s="2" t="str">
        <f>IF(AllData!T684="","",AllData!T684)</f>
        <v>POINT (-74.11797 42.04018)</v>
      </c>
      <c r="AA679" s="16"/>
    </row>
    <row r="680" spans="1:27" hidden="1" x14ac:dyDescent="0.25">
      <c r="A680" t="str">
        <f>IF(AllData!A680="","",AllData!A680)</f>
        <v>Ulster</v>
      </c>
      <c r="B680" t="str">
        <f>IF(AllData!B680="","",AllData!B680)</f>
        <v>Kingston YMCA Farm Stand</v>
      </c>
      <c r="C680" t="str">
        <f>IF(AllData!C680="","",AllData!C680)</f>
        <v>507 Broadway, Winter moves into Lobby</v>
      </c>
      <c r="D680" t="str">
        <f>IF(AllData!D680="","",AllData!D680)</f>
        <v>507 Broadway</v>
      </c>
      <c r="E680" t="str">
        <f>IF(AllData!E680="","",AllData!E680)</f>
        <v>Kingston</v>
      </c>
      <c r="F680" t="str">
        <f>IF(AllData!F680="","",AllData!F680)</f>
        <v>NY</v>
      </c>
      <c r="G680">
        <f>IF(AllData!G680="","",AllData!G680)</f>
        <v>12401</v>
      </c>
      <c r="H680" t="str">
        <f>IF(AllData!H680="","",AllData!H680)</f>
        <v>Kaycee Wimbish</v>
      </c>
      <c r="I680">
        <f>IF(AllData!I680="","",AllData!I680)</f>
        <v>8453322927</v>
      </c>
      <c r="J680" t="str">
        <f>IF(AllData!J680="","",AllData!J680)</f>
        <v>http://www.kingstonymcafarmproject.org</v>
      </c>
      <c r="K680" t="str">
        <f>IF(AllData!K680="","",AllData!K680)</f>
        <v>Tue 10am-12:30pm, Thu 3:30pm-6pm</v>
      </c>
      <c r="L680" t="str">
        <f>IF(AllData!L680="","",AllData!L680)</f>
        <v>June 2-February 25</v>
      </c>
      <c r="M680" s="4" t="str">
        <f>IF(Table1[[#This Row],[Operation Season]]="","",LEFT(Table1[[#This Row],[Operation Season]],SEARCH("-",Table1[[#This Row],[Operation Season]])-1))</f>
        <v>June 2</v>
      </c>
      <c r="N680" s="10" t="str">
        <f t="shared" si="20"/>
        <v>06/02/2022</v>
      </c>
      <c r="O680" t="str">
        <f>IF(Table1[[#This Row],[Operation Season]]="","",RIGHT(Table1[[#This Row],[Operation Season]],LEN(Table1[[#This Row],[Operation Season]])-FIND("-",Table1[[#This Row],[Operation Season]])))</f>
        <v>February 25</v>
      </c>
      <c r="P680" s="4" t="str">
        <f t="shared" si="21"/>
        <v>02/25/2022</v>
      </c>
      <c r="Q680" s="7">
        <f ca="1">IF(OR(P680="Mid November",P680="round",P680="",),"",Table1[[#This Row],[End Date]]-SystemData!$A$2+1)</f>
        <v>-299.85152372685116</v>
      </c>
      <c r="R680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680" s="2" t="str">
        <f>IF(AllData!M685="","",AllData!M685)</f>
        <v>P/M</v>
      </c>
      <c r="T680" s="2" t="str">
        <f>IF(AllData!N685="","",AllData!N685)</f>
        <v>Y</v>
      </c>
      <c r="U680" s="2" t="str">
        <f>IF(AllData!O685="","",AllData!O685)</f>
        <v>Y</v>
      </c>
      <c r="V680" s="2" t="str">
        <f>IF(AllData!P685="","",AllData!P685)</f>
        <v>Y</v>
      </c>
      <c r="W680" s="2" t="str">
        <f>IF(AllData!Q685="","",AllData!Q685)</f>
        <v>Y</v>
      </c>
      <c r="X680" s="2">
        <f>IF(AllData!R685="","",AllData!R685)</f>
        <v>43.309899999999999</v>
      </c>
      <c r="Y680" s="2">
        <f>IF(AllData!S685="","",AllData!S685)</f>
        <v>-73.646990000000002</v>
      </c>
      <c r="Z680" s="2" t="str">
        <f>IF(AllData!T685="","",AllData!T685)</f>
        <v>POINT (-73.64699 43.3099)</v>
      </c>
      <c r="AA680" s="16"/>
    </row>
    <row r="681" spans="1:27" hidden="1" x14ac:dyDescent="0.25">
      <c r="A681" t="str">
        <f>IF(AllData!A681="","",AllData!A681)</f>
        <v>Ulster</v>
      </c>
      <c r="B681" t="str">
        <f>IF(AllData!B681="","",AllData!B681)</f>
        <v>Phoenicia Farmers' Market</v>
      </c>
      <c r="C681" t="str">
        <f>IF(AllData!C681="","",AllData!C681)</f>
        <v>85 Main St Phoenicia</v>
      </c>
      <c r="D681" t="str">
        <f>IF(AllData!D681="","",AllData!D681)</f>
        <v>85 Main St.</v>
      </c>
      <c r="E681" t="str">
        <f>IF(AllData!E681="","",AllData!E681)</f>
        <v>Phoenicia</v>
      </c>
      <c r="F681" t="str">
        <f>IF(AllData!F681="","",AllData!F681)</f>
        <v>NY</v>
      </c>
      <c r="G681">
        <f>IF(AllData!G681="","",AllData!G681)</f>
        <v>12464</v>
      </c>
      <c r="H681" t="str">
        <f>IF(AllData!H681="","",AllData!H681)</f>
        <v>Sophie Grant</v>
      </c>
      <c r="I681">
        <f>IF(AllData!I681="","",AllData!I681)</f>
        <v>9172942017</v>
      </c>
      <c r="J681" t="str">
        <f>IF(AllData!J681="","",AllData!J681)</f>
        <v/>
      </c>
      <c r="K681" t="str">
        <f>IF(AllData!K681="","",AllData!K681)</f>
        <v>Sun 10am-2pm</v>
      </c>
      <c r="L681" t="str">
        <f>IF(AllData!L681="","",AllData!L681)</f>
        <v>May 8-October 30</v>
      </c>
      <c r="M681" s="4" t="str">
        <f>IF(Table1[[#This Row],[Operation Season]]="","",LEFT(Table1[[#This Row],[Operation Season]],SEARCH("-",Table1[[#This Row],[Operation Season]])-1))</f>
        <v>May 8</v>
      </c>
      <c r="N681" s="10" t="str">
        <f t="shared" si="20"/>
        <v>05/08/2022</v>
      </c>
      <c r="O681" t="str">
        <f>IF(Table1[[#This Row],[Operation Season]]="","",RIGHT(Table1[[#This Row],[Operation Season]],LEN(Table1[[#This Row],[Operation Season]])-FIND("-",Table1[[#This Row],[Operation Season]])))</f>
        <v>October 30</v>
      </c>
      <c r="P681" s="4" t="str">
        <f t="shared" si="21"/>
        <v>10/30/2022</v>
      </c>
      <c r="Q681" s="7">
        <f ca="1">IF(OR(P681="Mid November",P681="round",P681="",),"",Table1[[#This Row],[End Date]]-SystemData!$A$2+1)</f>
        <v>-52.851523726851156</v>
      </c>
      <c r="R681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681" s="2" t="str">
        <f>IF(AllData!M686="","",AllData!M686)</f>
        <v>M/X/W/P</v>
      </c>
      <c r="T681" s="2" t="str">
        <f>IF(AllData!N686="","",AllData!N686)</f>
        <v>N</v>
      </c>
      <c r="U681" s="2" t="str">
        <f>IF(AllData!O686="","",AllData!O686)</f>
        <v>Y</v>
      </c>
      <c r="V681" s="2" t="str">
        <f>IF(AllData!P686="","",AllData!P686)</f>
        <v>N</v>
      </c>
      <c r="W681" s="2" t="str">
        <f>IF(AllData!Q686="","",AllData!Q686)</f>
        <v>Y</v>
      </c>
      <c r="X681" s="2">
        <f>IF(AllData!R686="","",AllData!R686)</f>
        <v>43.308169999999997</v>
      </c>
      <c r="Y681" s="2">
        <f>IF(AllData!S686="","",AllData!S686)</f>
        <v>-73.641900000000007</v>
      </c>
      <c r="Z681" s="2" t="str">
        <f>IF(AllData!T686="","",AllData!T686)</f>
        <v>POINT (-73.6419 43.30817)</v>
      </c>
      <c r="AA681" s="16"/>
    </row>
    <row r="682" spans="1:27" hidden="1" x14ac:dyDescent="0.25">
      <c r="A682" t="str">
        <f>IF(AllData!A682="","",AllData!A682)</f>
        <v>Ulster</v>
      </c>
      <c r="B682" t="str">
        <f>IF(AllData!B682="","",AllData!B682)</f>
        <v>Rosendale Farmers' Market</v>
      </c>
      <c r="C682" t="str">
        <f>IF(AllData!C682="","",AllData!C682)</f>
        <v>5 Hardenburgh Ln</v>
      </c>
      <c r="D682" t="str">
        <f>IF(AllData!D682="","",AllData!D682)</f>
        <v>5 hardenburgh Ln.</v>
      </c>
      <c r="E682" t="str">
        <f>IF(AllData!E682="","",AllData!E682)</f>
        <v>Rosendale</v>
      </c>
      <c r="F682" t="str">
        <f>IF(AllData!F682="","",AllData!F682)</f>
        <v>NY</v>
      </c>
      <c r="G682">
        <f>IF(AllData!G682="","",AllData!G682)</f>
        <v>12472</v>
      </c>
      <c r="H682" t="str">
        <f>IF(AllData!H682="","",AllData!H682)</f>
        <v>Robert Fade</v>
      </c>
      <c r="I682">
        <f>IF(AllData!I682="","",AllData!I682)</f>
        <v>8459439700</v>
      </c>
      <c r="J682" t="str">
        <f>IF(AllData!J682="","",AllData!J682)</f>
        <v>http://www.rosendalefarmersmarketny.com</v>
      </c>
      <c r="K682" t="str">
        <f>IF(AllData!K682="","",AllData!K682)</f>
        <v>Sun 10am-2pm</v>
      </c>
      <c r="L682" t="str">
        <f>IF(AllData!L682="","",AllData!L682)</f>
        <v>June 5-October 30</v>
      </c>
      <c r="M682" s="4" t="str">
        <f>IF(Table1[[#This Row],[Operation Season]]="","",LEFT(Table1[[#This Row],[Operation Season]],SEARCH("-",Table1[[#This Row],[Operation Season]])-1))</f>
        <v>June 5</v>
      </c>
      <c r="N682" s="10" t="str">
        <f t="shared" si="20"/>
        <v>06/05/2022</v>
      </c>
      <c r="O682" t="str">
        <f>IF(Table1[[#This Row],[Operation Season]]="","",RIGHT(Table1[[#This Row],[Operation Season]],LEN(Table1[[#This Row],[Operation Season]])-FIND("-",Table1[[#This Row],[Operation Season]])))</f>
        <v>October 30</v>
      </c>
      <c r="P682" s="4" t="str">
        <f t="shared" si="21"/>
        <v>10/30/2022</v>
      </c>
      <c r="Q682" s="7">
        <f ca="1">IF(OR(P682="Mid November",P682="round",P682="",),"",Table1[[#This Row],[End Date]]-SystemData!$A$2+1)</f>
        <v>-52.851523726851156</v>
      </c>
      <c r="R682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682" s="2" t="str">
        <f>IF(AllData!M687="","",AllData!M687)</f>
        <v>P/M</v>
      </c>
      <c r="T682" s="2" t="str">
        <f>IF(AllData!N687="","",AllData!N687)</f>
        <v>Y</v>
      </c>
      <c r="U682" s="2" t="str">
        <f>IF(AllData!O687="","",AllData!O687)</f>
        <v>N</v>
      </c>
      <c r="V682" s="2" t="str">
        <f>IF(AllData!P687="","",AllData!P687)</f>
        <v>N</v>
      </c>
      <c r="W682" s="2" t="str">
        <f>IF(AllData!Q687="","",AllData!Q687)</f>
        <v>Y</v>
      </c>
      <c r="X682" s="2">
        <f>IF(AllData!R687="","",AllData!R687)</f>
        <v>43.028329999999997</v>
      </c>
      <c r="Y682" s="2">
        <f>IF(AllData!S687="","",AllData!S687)</f>
        <v>-73.380930000000006</v>
      </c>
      <c r="Z682" s="2" t="str">
        <f>IF(AllData!T687="","",AllData!T687)</f>
        <v>POINT (-73.38093 43.02833)</v>
      </c>
      <c r="AA682" s="16"/>
    </row>
    <row r="683" spans="1:27" hidden="1" x14ac:dyDescent="0.25">
      <c r="A683" t="str">
        <f>IF(AllData!A683="","",AllData!A683)</f>
        <v>Ulster</v>
      </c>
      <c r="B683" t="str">
        <f>IF(AllData!B683="","",AllData!B683)</f>
        <v>Saugerties Farmers' Market</v>
      </c>
      <c r="C683" t="str">
        <f>IF(AllData!C683="","",AllData!C683)</f>
        <v>115 Main St</v>
      </c>
      <c r="D683" t="str">
        <f>IF(AllData!D683="","",AllData!D683)</f>
        <v>115 Main Street</v>
      </c>
      <c r="E683" t="str">
        <f>IF(AllData!E683="","",AllData!E683)</f>
        <v>Saugerties</v>
      </c>
      <c r="F683" t="str">
        <f>IF(AllData!F683="","",AllData!F683)</f>
        <v>NY</v>
      </c>
      <c r="G683">
        <f>IF(AllData!G683="","",AllData!G683)</f>
        <v>12477</v>
      </c>
      <c r="H683" t="str">
        <f>IF(AllData!H683="","",AllData!H683)</f>
        <v>Judith Spektor</v>
      </c>
      <c r="I683">
        <f>IF(AllData!I683="","",AllData!I683)</f>
        <v>9177415524</v>
      </c>
      <c r="J683" t="str">
        <f>IF(AllData!J683="","",AllData!J683)</f>
        <v>http://www.saugertiesfarmersmarket.com</v>
      </c>
      <c r="K683" t="str">
        <f>IF(AllData!K683="","",AllData!K683)</f>
        <v>Sat 10am-2pm</v>
      </c>
      <c r="L683" t="str">
        <f>IF(AllData!L683="","",AllData!L683)</f>
        <v>May 28-October 29</v>
      </c>
      <c r="M683" s="4" t="str">
        <f>IF(Table1[[#This Row],[Operation Season]]="","",LEFT(Table1[[#This Row],[Operation Season]],SEARCH("-",Table1[[#This Row],[Operation Season]])-1))</f>
        <v>May 28</v>
      </c>
      <c r="N683" s="10" t="str">
        <f t="shared" si="20"/>
        <v>05/28/2022</v>
      </c>
      <c r="O683" t="str">
        <f>IF(Table1[[#This Row],[Operation Season]]="","",RIGHT(Table1[[#This Row],[Operation Season]],LEN(Table1[[#This Row],[Operation Season]])-FIND("-",Table1[[#This Row],[Operation Season]])))</f>
        <v>October 29</v>
      </c>
      <c r="P683" s="4" t="str">
        <f t="shared" si="21"/>
        <v>10/29/2022</v>
      </c>
      <c r="Q683" s="7">
        <f ca="1">IF(OR(P683="Mid November",P683="round",P683="",),"",Table1[[#This Row],[End Date]]-SystemData!$A$2+1)</f>
        <v>-53.851523726851156</v>
      </c>
      <c r="R683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683" s="2" t="str">
        <f>IF(AllData!M688="","",AllData!M688)</f>
        <v>M/X</v>
      </c>
      <c r="T683" s="2" t="str">
        <f>IF(AllData!N688="","",AllData!N688)</f>
        <v>N</v>
      </c>
      <c r="U683" s="2" t="str">
        <f>IF(AllData!O688="","",AllData!O688)</f>
        <v>N</v>
      </c>
      <c r="V683" s="2" t="str">
        <f>IF(AllData!P688="","",AllData!P688)</f>
        <v>N</v>
      </c>
      <c r="W683" s="2" t="str">
        <f>IF(AllData!Q688="","",AllData!Q688)</f>
        <v>Y</v>
      </c>
      <c r="X683" s="2">
        <f>IF(AllData!R688="","",AllData!R688)</f>
        <v>43.02872</v>
      </c>
      <c r="Y683" s="2">
        <f>IF(AllData!S688="","",AllData!S688)</f>
        <v>-73.379549999999995</v>
      </c>
      <c r="Z683" s="2" t="str">
        <f>IF(AllData!T688="","",AllData!T688)</f>
        <v>POINT (-73.37955 43.02872)</v>
      </c>
      <c r="AA683" s="16"/>
    </row>
    <row r="684" spans="1:27" hidden="1" x14ac:dyDescent="0.25">
      <c r="A684" t="str">
        <f>IF(AllData!A684="","",AllData!A684)</f>
        <v>Ulster</v>
      </c>
      <c r="B684" t="str">
        <f>IF(AllData!B684="","",AllData!B684)</f>
        <v>Woodstock Farm Festival Farmers' Market</v>
      </c>
      <c r="C684" t="str">
        <f>IF(AllData!C684="","",AllData!C684)</f>
        <v>20 Mountainview Ave parking lot</v>
      </c>
      <c r="D684" t="str">
        <f>IF(AllData!D684="","",AllData!D684)</f>
        <v>20 Mountainview Avenue</v>
      </c>
      <c r="E684" t="str">
        <f>IF(AllData!E684="","",AllData!E684)</f>
        <v>Woodstock</v>
      </c>
      <c r="F684" t="str">
        <f>IF(AllData!F684="","",AllData!F684)</f>
        <v>NY</v>
      </c>
      <c r="G684">
        <f>IF(AllData!G684="","",AllData!G684)</f>
        <v>12498</v>
      </c>
      <c r="H684" t="str">
        <f>IF(AllData!H684="","",AllData!H684)</f>
        <v>Megan Reynolds</v>
      </c>
      <c r="I684">
        <f>IF(AllData!I684="","",AllData!I684)</f>
        <v>8459015970</v>
      </c>
      <c r="J684" t="str">
        <f>IF(AllData!J684="","",AllData!J684)</f>
        <v>http://www.woodstockfarmfestival.com</v>
      </c>
      <c r="K684" t="str">
        <f>IF(AllData!K684="","",AllData!K684)</f>
        <v>Wed 3pm-7pm</v>
      </c>
      <c r="L684" t="str">
        <f>IF(AllData!L684="","",AllData!L684)</f>
        <v>May 18-October 12</v>
      </c>
      <c r="M684" s="4" t="str">
        <f>IF(Table1[[#This Row],[Operation Season]]="","",LEFT(Table1[[#This Row],[Operation Season]],SEARCH("-",Table1[[#This Row],[Operation Season]])-1))</f>
        <v>May 18</v>
      </c>
      <c r="N684" s="10" t="str">
        <f t="shared" si="20"/>
        <v>05/18/2022</v>
      </c>
      <c r="O684" t="str">
        <f>IF(Table1[[#This Row],[Operation Season]]="","",RIGHT(Table1[[#This Row],[Operation Season]],LEN(Table1[[#This Row],[Operation Season]])-FIND("-",Table1[[#This Row],[Operation Season]])))</f>
        <v>October 12</v>
      </c>
      <c r="P684" s="4" t="str">
        <f t="shared" si="21"/>
        <v>10/12/2022</v>
      </c>
      <c r="Q684" s="7">
        <f ca="1">IF(OR(P684="Mid November",P684="round",P684="",),"",Table1[[#This Row],[End Date]]-SystemData!$A$2+1)</f>
        <v>-70.851523726851156</v>
      </c>
      <c r="R684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684" s="2" t="str">
        <f>IF(AllData!M689="","",AllData!M689)</f>
        <v>M</v>
      </c>
      <c r="T684" s="2" t="str">
        <f>IF(AllData!N689="","",AllData!N689)</f>
        <v>Y</v>
      </c>
      <c r="U684" s="2" t="str">
        <f>IF(AllData!O689="","",AllData!O689)</f>
        <v>N</v>
      </c>
      <c r="V684" s="2" t="str">
        <f>IF(AllData!P689="","",AllData!P689)</f>
        <v>N</v>
      </c>
      <c r="W684" s="2" t="str">
        <f>IF(AllData!Q689="","",AllData!Q689)</f>
        <v>Y</v>
      </c>
      <c r="X684" s="2">
        <f>IF(AllData!R689="","",AllData!R689)</f>
        <v>43.283929999999998</v>
      </c>
      <c r="Y684" s="2">
        <f>IF(AllData!S689="","",AllData!S689)</f>
        <v>-73.587209999999999</v>
      </c>
      <c r="Z684" s="2" t="str">
        <f>IF(AllData!T689="","",AllData!T689)</f>
        <v>POINT (-73.58721 43.28393)</v>
      </c>
      <c r="AA684" s="16"/>
    </row>
    <row r="685" spans="1:27" hidden="1" x14ac:dyDescent="0.25">
      <c r="A685" t="str">
        <f>IF(AllData!A685="","",AllData!A685)</f>
        <v>Warren</v>
      </c>
      <c r="B685" t="str">
        <f>IF(AllData!B685="","",AllData!B685)</f>
        <v>Glens Falls Farmers' Market</v>
      </c>
      <c r="C685" t="str">
        <f>IF(AllData!C685="","",AllData!C685)</f>
        <v>South Street Market Pavilion</v>
      </c>
      <c r="D685" t="str">
        <f>IF(AllData!D685="","",AllData!D685)</f>
        <v>25 South Street</v>
      </c>
      <c r="E685" t="str">
        <f>IF(AllData!E685="","",AllData!E685)</f>
        <v>Glens Falls</v>
      </c>
      <c r="F685" t="str">
        <f>IF(AllData!F685="","",AllData!F685)</f>
        <v>NY</v>
      </c>
      <c r="G685">
        <f>IF(AllData!G685="","",AllData!G685)</f>
        <v>12801</v>
      </c>
      <c r="H685" t="str">
        <f>IF(AllData!H685="","",AllData!H685)</f>
        <v>Richard Sandora</v>
      </c>
      <c r="I685">
        <f>IF(AllData!I685="","",AllData!I685)</f>
        <v>5187920438</v>
      </c>
      <c r="J685" t="str">
        <f>IF(AllData!J685="","",AllData!J685)</f>
        <v>http://www.glensfallsfarmersmarket.com</v>
      </c>
      <c r="K685" t="str">
        <f>IF(AllData!K685="","",AllData!K685)</f>
        <v>Sat 8am-12pm</v>
      </c>
      <c r="L685" t="str">
        <f>IF(AllData!L685="","",AllData!L685)</f>
        <v>May 7-October 29</v>
      </c>
      <c r="M685" s="4" t="str">
        <f>IF(Table1[[#This Row],[Operation Season]]="","",LEFT(Table1[[#This Row],[Operation Season]],SEARCH("-",Table1[[#This Row],[Operation Season]])-1))</f>
        <v>May 7</v>
      </c>
      <c r="N685" s="10" t="str">
        <f t="shared" si="20"/>
        <v>05/07/2022</v>
      </c>
      <c r="O685" t="str">
        <f>IF(Table1[[#This Row],[Operation Season]]="","",RIGHT(Table1[[#This Row],[Operation Season]],LEN(Table1[[#This Row],[Operation Season]])-FIND("-",Table1[[#This Row],[Operation Season]])))</f>
        <v>October 29</v>
      </c>
      <c r="P685" s="4" t="str">
        <f t="shared" si="21"/>
        <v>10/29/2022</v>
      </c>
      <c r="Q685" s="7">
        <f ca="1">IF(OR(P685="Mid November",P685="round",P685="",),"",Table1[[#This Row],[End Date]]-SystemData!$A$2+1)</f>
        <v>-53.851523726851156</v>
      </c>
      <c r="R685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685" s="2" t="str">
        <f>IF(AllData!M690="","",AllData!M690)</f>
        <v>M</v>
      </c>
      <c r="T685" s="2" t="str">
        <f>IF(AllData!N690="","",AllData!N690)</f>
        <v>Y</v>
      </c>
      <c r="U685" s="2" t="str">
        <f>IF(AllData!O690="","",AllData!O690)</f>
        <v>N</v>
      </c>
      <c r="V685" s="2" t="str">
        <f>IF(AllData!P690="","",AllData!P690)</f>
        <v>N</v>
      </c>
      <c r="W685" s="2" t="str">
        <f>IF(AllData!Q690="","",AllData!Q690)</f>
        <v>Y</v>
      </c>
      <c r="X685" s="2">
        <f>IF(AllData!R690="","",AllData!R690)</f>
        <v>43.268749999999997</v>
      </c>
      <c r="Y685" s="2">
        <f>IF(AllData!S690="","",AllData!S690)</f>
        <v>-73.584190000000007</v>
      </c>
      <c r="Z685" s="2" t="str">
        <f>IF(AllData!T690="","",AllData!T690)</f>
        <v>POINT (-73.58419 43.26875)</v>
      </c>
      <c r="AA685" s="16"/>
    </row>
    <row r="686" spans="1:27" hidden="1" x14ac:dyDescent="0.25">
      <c r="A686" t="str">
        <f>IF(AllData!A686="","",AllData!A686)</f>
        <v>Warren</v>
      </c>
      <c r="B686" t="str">
        <f>IF(AllData!B686="","",AllData!B686)</f>
        <v>Glens Falls WINTER Farmers' Market</v>
      </c>
      <c r="C686" t="str">
        <f>IF(AllData!C686="","",AllData!C686)</f>
        <v>Aviation Mall, 578 Aviation Rd, Queensbury, NY 12804</v>
      </c>
      <c r="D686" t="str">
        <f>IF(AllData!D686="","",AllData!D686)</f>
        <v>578 Aviation Rd, NY</v>
      </c>
      <c r="E686" t="str">
        <f>IF(AllData!E686="","",AllData!E686)</f>
        <v>Queensbury</v>
      </c>
      <c r="F686" t="str">
        <f>IF(AllData!F686="","",AllData!F686)</f>
        <v>NY</v>
      </c>
      <c r="G686">
        <f>IF(AllData!G686="","",AllData!G686)</f>
        <v>12804</v>
      </c>
      <c r="H686" t="str">
        <f>IF(AllData!H686="","",AllData!H686)</f>
        <v>Richard Sandora</v>
      </c>
      <c r="I686">
        <f>IF(AllData!I686="","",AllData!I686)</f>
        <v>5187920438</v>
      </c>
      <c r="J686" t="str">
        <f>IF(AllData!J686="","",AllData!J686)</f>
        <v>http://www.glensfallsfarmersmarket.com</v>
      </c>
      <c r="K686" t="str">
        <f>IF(AllData!K686="","",AllData!K686)</f>
        <v>Sat  9am-12pm</v>
      </c>
      <c r="L686" t="str">
        <f>IF(AllData!L686="","",AllData!L686)</f>
        <v>November 6-April 30</v>
      </c>
      <c r="M686" s="4" t="str">
        <f>IF(Table1[[#This Row],[Operation Season]]="","",LEFT(Table1[[#This Row],[Operation Season]],SEARCH("-",Table1[[#This Row],[Operation Season]])-1))</f>
        <v>November 6</v>
      </c>
      <c r="N686" s="10" t="str">
        <f t="shared" si="20"/>
        <v>11/06/2022</v>
      </c>
      <c r="O686" t="str">
        <f>IF(Table1[[#This Row],[Operation Season]]="","",RIGHT(Table1[[#This Row],[Operation Season]],LEN(Table1[[#This Row],[Operation Season]])-FIND("-",Table1[[#This Row],[Operation Season]])))</f>
        <v>April 30</v>
      </c>
      <c r="P686" s="4" t="str">
        <f t="shared" si="21"/>
        <v>04/30/2022</v>
      </c>
      <c r="Q686" s="7">
        <f ca="1">IF(OR(P686="Mid November",P686="round",P686="",),"",Table1[[#This Row],[End Date]]-SystemData!$A$2+1)</f>
        <v>-235.85152372685116</v>
      </c>
      <c r="R686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686" s="2" t="str">
        <f>IF(AllData!M691="","",AllData!M691)</f>
        <v>M</v>
      </c>
      <c r="T686" s="2" t="str">
        <f>IF(AllData!N691="","",AllData!N691)</f>
        <v>Y</v>
      </c>
      <c r="U686" s="2" t="str">
        <f>IF(AllData!O691="","",AllData!O691)</f>
        <v>Y</v>
      </c>
      <c r="V686" s="2" t="str">
        <f>IF(AllData!P691="","",AllData!P691)</f>
        <v>N</v>
      </c>
      <c r="W686" s="2" t="str">
        <f>IF(AllData!Q691="","",AllData!Q691)</f>
        <v>Y</v>
      </c>
      <c r="X686" s="2">
        <f>IF(AllData!R691="","",AllData!R691)</f>
        <v>43.398449999999997</v>
      </c>
      <c r="Y686" s="2">
        <f>IF(AllData!S691="","",AllData!S691)</f>
        <v>-73.265799999999999</v>
      </c>
      <c r="Z686" s="2" t="str">
        <f>IF(AllData!T691="","",AllData!T691)</f>
        <v>POINT (-73.2658 43.39845)</v>
      </c>
      <c r="AA686" s="16"/>
    </row>
    <row r="687" spans="1:27" hidden="1" x14ac:dyDescent="0.25">
      <c r="A687" t="str">
        <f>IF(AllData!A687="","",AllData!A687)</f>
        <v>Washington</v>
      </c>
      <c r="B687" t="str">
        <f>IF(AllData!B687="","",AllData!B687)</f>
        <v>Cambridge Valley Farmers' Market</v>
      </c>
      <c r="C687" t="str">
        <f>IF(AllData!C687="","",AllData!C687)</f>
        <v>24 South Park St.</v>
      </c>
      <c r="D687" t="str">
        <f>IF(AllData!D687="","",AllData!D687)</f>
        <v>24 South Park Street</v>
      </c>
      <c r="E687" t="str">
        <f>IF(AllData!E687="","",AllData!E687)</f>
        <v>Cambridge</v>
      </c>
      <c r="F687" t="str">
        <f>IF(AllData!F687="","",AllData!F687)</f>
        <v>NY</v>
      </c>
      <c r="G687">
        <f>IF(AllData!G687="","",AllData!G687)</f>
        <v>12816</v>
      </c>
      <c r="H687" t="str">
        <f>IF(AllData!H687="","",AllData!H687)</f>
        <v>Debby Jaffe</v>
      </c>
      <c r="I687">
        <f>IF(AllData!I687="","",AllData!I687)</f>
        <v>5186778128</v>
      </c>
      <c r="J687" t="str">
        <f>IF(AllData!J687="","",AllData!J687)</f>
        <v>http://www.cambridgevalleyfarmersmarket.com</v>
      </c>
      <c r="K687" t="str">
        <f>IF(AllData!K687="","",AllData!K687)</f>
        <v>Sun 10am-1pm</v>
      </c>
      <c r="L687" t="str">
        <f>IF(AllData!L687="","",AllData!L687)</f>
        <v>May 22-October 30</v>
      </c>
      <c r="M687" s="4" t="str">
        <f>IF(Table1[[#This Row],[Operation Season]]="","",LEFT(Table1[[#This Row],[Operation Season]],SEARCH("-",Table1[[#This Row],[Operation Season]])-1))</f>
        <v>May 22</v>
      </c>
      <c r="N687" s="10" t="str">
        <f t="shared" si="20"/>
        <v>05/22/2022</v>
      </c>
      <c r="O687" t="str">
        <f>IF(Table1[[#This Row],[Operation Season]]="","",RIGHT(Table1[[#This Row],[Operation Season]],LEN(Table1[[#This Row],[Operation Season]])-FIND("-",Table1[[#This Row],[Operation Season]])))</f>
        <v>October 30</v>
      </c>
      <c r="P687" s="4" t="str">
        <f t="shared" si="21"/>
        <v>10/30/2022</v>
      </c>
      <c r="Q687" s="7">
        <f ca="1">IF(OR(P687="Mid November",P687="round",P687="",),"",Table1[[#This Row],[End Date]]-SystemData!$A$2+1)</f>
        <v>-52.851523726851156</v>
      </c>
      <c r="R687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687" s="2" t="str">
        <f>IF(AllData!M692="","",AllData!M692)</f>
        <v>M</v>
      </c>
      <c r="T687" s="2" t="str">
        <f>IF(AllData!N692="","",AllData!N692)</f>
        <v>Y</v>
      </c>
      <c r="U687" s="2" t="str">
        <f>IF(AllData!O692="","",AllData!O692)</f>
        <v>N</v>
      </c>
      <c r="V687" s="2" t="str">
        <f>IF(AllData!P692="","",AllData!P692)</f>
        <v>N</v>
      </c>
      <c r="W687" s="2" t="str">
        <f>IF(AllData!Q692="","",AllData!Q692)</f>
        <v>Y</v>
      </c>
      <c r="X687" s="2">
        <f>IF(AllData!R692="","",AllData!R692)</f>
        <v>43.173220000000001</v>
      </c>
      <c r="Y687" s="2">
        <f>IF(AllData!S692="","",AllData!S692)</f>
        <v>-73.328370000000007</v>
      </c>
      <c r="Z687" s="2" t="str">
        <f>IF(AllData!T692="","",AllData!T692)</f>
        <v>POINT (-73.32837 43.17322)</v>
      </c>
      <c r="AA687" s="16"/>
    </row>
    <row r="688" spans="1:27" hidden="1" x14ac:dyDescent="0.25">
      <c r="A688" t="str">
        <f>IF(AllData!A688="","",AllData!A688)</f>
        <v>Washington</v>
      </c>
      <c r="B688" t="str">
        <f>IF(AllData!B688="","",AllData!B688)</f>
        <v>Cambridge Valley WINTER Farmers' Market</v>
      </c>
      <c r="C688" t="str">
        <f>IF(AllData!C688="","",AllData!C688)</f>
        <v>Brieman Building , Park Place</v>
      </c>
      <c r="D688" t="str">
        <f>IF(AllData!D688="","",AllData!D688)</f>
        <v>Park Place</v>
      </c>
      <c r="E688" t="str">
        <f>IF(AllData!E688="","",AllData!E688)</f>
        <v>Cambridge</v>
      </c>
      <c r="F688" t="str">
        <f>IF(AllData!F688="","",AllData!F688)</f>
        <v>NY</v>
      </c>
      <c r="G688">
        <f>IF(AllData!G688="","",AllData!G688)</f>
        <v>12816</v>
      </c>
      <c r="H688" t="str">
        <f>IF(AllData!H688="","",AllData!H688)</f>
        <v>Lindsay Fisk</v>
      </c>
      <c r="I688">
        <f>IF(AllData!I688="","",AllData!I688)</f>
        <v>5185389467</v>
      </c>
      <c r="J688" t="str">
        <f>IF(AllData!J688="","",AllData!J688)</f>
        <v/>
      </c>
      <c r="K688" t="str">
        <f>IF(AllData!K688="","",AllData!K688)</f>
        <v>Sunday  12pm-2pm</v>
      </c>
      <c r="L688" t="str">
        <f>IF(AllData!L688="","",AllData!L688)</f>
        <v>Nov 6-December 18</v>
      </c>
      <c r="M688" s="4" t="str">
        <f>IF(Table1[[#This Row],[Operation Season]]="","",LEFT(Table1[[#This Row],[Operation Season]],SEARCH("-",Table1[[#This Row],[Operation Season]])-1))</f>
        <v>Nov 6</v>
      </c>
      <c r="N688" s="10" t="str">
        <f t="shared" si="20"/>
        <v>11/06/2022</v>
      </c>
      <c r="O688" t="str">
        <f>IF(Table1[[#This Row],[Operation Season]]="","",RIGHT(Table1[[#This Row],[Operation Season]],LEN(Table1[[#This Row],[Operation Season]])-FIND("-",Table1[[#This Row],[Operation Season]])))</f>
        <v>December 18</v>
      </c>
      <c r="P688" s="4" t="str">
        <f t="shared" si="21"/>
        <v>12/18/2022</v>
      </c>
      <c r="Q688" s="7">
        <f ca="1">IF(OR(P688="Mid November",P688="round",P688="",),"",Table1[[#This Row],[End Date]]-SystemData!$A$2+1)</f>
        <v>-3.8515237268511555</v>
      </c>
      <c r="R688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688" s="2" t="str">
        <f>IF(AllData!M693="","",AllData!M693)</f>
        <v>M</v>
      </c>
      <c r="T688" s="2" t="str">
        <f>IF(AllData!N693="","",AllData!N693)</f>
        <v>Y</v>
      </c>
      <c r="U688" s="2" t="str">
        <f>IF(AllData!O693="","",AllData!O693)</f>
        <v>Y</v>
      </c>
      <c r="V688" s="2" t="str">
        <f>IF(AllData!P693="","",AllData!P693)</f>
        <v>N</v>
      </c>
      <c r="W688" s="2" t="str">
        <f>IF(AllData!Q693="","",AllData!Q693)</f>
        <v>Y</v>
      </c>
      <c r="X688" s="2">
        <f>IF(AllData!R693="","",AllData!R693)</f>
        <v>43.343859999999999</v>
      </c>
      <c r="Y688" s="2">
        <f>IF(AllData!S693="","",AllData!S693)</f>
        <v>-73.295929999999998</v>
      </c>
      <c r="Z688" s="2" t="str">
        <f>IF(AllData!T693="","",AllData!T693)</f>
        <v>POINT (-73.29593 43.34386)</v>
      </c>
      <c r="AA688" s="16"/>
    </row>
    <row r="689" spans="1:27" hidden="1" x14ac:dyDescent="0.25">
      <c r="A689" t="str">
        <f>IF(AllData!A689="","",AllData!A689)</f>
        <v>Washington</v>
      </c>
      <c r="B689" t="str">
        <f>IF(AllData!B689="","",AllData!B689)</f>
        <v>Fort Edward Farmers' Market</v>
      </c>
      <c r="C689" t="str">
        <f>IF(AllData!C689="","",AllData!C689)</f>
        <v>Broadway Lanes 359 Broadway Route 4</v>
      </c>
      <c r="D689" t="str">
        <f>IF(AllData!D689="","",AllData!D689)</f>
        <v>359 Broadway</v>
      </c>
      <c r="E689" t="str">
        <f>IF(AllData!E689="","",AllData!E689)</f>
        <v>Fort Edward</v>
      </c>
      <c r="F689" t="str">
        <f>IF(AllData!F689="","",AllData!F689)</f>
        <v>NY</v>
      </c>
      <c r="G689">
        <f>IF(AllData!G689="","",AllData!G689)</f>
        <v>12828</v>
      </c>
      <c r="H689" t="str">
        <f>IF(AllData!H689="","",AllData!H689)</f>
        <v>Linda Gifford</v>
      </c>
      <c r="I689">
        <f>IF(AllData!I689="","",AllData!I689)</f>
        <v>5187961686</v>
      </c>
      <c r="J689" t="str">
        <f>IF(AllData!J689="","",AllData!J689)</f>
        <v/>
      </c>
      <c r="K689" t="str">
        <f>IF(AllData!K689="","",AllData!K689)</f>
        <v>Fri 10am-1pm</v>
      </c>
      <c r="L689" t="str">
        <f>IF(AllData!L689="","",AllData!L689)</f>
        <v>June 24-October 28</v>
      </c>
      <c r="M689" s="4" t="str">
        <f>IF(Table1[[#This Row],[Operation Season]]="","",LEFT(Table1[[#This Row],[Operation Season]],SEARCH("-",Table1[[#This Row],[Operation Season]])-1))</f>
        <v>June 24</v>
      </c>
      <c r="N689" s="10" t="str">
        <f t="shared" si="20"/>
        <v>06/24/2022</v>
      </c>
      <c r="O689" t="str">
        <f>IF(Table1[[#This Row],[Operation Season]]="","",RIGHT(Table1[[#This Row],[Operation Season]],LEN(Table1[[#This Row],[Operation Season]])-FIND("-",Table1[[#This Row],[Operation Season]])))</f>
        <v>October 28</v>
      </c>
      <c r="P689" s="4" t="str">
        <f t="shared" si="21"/>
        <v>10/28/2022</v>
      </c>
      <c r="Q689" s="7">
        <f ca="1">IF(OR(P689="Mid November",P689="round",P689="",),"",Table1[[#This Row],[End Date]]-SystemData!$A$2+1)</f>
        <v>-54.851523726851156</v>
      </c>
      <c r="R689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689" s="2" t="str">
        <f>IF(AllData!M694="","",AllData!M694)</f>
        <v>M</v>
      </c>
      <c r="T689" s="2" t="str">
        <f>IF(AllData!N694="","",AllData!N694)</f>
        <v>Y</v>
      </c>
      <c r="U689" s="2" t="str">
        <f>IF(AllData!O694="","",AllData!O694)</f>
        <v>N</v>
      </c>
      <c r="V689" s="2" t="str">
        <f>IF(AllData!P694="","",AllData!P694)</f>
        <v>N</v>
      </c>
      <c r="W689" s="2" t="str">
        <f>IF(AllData!Q694="","",AllData!Q694)</f>
        <v>Y</v>
      </c>
      <c r="X689" s="2">
        <f>IF(AllData!R694="","",AllData!R694)</f>
        <v>43.183349999999997</v>
      </c>
      <c r="Y689" s="2">
        <f>IF(AllData!S694="","",AllData!S694)</f>
        <v>-73.487089999999995</v>
      </c>
      <c r="Z689" s="2" t="str">
        <f>IF(AllData!T694="","",AllData!T694)</f>
        <v>POINT (-73.48709 43.18335)</v>
      </c>
      <c r="AA689" s="16"/>
    </row>
    <row r="690" spans="1:27" hidden="1" x14ac:dyDescent="0.25">
      <c r="A690" t="str">
        <f>IF(AllData!A690="","",AllData!A690)</f>
        <v>Washington</v>
      </c>
      <c r="B690" t="str">
        <f>IF(AllData!B690="","",AllData!B690)</f>
        <v>Ft Edward Canal St. Mktplace Farmers' Market</v>
      </c>
      <c r="C690" t="str">
        <f>IF(AllData!C690="","",AllData!C690)</f>
        <v>63 Canal St Fort Edward</v>
      </c>
      <c r="D690" t="str">
        <f>IF(AllData!D690="","",AllData!D690)</f>
        <v>63 Canal Street</v>
      </c>
      <c r="E690" t="str">
        <f>IF(AllData!E690="","",AllData!E690)</f>
        <v>Fort Edward</v>
      </c>
      <c r="F690" t="str">
        <f>IF(AllData!F690="","",AllData!F690)</f>
        <v>NY</v>
      </c>
      <c r="G690">
        <f>IF(AllData!G690="","",AllData!G690)</f>
        <v>12828</v>
      </c>
      <c r="H690" t="str">
        <f>IF(AllData!H690="","",AllData!H690)</f>
        <v>Peter Williams</v>
      </c>
      <c r="I690">
        <f>IF(AllData!I690="","",AllData!I690)</f>
        <v>5187473237</v>
      </c>
      <c r="J690" t="str">
        <f>IF(AllData!J690="","",AllData!J690)</f>
        <v>http://www.canalstreetmarketplace.org</v>
      </c>
      <c r="K690" t="str">
        <f>IF(AllData!K690="","",AllData!K690)</f>
        <v>Thu 4pm-7pm</v>
      </c>
      <c r="L690" t="str">
        <f>IF(AllData!L690="","",AllData!L690)</f>
        <v>June 2-September 29</v>
      </c>
      <c r="M690" s="4" t="str">
        <f>IF(Table1[[#This Row],[Operation Season]]="","",LEFT(Table1[[#This Row],[Operation Season]],SEARCH("-",Table1[[#This Row],[Operation Season]])-1))</f>
        <v>June 2</v>
      </c>
      <c r="N690" s="10" t="str">
        <f t="shared" si="20"/>
        <v>06/02/2022</v>
      </c>
      <c r="O690" t="str">
        <f>IF(Table1[[#This Row],[Operation Season]]="","",RIGHT(Table1[[#This Row],[Operation Season]],LEN(Table1[[#This Row],[Operation Season]])-FIND("-",Table1[[#This Row],[Operation Season]])))</f>
        <v>September 29</v>
      </c>
      <c r="P690" s="4" t="str">
        <f t="shared" si="21"/>
        <v>09/29/2022</v>
      </c>
      <c r="Q690" s="7">
        <f ca="1">IF(OR(P690="Mid November",P690="round",P690="",),"",Table1[[#This Row],[End Date]]-SystemData!$A$2+1)</f>
        <v>-83.851523726851156</v>
      </c>
      <c r="R690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690" s="2" t="str">
        <f>IF(AllData!M695="","",AllData!M695)</f>
        <v>M</v>
      </c>
      <c r="T690" s="2" t="str">
        <f>IF(AllData!N695="","",AllData!N695)</f>
        <v>Y</v>
      </c>
      <c r="U690" s="2" t="str">
        <f>IF(AllData!O695="","",AllData!O695)</f>
        <v>Y</v>
      </c>
      <c r="V690" s="2" t="str">
        <f>IF(AllData!P695="","",AllData!P695)</f>
        <v>N</v>
      </c>
      <c r="W690" s="2" t="str">
        <f>IF(AllData!Q695="","",AllData!Q695)</f>
        <v>Y</v>
      </c>
      <c r="X690" s="2">
        <f>IF(AllData!R695="","",AllData!R695)</f>
        <v>43.552050000000001</v>
      </c>
      <c r="Y690" s="2">
        <f>IF(AllData!S695="","",AllData!S695)</f>
        <v>-73.403019999999998</v>
      </c>
      <c r="Z690" s="2" t="str">
        <f>IF(AllData!T695="","",AllData!T695)</f>
        <v>POINT (-73.40302 43.55205)</v>
      </c>
      <c r="AA690" s="16"/>
    </row>
    <row r="691" spans="1:27" hidden="1" x14ac:dyDescent="0.25">
      <c r="A691" t="str">
        <f>IF(AllData!A691="","",AllData!A691)</f>
        <v>Washington</v>
      </c>
      <c r="B691" t="str">
        <f>IF(AllData!B691="","",AllData!B691)</f>
        <v>Granville Rt. 22 Farmers' Market</v>
      </c>
      <c r="C691" t="str">
        <f>IF(AllData!C691="","",AllData!C691)</f>
        <v>11 Main St Granville Village Parking Lot</v>
      </c>
      <c r="D691" t="str">
        <f>IF(AllData!D691="","",AllData!D691)</f>
        <v>88 Quaker St</v>
      </c>
      <c r="E691" t="str">
        <f>IF(AllData!E691="","",AllData!E691)</f>
        <v>Granville</v>
      </c>
      <c r="F691" t="str">
        <f>IF(AllData!F691="","",AllData!F691)</f>
        <v>NY</v>
      </c>
      <c r="G691">
        <f>IF(AllData!G691="","",AllData!G691)</f>
        <v>12832</v>
      </c>
      <c r="H691" t="str">
        <f>IF(AllData!H691="","",AllData!H691)</f>
        <v>Cyd Groff</v>
      </c>
      <c r="I691">
        <f>IF(AllData!I691="","",AllData!I691)</f>
        <v>5186421653</v>
      </c>
      <c r="J691" t="str">
        <f>IF(AllData!J691="","",AllData!J691)</f>
        <v/>
      </c>
      <c r="K691" t="str">
        <f>IF(AllData!K691="","",AllData!K691)</f>
        <v>Mon 2pm-5pm</v>
      </c>
      <c r="L691" t="str">
        <f>IF(AllData!L691="","",AllData!L691)</f>
        <v>June 6-October 17</v>
      </c>
      <c r="M691" s="4" t="str">
        <f>IF(Table1[[#This Row],[Operation Season]]="","",LEFT(Table1[[#This Row],[Operation Season]],SEARCH("-",Table1[[#This Row],[Operation Season]])-1))</f>
        <v>June 6</v>
      </c>
      <c r="N691" s="10" t="str">
        <f t="shared" si="20"/>
        <v>06/06/2022</v>
      </c>
      <c r="O691" t="str">
        <f>IF(Table1[[#This Row],[Operation Season]]="","",RIGHT(Table1[[#This Row],[Operation Season]],LEN(Table1[[#This Row],[Operation Season]])-FIND("-",Table1[[#This Row],[Operation Season]])))</f>
        <v>October 17</v>
      </c>
      <c r="P691" s="4" t="str">
        <f t="shared" si="21"/>
        <v>10/17/2022</v>
      </c>
      <c r="Q691" s="7">
        <f ca="1">IF(OR(P691="Mid November",P691="round",P691="",),"",Table1[[#This Row],[End Date]]-SystemData!$A$2+1)</f>
        <v>-65.851523726851156</v>
      </c>
      <c r="R691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691" s="2" t="str">
        <f>IF(AllData!M696="","",AllData!M696)</f>
        <v>M</v>
      </c>
      <c r="T691" s="2" t="str">
        <f>IF(AllData!N696="","",AllData!N696)</f>
        <v>Y</v>
      </c>
      <c r="U691" s="2" t="str">
        <f>IF(AllData!O696="","",AllData!O696)</f>
        <v>N</v>
      </c>
      <c r="V691" s="2" t="str">
        <f>IF(AllData!P696="","",AllData!P696)</f>
        <v>N</v>
      </c>
      <c r="W691" s="2" t="str">
        <f>IF(AllData!Q696="","",AllData!Q696)</f>
        <v>Y</v>
      </c>
      <c r="X691" s="2">
        <f>IF(AllData!R696="","",AllData!R696)</f>
        <v>43.139099999999999</v>
      </c>
      <c r="Y691" s="2">
        <f>IF(AllData!S696="","",AllData!S696)</f>
        <v>-77.285489999999996</v>
      </c>
      <c r="Z691" s="2" t="str">
        <f>IF(AllData!T696="","",AllData!T696)</f>
        <v>POINT (-77.28549 43.1391)</v>
      </c>
      <c r="AA691" s="16"/>
    </row>
    <row r="692" spans="1:27" hidden="1" x14ac:dyDescent="0.25">
      <c r="A692" t="str">
        <f>IF(AllData!A692="","",AllData!A692)</f>
        <v>Washington</v>
      </c>
      <c r="B692" t="str">
        <f>IF(AllData!B692="","",AllData!B692)</f>
        <v>Salem Rt. 22 Farmers' Market</v>
      </c>
      <c r="C692" t="str">
        <f>IF(AllData!C692="","",AllData!C692)</f>
        <v>Village Park Gazebo Rt 22 Main St</v>
      </c>
      <c r="D692" t="str">
        <f>IF(AllData!D692="","",AllData!D692)</f>
        <v>Route 22 and Railroad St.</v>
      </c>
      <c r="E692" t="str">
        <f>IF(AllData!E692="","",AllData!E692)</f>
        <v>Salem</v>
      </c>
      <c r="F692" t="str">
        <f>IF(AllData!F692="","",AllData!F692)</f>
        <v>NY</v>
      </c>
      <c r="G692">
        <f>IF(AllData!G692="","",AllData!G692)</f>
        <v>12865</v>
      </c>
      <c r="H692" t="str">
        <f>IF(AllData!H692="","",AllData!H692)</f>
        <v>Cyd Groff</v>
      </c>
      <c r="I692">
        <f>IF(AllData!I692="","",AllData!I692)</f>
        <v>5186421653</v>
      </c>
      <c r="J692" t="str">
        <f>IF(AllData!J692="","",AllData!J692)</f>
        <v/>
      </c>
      <c r="K692" t="str">
        <f>IF(AllData!K692="","",AllData!K692)</f>
        <v>Sat 10am-1pm</v>
      </c>
      <c r="L692" t="str">
        <f>IF(AllData!L692="","",AllData!L692)</f>
        <v>June 4-October 15</v>
      </c>
      <c r="M692" s="4" t="str">
        <f>IF(Table1[[#This Row],[Operation Season]]="","",LEFT(Table1[[#This Row],[Operation Season]],SEARCH("-",Table1[[#This Row],[Operation Season]])-1))</f>
        <v>June 4</v>
      </c>
      <c r="N692" s="10" t="str">
        <f t="shared" si="20"/>
        <v>06/04/2022</v>
      </c>
      <c r="O692" t="str">
        <f>IF(Table1[[#This Row],[Operation Season]]="","",RIGHT(Table1[[#This Row],[Operation Season]],LEN(Table1[[#This Row],[Operation Season]])-FIND("-",Table1[[#This Row],[Operation Season]])))</f>
        <v>October 15</v>
      </c>
      <c r="P692" s="4" t="str">
        <f t="shared" si="21"/>
        <v>10/15/2022</v>
      </c>
      <c r="Q692" s="7">
        <f ca="1">IF(OR(P692="Mid November",P692="round",P692="",),"",Table1[[#This Row],[End Date]]-SystemData!$A$2+1)</f>
        <v>-67.851523726851156</v>
      </c>
      <c r="R692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692" s="2" t="str">
        <f>IF(AllData!M697="","",AllData!M697)</f>
        <v>P/M</v>
      </c>
      <c r="T692" s="2" t="str">
        <f>IF(AllData!N697="","",AllData!N697)</f>
        <v>Y</v>
      </c>
      <c r="U692" s="2" t="str">
        <f>IF(AllData!O697="","",AllData!O697)</f>
        <v>N</v>
      </c>
      <c r="V692" s="2" t="str">
        <f>IF(AllData!P697="","",AllData!P697)</f>
        <v>N</v>
      </c>
      <c r="W692" s="2" t="str">
        <f>IF(AllData!Q697="","",AllData!Q697)</f>
        <v>Y</v>
      </c>
      <c r="X692" s="2">
        <f>IF(AllData!R697="","",AllData!R697)</f>
        <v>43.144289999999998</v>
      </c>
      <c r="Y692" s="2">
        <f>IF(AllData!S697="","",AllData!S697)</f>
        <v>-76.874920000000003</v>
      </c>
      <c r="Z692" s="2" t="str">
        <f>IF(AllData!T697="","",AllData!T697)</f>
        <v>POINT (-76.87492 43.14429)</v>
      </c>
      <c r="AA692" s="16"/>
    </row>
    <row r="693" spans="1:27" hidden="1" x14ac:dyDescent="0.25">
      <c r="A693" t="str">
        <f>IF(AllData!A693="","",AllData!A693)</f>
        <v>Washington</v>
      </c>
      <c r="B693" t="str">
        <f>IF(AllData!B693="","",AllData!B693)</f>
        <v>Slateville Farm Stand</v>
      </c>
      <c r="C693" t="str">
        <f>IF(AllData!C693="","",AllData!C693)</f>
        <v>304 County Route 28  Granville NY</v>
      </c>
      <c r="D693" t="str">
        <f>IF(AllData!D693="","",AllData!D693)</f>
        <v>304 County Route 28</v>
      </c>
      <c r="E693" t="str">
        <f>IF(AllData!E693="","",AllData!E693)</f>
        <v>Granville</v>
      </c>
      <c r="F693" t="str">
        <f>IF(AllData!F693="","",AllData!F693)</f>
        <v>NY</v>
      </c>
      <c r="G693">
        <f>IF(AllData!G693="","",AllData!G693)</f>
        <v>12832</v>
      </c>
      <c r="H693" t="str">
        <f>IF(AllData!H693="","",AllData!H693)</f>
        <v>Heather Magee</v>
      </c>
      <c r="I693">
        <f>IF(AllData!I693="","",AllData!I693)</f>
        <v>8602480336</v>
      </c>
      <c r="J693" t="str">
        <f>IF(AllData!J693="","",AllData!J693)</f>
        <v>http://www.slateville.com</v>
      </c>
      <c r="K693" t="str">
        <f>IF(AllData!K693="","",AllData!K693)</f>
        <v>Fri-Sun 10am-4pm</v>
      </c>
      <c r="L693" t="str">
        <f>IF(AllData!L693="","",AllData!L693)</f>
        <v>June 3-October 30</v>
      </c>
      <c r="M693" s="4" t="str">
        <f>IF(Table1[[#This Row],[Operation Season]]="","",LEFT(Table1[[#This Row],[Operation Season]],SEARCH("-",Table1[[#This Row],[Operation Season]])-1))</f>
        <v>June 3</v>
      </c>
      <c r="N693" s="10" t="str">
        <f t="shared" si="20"/>
        <v>06/03/2022</v>
      </c>
      <c r="O693" t="str">
        <f>IF(Table1[[#This Row],[Operation Season]]="","",RIGHT(Table1[[#This Row],[Operation Season]],LEN(Table1[[#This Row],[Operation Season]])-FIND("-",Table1[[#This Row],[Operation Season]])))</f>
        <v>October 30</v>
      </c>
      <c r="P693" s="4" t="str">
        <f t="shared" si="21"/>
        <v>10/30/2022</v>
      </c>
      <c r="Q693" s="7">
        <f ca="1">IF(OR(P693="Mid November",P693="round",P693="",),"",Table1[[#This Row],[End Date]]-SystemData!$A$2+1)</f>
        <v>-52.851523726851156</v>
      </c>
      <c r="R693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693" s="2" t="str">
        <f>IF(AllData!M698="","",AllData!M698)</f>
        <v>M</v>
      </c>
      <c r="T693" s="2" t="str">
        <f>IF(AllData!N698="","",AllData!N698)</f>
        <v>Y</v>
      </c>
      <c r="U693" s="2" t="str">
        <f>IF(AllData!O698="","",AllData!O698)</f>
        <v>N</v>
      </c>
      <c r="V693" s="2" t="str">
        <f>IF(AllData!P698="","",AllData!P698)</f>
        <v>N</v>
      </c>
      <c r="W693" s="2" t="str">
        <f>IF(AllData!Q698="","",AllData!Q698)</f>
        <v>Y</v>
      </c>
      <c r="X693" s="2">
        <f>IF(AllData!R698="","",AllData!R698)</f>
        <v>43.215730000000001</v>
      </c>
      <c r="Y693" s="2">
        <f>IF(AllData!S698="","",AllData!S698)</f>
        <v>-77.303730000000002</v>
      </c>
      <c r="Z693" s="2" t="str">
        <f>IF(AllData!T698="","",AllData!T698)</f>
        <v>POINT (-77.30373 43.21573)</v>
      </c>
      <c r="AA693" s="16"/>
    </row>
    <row r="694" spans="1:27" hidden="1" x14ac:dyDescent="0.25">
      <c r="A694" t="str">
        <f>IF(AllData!A694="","",AllData!A694)</f>
        <v>Washington</v>
      </c>
      <c r="B694" t="str">
        <f>IF(AllData!B694="","",AllData!B694)</f>
        <v>Stevens Vegetables Farm Stand</v>
      </c>
      <c r="C694" t="str">
        <f>IF(AllData!C694="","",AllData!C694)</f>
        <v>1598 RT 49 Argyle</v>
      </c>
      <c r="D694" t="str">
        <f>IF(AllData!D694="","",AllData!D694)</f>
        <v>1598 RT 49</v>
      </c>
      <c r="E694" t="str">
        <f>IF(AllData!E694="","",AllData!E694)</f>
        <v>Argyle</v>
      </c>
      <c r="F694" t="str">
        <f>IF(AllData!F694="","",AllData!F694)</f>
        <v>NY</v>
      </c>
      <c r="G694">
        <f>IF(AllData!G694="","",AllData!G694)</f>
        <v>12809</v>
      </c>
      <c r="H694" t="str">
        <f>IF(AllData!H694="","",AllData!H694)</f>
        <v>Dee Stevens</v>
      </c>
      <c r="I694">
        <f>IF(AllData!I694="","",AllData!I694)</f>
        <v>5186388879</v>
      </c>
      <c r="J694" t="str">
        <f>IF(AllData!J694="","",AllData!J694)</f>
        <v/>
      </c>
      <c r="K694" t="str">
        <f>IF(AllData!K694="","",AllData!K694)</f>
        <v>Daily 8am-8pm</v>
      </c>
      <c r="L694" t="str">
        <f>IF(AllData!L694="","",AllData!L694)</f>
        <v>June 1-November 30</v>
      </c>
      <c r="M694" s="4" t="str">
        <f>IF(Table1[[#This Row],[Operation Season]]="","",LEFT(Table1[[#This Row],[Operation Season]],SEARCH("-",Table1[[#This Row],[Operation Season]])-1))</f>
        <v>June 1</v>
      </c>
      <c r="N694" s="10" t="str">
        <f t="shared" si="20"/>
        <v>06/01/2022</v>
      </c>
      <c r="O694" t="str">
        <f>IF(Table1[[#This Row],[Operation Season]]="","",RIGHT(Table1[[#This Row],[Operation Season]],LEN(Table1[[#This Row],[Operation Season]])-FIND("-",Table1[[#This Row],[Operation Season]])))</f>
        <v>November 30</v>
      </c>
      <c r="P694" s="4" t="str">
        <f t="shared" si="21"/>
        <v>11/30/2022</v>
      </c>
      <c r="Q694" s="7">
        <f ca="1">IF(OR(P694="Mid November",P694="round",P694="",),"",Table1[[#This Row],[End Date]]-SystemData!$A$2+1)</f>
        <v>-21.851523726851156</v>
      </c>
      <c r="R694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694" s="2" t="str">
        <f>IF(AllData!M699="","",AllData!M699)</f>
        <v>M</v>
      </c>
      <c r="T694" s="2" t="str">
        <f>IF(AllData!N699="","",AllData!N699)</f>
        <v>Y</v>
      </c>
      <c r="U694" s="2" t="str">
        <f>IF(AllData!O699="","",AllData!O699)</f>
        <v>N</v>
      </c>
      <c r="V694" s="2" t="str">
        <f>IF(AllData!P699="","",AllData!P699)</f>
        <v>N</v>
      </c>
      <c r="W694" s="2" t="str">
        <f>IF(AllData!Q699="","",AllData!Q699)</f>
        <v>Y</v>
      </c>
      <c r="X694" s="2">
        <f>IF(AllData!R699="","",AllData!R699)</f>
        <v>43.063360000000003</v>
      </c>
      <c r="Y694" s="2">
        <f>IF(AllData!S699="","",AllData!S699)</f>
        <v>-76.992429999999999</v>
      </c>
      <c r="Z694" s="2" t="str">
        <f>IF(AllData!T699="","",AllData!T699)</f>
        <v>POINT (-76.99243 43.06336)</v>
      </c>
      <c r="AA694" s="16"/>
    </row>
    <row r="695" spans="1:27" hidden="1" x14ac:dyDescent="0.25">
      <c r="A695" t="str">
        <f>IF(AllData!A695="","",AllData!A695)</f>
        <v>Washington</v>
      </c>
      <c r="B695" t="str">
        <f>IF(AllData!B695="","",AllData!B695)</f>
        <v>Whitehall Rt. 22 Farmers' Market</v>
      </c>
      <c r="C695" t="str">
        <f>IF(AllData!C695="","",AllData!C695)</f>
        <v>Canal Park Pavillion Skenesborough Dr</v>
      </c>
      <c r="D695" t="str">
        <f>IF(AllData!D695="","",AllData!D695)</f>
        <v>Skenesborugh Drive Canal Park</v>
      </c>
      <c r="E695" t="str">
        <f>IF(AllData!E695="","",AllData!E695)</f>
        <v>Whitehall</v>
      </c>
      <c r="F695" t="str">
        <f>IF(AllData!F695="","",AllData!F695)</f>
        <v>NY</v>
      </c>
      <c r="G695">
        <f>IF(AllData!G695="","",AllData!G695)</f>
        <v>12887</v>
      </c>
      <c r="H695" t="str">
        <f>IF(AllData!H695="","",AllData!H695)</f>
        <v>Cyd Groff</v>
      </c>
      <c r="I695">
        <f>IF(AllData!I695="","",AllData!I695)</f>
        <v>5186421653</v>
      </c>
      <c r="J695" t="str">
        <f>IF(AllData!J695="","",AllData!J695)</f>
        <v/>
      </c>
      <c r="K695" t="str">
        <f>IF(AllData!K695="","",AllData!K695)</f>
        <v>Tue 1pm-4pm</v>
      </c>
      <c r="L695" t="str">
        <f>IF(AllData!L695="","",AllData!L695)</f>
        <v>June 7-October 18</v>
      </c>
      <c r="M695" s="4" t="str">
        <f>IF(Table1[[#This Row],[Operation Season]]="","",LEFT(Table1[[#This Row],[Operation Season]],SEARCH("-",Table1[[#This Row],[Operation Season]])-1))</f>
        <v>June 7</v>
      </c>
      <c r="N695" s="10" t="str">
        <f t="shared" si="20"/>
        <v>06/07/2022</v>
      </c>
      <c r="O695" t="str">
        <f>IF(Table1[[#This Row],[Operation Season]]="","",RIGHT(Table1[[#This Row],[Operation Season]],LEN(Table1[[#This Row],[Operation Season]])-FIND("-",Table1[[#This Row],[Operation Season]])))</f>
        <v>October 18</v>
      </c>
      <c r="P695" s="4" t="str">
        <f t="shared" si="21"/>
        <v>10/18/2022</v>
      </c>
      <c r="Q695" s="7">
        <f ca="1">IF(OR(P695="Mid November",P695="round",P695="",),"",Table1[[#This Row],[End Date]]-SystemData!$A$2+1)</f>
        <v>-64.851523726851156</v>
      </c>
      <c r="R695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695" s="2" t="str">
        <f>IF(AllData!M700="","",AllData!M700)</f>
        <v>M</v>
      </c>
      <c r="T695" s="2" t="str">
        <f>IF(AllData!N700="","",AllData!N700)</f>
        <v>N</v>
      </c>
      <c r="U695" s="2" t="str">
        <f>IF(AllData!O700="","",AllData!O700)</f>
        <v>N</v>
      </c>
      <c r="V695" s="2" t="str">
        <f>IF(AllData!P700="","",AllData!P700)</f>
        <v>N</v>
      </c>
      <c r="W695" s="2" t="str">
        <f>IF(AllData!Q700="","",AllData!Q700)</f>
        <v>Y</v>
      </c>
      <c r="X695" s="2">
        <f>IF(AllData!R700="","",AllData!R700)</f>
        <v>43.044119999999999</v>
      </c>
      <c r="Y695" s="2">
        <f>IF(AllData!S700="","",AllData!S700)</f>
        <v>-77.092519999999993</v>
      </c>
      <c r="Z695" s="2" t="str">
        <f>IF(AllData!T700="","",AllData!T700)</f>
        <v>POINT (-77.09252 43.04412)</v>
      </c>
      <c r="AA695" s="16"/>
    </row>
    <row r="696" spans="1:27" hidden="1" x14ac:dyDescent="0.25">
      <c r="A696" t="str">
        <f>IF(AllData!A696="","",AllData!A696)</f>
        <v>Wayne</v>
      </c>
      <c r="B696" t="str">
        <f>IF(AllData!B696="","",AllData!B696)</f>
        <v>Ginegaw Farmers' Market</v>
      </c>
      <c r="C696" t="str">
        <f>IF(AllData!C696="","",AllData!C696)</f>
        <v>3600 Lorraine Dr. Walworth</v>
      </c>
      <c r="D696" t="str">
        <f>IF(AllData!D696="","",AllData!D696)</f>
        <v>3600 Lorraine Drive</v>
      </c>
      <c r="E696" t="str">
        <f>IF(AllData!E696="","",AllData!E696)</f>
        <v>Walworth</v>
      </c>
      <c r="F696" t="str">
        <f>IF(AllData!F696="","",AllData!F696)</f>
        <v>NY</v>
      </c>
      <c r="G696">
        <f>IF(AllData!G696="","",AllData!G696)</f>
        <v>14568</v>
      </c>
      <c r="H696" t="str">
        <f>IF(AllData!H696="","",AllData!H696)</f>
        <v>Jacqueline VanLare</v>
      </c>
      <c r="I696">
        <f>IF(AllData!I696="","",AllData!I696)</f>
        <v>3159861400</v>
      </c>
      <c r="J696" t="str">
        <f>IF(AllData!J696="","",AllData!J696)</f>
        <v>http://www.townofwalworthny.gov</v>
      </c>
      <c r="K696" t="str">
        <f>IF(AllData!K696="","",AllData!K696)</f>
        <v>Tue 2:30pm-6:00pm</v>
      </c>
      <c r="L696" t="str">
        <f>IF(AllData!L696="","",AllData!L696)</f>
        <v>June 14-October 11</v>
      </c>
      <c r="M696" s="4" t="str">
        <f>IF(Table1[[#This Row],[Operation Season]]="","",LEFT(Table1[[#This Row],[Operation Season]],SEARCH("-",Table1[[#This Row],[Operation Season]])-1))</f>
        <v>June 14</v>
      </c>
      <c r="N696" s="10" t="str">
        <f t="shared" si="20"/>
        <v>06/14/2022</v>
      </c>
      <c r="O696" t="str">
        <f>IF(Table1[[#This Row],[Operation Season]]="","",RIGHT(Table1[[#This Row],[Operation Season]],LEN(Table1[[#This Row],[Operation Season]])-FIND("-",Table1[[#This Row],[Operation Season]])))</f>
        <v>October 11</v>
      </c>
      <c r="P696" s="4" t="str">
        <f t="shared" si="21"/>
        <v>10/11/2022</v>
      </c>
      <c r="Q696" s="7">
        <f ca="1">IF(OR(P696="Mid November",P696="round",P696="",),"",Table1[[#This Row],[End Date]]-SystemData!$A$2+1)</f>
        <v>-71.851523726851156</v>
      </c>
      <c r="R696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696" s="2" t="str">
        <f>IF(AllData!M701="","",AllData!M701)</f>
        <v>M</v>
      </c>
      <c r="T696" s="2" t="str">
        <f>IF(AllData!N701="","",AllData!N701)</f>
        <v>Y</v>
      </c>
      <c r="U696" s="2" t="str">
        <f>IF(AllData!O701="","",AllData!O701)</f>
        <v>Y</v>
      </c>
      <c r="V696" s="2" t="str">
        <f>IF(AllData!P701="","",AllData!P701)</f>
        <v>Y</v>
      </c>
      <c r="W696" s="2" t="str">
        <f>IF(AllData!Q701="","",AllData!Q701)</f>
        <v>Y</v>
      </c>
      <c r="X696" s="2">
        <f>IF(AllData!R701="","",AllData!R701)</f>
        <v>43.236150000000002</v>
      </c>
      <c r="Y696" s="2">
        <f>IF(AllData!S701="","",AllData!S701)</f>
        <v>-77.065870000000004</v>
      </c>
      <c r="Z696" s="2" t="str">
        <f>IF(AllData!T701="","",AllData!T701)</f>
        <v>POINT (-77.06587 43.23615)</v>
      </c>
      <c r="AA696" s="16"/>
    </row>
    <row r="697" spans="1:27" hidden="1" x14ac:dyDescent="0.25">
      <c r="A697" t="str">
        <f>IF(AllData!A697="","",AllData!A697)</f>
        <v>Wayne</v>
      </c>
      <c r="B697" t="str">
        <f>IF(AllData!B697="","",AllData!B697)</f>
        <v>Henderberg Farms Farm Stand</v>
      </c>
      <c r="C697" t="str">
        <f>IF(AllData!C697="","",AllData!C697)</f>
        <v>3820 Hwy 414 Rose</v>
      </c>
      <c r="D697" t="str">
        <f>IF(AllData!D697="","",AllData!D697)</f>
        <v>3820 Hwy 414</v>
      </c>
      <c r="E697" t="str">
        <f>IF(AllData!E697="","",AllData!E697)</f>
        <v>Rose</v>
      </c>
      <c r="F697" t="str">
        <f>IF(AllData!F697="","",AllData!F697)</f>
        <v>NY</v>
      </c>
      <c r="G697">
        <f>IF(AllData!G697="","",AllData!G697)</f>
        <v>14542</v>
      </c>
      <c r="H697" t="str">
        <f>IF(AllData!H697="","",AllData!H697)</f>
        <v>Charles Henderberg</v>
      </c>
      <c r="I697">
        <f>IF(AllData!I697="","",AllData!I697)</f>
        <v>3155879062</v>
      </c>
      <c r="J697" t="str">
        <f>IF(AllData!J697="","",AllData!J697)</f>
        <v/>
      </c>
      <c r="K697" t="str">
        <f>IF(AllData!K697="","",AllData!K697)</f>
        <v>Mon-Sat 10am-7pm, Sun 12pm-7pm</v>
      </c>
      <c r="L697" t="str">
        <f>IF(AllData!L697="","",AllData!L697)</f>
        <v>May 1-November 10</v>
      </c>
      <c r="M697" s="4" t="str">
        <f>IF(Table1[[#This Row],[Operation Season]]="","",LEFT(Table1[[#This Row],[Operation Season]],SEARCH("-",Table1[[#This Row],[Operation Season]])-1))</f>
        <v>May 1</v>
      </c>
      <c r="N697" s="10" t="str">
        <f t="shared" si="20"/>
        <v>05/01/2022</v>
      </c>
      <c r="O697" t="str">
        <f>IF(Table1[[#This Row],[Operation Season]]="","",RIGHT(Table1[[#This Row],[Operation Season]],LEN(Table1[[#This Row],[Operation Season]])-FIND("-",Table1[[#This Row],[Operation Season]])))</f>
        <v>November 10</v>
      </c>
      <c r="P697" s="4" t="str">
        <f t="shared" si="21"/>
        <v>11/10/2022</v>
      </c>
      <c r="Q697" s="7">
        <f ca="1">IF(OR(P697="Mid November",P697="round",P697="",),"",Table1[[#This Row],[End Date]]-SystemData!$A$2+1)</f>
        <v>-41.851523726851156</v>
      </c>
      <c r="R697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697" s="2" t="str">
        <f>IF(AllData!M702="","",AllData!M702)</f>
        <v>M/X</v>
      </c>
      <c r="T697" s="2" t="str">
        <f>IF(AllData!N702="","",AllData!N702)</f>
        <v>Y</v>
      </c>
      <c r="U697" s="2" t="str">
        <f>IF(AllData!O702="","",AllData!O702)</f>
        <v>N</v>
      </c>
      <c r="V697" s="2" t="str">
        <f>IF(AllData!P702="","",AllData!P702)</f>
        <v>N</v>
      </c>
      <c r="W697" s="2" t="str">
        <f>IF(AllData!Q702="","",AllData!Q702)</f>
        <v>Y</v>
      </c>
      <c r="X697" s="2">
        <f>IF(AllData!R702="","",AllData!R702)</f>
        <v>43.129669999999997</v>
      </c>
      <c r="Y697" s="2">
        <f>IF(AllData!S702="","",AllData!S702)</f>
        <v>-77.097740000000002</v>
      </c>
      <c r="Z697" s="2" t="str">
        <f>IF(AllData!T702="","",AllData!T702)</f>
        <v>POINT (-77.09774 43.12967)</v>
      </c>
      <c r="AA697" s="16"/>
    </row>
    <row r="698" spans="1:27" hidden="1" x14ac:dyDescent="0.25">
      <c r="A698" t="str">
        <f>IF(AllData!A698="","",AllData!A698)</f>
        <v>Wayne</v>
      </c>
      <c r="B698" t="str">
        <f>IF(AllData!B698="","",AllData!B698)</f>
        <v>LaMora Farms Farm Stand</v>
      </c>
      <c r="C698" t="str">
        <f>IF(AllData!C698="","",AllData!C698)</f>
        <v>5925 Ontario Center Rd.  Ontario</v>
      </c>
      <c r="D698" t="str">
        <f>IF(AllData!D698="","",AllData!D698)</f>
        <v>5925 Ontario Center Road</v>
      </c>
      <c r="E698" t="str">
        <f>IF(AllData!E698="","",AllData!E698)</f>
        <v>Ontario</v>
      </c>
      <c r="F698" t="str">
        <f>IF(AllData!F698="","",AllData!F698)</f>
        <v>NY</v>
      </c>
      <c r="G698">
        <f>IF(AllData!G698="","",AllData!G698)</f>
        <v>14519</v>
      </c>
      <c r="H698" t="str">
        <f>IF(AllData!H698="","",AllData!H698)</f>
        <v>Earl LaMora</v>
      </c>
      <c r="I698">
        <f>IF(AllData!I698="","",AllData!I698)</f>
        <v>3155210349</v>
      </c>
      <c r="J698" t="str">
        <f>IF(AllData!J698="","",AllData!J698)</f>
        <v>http://www.lamorafarms.com</v>
      </c>
      <c r="K698" t="str">
        <f>IF(AllData!K698="","",AllData!K698)</f>
        <v>Daily 7am-7pm</v>
      </c>
      <c r="L698" t="str">
        <f>IF(AllData!L698="","",AllData!L698)</f>
        <v>June 10-November 1</v>
      </c>
      <c r="M698" s="4" t="str">
        <f>IF(Table1[[#This Row],[Operation Season]]="","",LEFT(Table1[[#This Row],[Operation Season]],SEARCH("-",Table1[[#This Row],[Operation Season]])-1))</f>
        <v>June 10</v>
      </c>
      <c r="N698" s="10" t="str">
        <f t="shared" si="20"/>
        <v>06/10/2022</v>
      </c>
      <c r="O698" t="str">
        <f>IF(Table1[[#This Row],[Operation Season]]="","",RIGHT(Table1[[#This Row],[Operation Season]],LEN(Table1[[#This Row],[Operation Season]])-FIND("-",Table1[[#This Row],[Operation Season]])))</f>
        <v>November 1</v>
      </c>
      <c r="P698" s="4" t="str">
        <f t="shared" si="21"/>
        <v>11/01/2022</v>
      </c>
      <c r="Q698" s="7">
        <f ca="1">IF(OR(P698="Mid November",P698="round",P698="",),"",Table1[[#This Row],[End Date]]-SystemData!$A$2+1)</f>
        <v>-50.851523726851156</v>
      </c>
      <c r="R698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698" s="2" t="str">
        <f>IF(AllData!M703="","",AllData!M703)</f>
        <v>P/M</v>
      </c>
      <c r="T698" s="2" t="str">
        <f>IF(AllData!N703="","",AllData!N703)</f>
        <v>Y</v>
      </c>
      <c r="U698" s="2" t="str">
        <f>IF(AllData!O703="","",AllData!O703)</f>
        <v>N</v>
      </c>
      <c r="V698" s="2" t="str">
        <f>IF(AllData!P703="","",AllData!P703)</f>
        <v>N</v>
      </c>
      <c r="W698" s="2" t="str">
        <f>IF(AllData!Q703="","",AllData!Q703)</f>
        <v>Y</v>
      </c>
      <c r="X698" s="2">
        <f>IF(AllData!R703="","",AllData!R703)</f>
        <v>43.21855</v>
      </c>
      <c r="Y698" s="2">
        <f>IF(AllData!S703="","",AllData!S703)</f>
        <v>-76.814909999999998</v>
      </c>
      <c r="Z698" s="2" t="str">
        <f>IF(AllData!T703="","",AllData!T703)</f>
        <v>POINT (-76.81491 43.21855)</v>
      </c>
      <c r="AA698" s="16"/>
    </row>
    <row r="699" spans="1:27" hidden="1" x14ac:dyDescent="0.25">
      <c r="A699" t="str">
        <f>IF(AllData!A699="","",AllData!A699)</f>
        <v>Wayne</v>
      </c>
      <c r="B699" t="str">
        <f>IF(AllData!B699="","",AllData!B699)</f>
        <v>Lyons Farmers' Market</v>
      </c>
      <c r="C699" t="str">
        <f>IF(AllData!C699="","",AllData!C699)</f>
        <v>Village Square 32 Church St.</v>
      </c>
      <c r="D699" t="str">
        <f>IF(AllData!D699="","",AllData!D699)</f>
        <v>32 Church Street</v>
      </c>
      <c r="E699" t="str">
        <f>IF(AllData!E699="","",AllData!E699)</f>
        <v>Lyons</v>
      </c>
      <c r="F699" t="str">
        <f>IF(AllData!F699="","",AllData!F699)</f>
        <v>NY</v>
      </c>
      <c r="G699">
        <f>IF(AllData!G699="","",AllData!G699)</f>
        <v>14489</v>
      </c>
      <c r="H699" t="str">
        <f>IF(AllData!H699="","",AllData!H699)</f>
        <v>Linda Guest</v>
      </c>
      <c r="I699">
        <f>IF(AllData!I699="","",AllData!I699)</f>
        <v>3158821521</v>
      </c>
      <c r="J699" t="str">
        <f>IF(AllData!J699="","",AllData!J699)</f>
        <v/>
      </c>
      <c r="K699" t="str">
        <f>IF(AllData!K699="","",AllData!K699)</f>
        <v>Sat 8am-12pm</v>
      </c>
      <c r="L699" t="str">
        <f>IF(AllData!L699="","",AllData!L699)</f>
        <v>June 18-October 29</v>
      </c>
      <c r="M699" s="4" t="str">
        <f>IF(Table1[[#This Row],[Operation Season]]="","",LEFT(Table1[[#This Row],[Operation Season]],SEARCH("-",Table1[[#This Row],[Operation Season]])-1))</f>
        <v>June 18</v>
      </c>
      <c r="N699" s="10" t="str">
        <f t="shared" si="20"/>
        <v>06/18/2022</v>
      </c>
      <c r="O699" t="str">
        <f>IF(Table1[[#This Row],[Operation Season]]="","",RIGHT(Table1[[#This Row],[Operation Season]],LEN(Table1[[#This Row],[Operation Season]])-FIND("-",Table1[[#This Row],[Operation Season]])))</f>
        <v>October 29</v>
      </c>
      <c r="P699" s="4" t="str">
        <f t="shared" si="21"/>
        <v>10/29/2022</v>
      </c>
      <c r="Q699" s="7">
        <f ca="1">IF(OR(P699="Mid November",P699="round",P699="",),"",Table1[[#This Row],[End Date]]-SystemData!$A$2+1)</f>
        <v>-53.851523726851156</v>
      </c>
      <c r="R699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699" s="2" t="str">
        <f>IF(AllData!M704="","",AllData!M704)</f>
        <v>M</v>
      </c>
      <c r="T699" s="2" t="str">
        <f>IF(AllData!N704="","",AllData!N704)</f>
        <v>Y</v>
      </c>
      <c r="U699" s="2" t="str">
        <f>IF(AllData!O704="","",AllData!O704)</f>
        <v>N</v>
      </c>
      <c r="V699" s="2" t="str">
        <f>IF(AllData!P704="","",AllData!P704)</f>
        <v>N</v>
      </c>
      <c r="W699" s="2" t="str">
        <f>IF(AllData!Q704="","",AllData!Q704)</f>
        <v>Y</v>
      </c>
      <c r="X699" s="2">
        <f>IF(AllData!R704="","",AllData!R704)</f>
        <v>41.279000000000003</v>
      </c>
      <c r="Y699" s="2">
        <f>IF(AllData!S704="","",AllData!S704)</f>
        <v>-73.707700000000003</v>
      </c>
      <c r="Z699" s="2" t="str">
        <f>IF(AllData!T704="","",AllData!T704)</f>
        <v>POINT (-73.7077 41.279)</v>
      </c>
      <c r="AA699" s="16"/>
    </row>
    <row r="700" spans="1:27" hidden="1" x14ac:dyDescent="0.25">
      <c r="A700" t="str">
        <f>IF(AllData!A700="","",AllData!A700)</f>
        <v>Wayne</v>
      </c>
      <c r="B700" t="str">
        <f>IF(AllData!B700="","",AllData!B700)</f>
        <v>Newark Farmers' Market</v>
      </c>
      <c r="C700" t="str">
        <f>IF(AllData!C700="","",AllData!C700)</f>
        <v>100 Church St.</v>
      </c>
      <c r="D700" t="str">
        <f>IF(AllData!D700="","",AllData!D700)</f>
        <v>303 East Avenue</v>
      </c>
      <c r="E700" t="str">
        <f>IF(AllData!E700="","",AllData!E700)</f>
        <v>Newark</v>
      </c>
      <c r="F700" t="str">
        <f>IF(AllData!F700="","",AllData!F700)</f>
        <v>NY</v>
      </c>
      <c r="G700">
        <f>IF(AllData!G700="","",AllData!G700)</f>
        <v>14513</v>
      </c>
      <c r="H700" t="str">
        <f>IF(AllData!H700="","",AllData!H700)</f>
        <v>Dee Bodine</v>
      </c>
      <c r="I700">
        <f>IF(AllData!I700="","",AllData!I700)</f>
        <v>3158791121</v>
      </c>
      <c r="J700" t="str">
        <f>IF(AllData!J700="","",AllData!J700)</f>
        <v/>
      </c>
      <c r="K700" t="str">
        <f>IF(AllData!K700="","",AllData!K700)</f>
        <v>Thursday  4pm-7pm</v>
      </c>
      <c r="L700" t="str">
        <f>IF(AllData!L700="","",AllData!L700)</f>
        <v>June 2-October 27</v>
      </c>
      <c r="M700" s="4" t="str">
        <f>IF(Table1[[#This Row],[Operation Season]]="","",LEFT(Table1[[#This Row],[Operation Season]],SEARCH("-",Table1[[#This Row],[Operation Season]])-1))</f>
        <v>June 2</v>
      </c>
      <c r="N700" s="10" t="str">
        <f t="shared" si="20"/>
        <v>06/02/2022</v>
      </c>
      <c r="O700" t="str">
        <f>IF(Table1[[#This Row],[Operation Season]]="","",RIGHT(Table1[[#This Row],[Operation Season]],LEN(Table1[[#This Row],[Operation Season]])-FIND("-",Table1[[#This Row],[Operation Season]])))</f>
        <v>October 27</v>
      </c>
      <c r="P700" s="4" t="str">
        <f t="shared" si="21"/>
        <v>10/27/2022</v>
      </c>
      <c r="Q700" s="7">
        <f ca="1">IF(OR(P700="Mid November",P700="round",P700="",),"",Table1[[#This Row],[End Date]]-SystemData!$A$2+1)</f>
        <v>-55.851523726851156</v>
      </c>
      <c r="R700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700" s="2" t="str">
        <f>IF(AllData!M705="","",AllData!M705)</f>
        <v>M</v>
      </c>
      <c r="T700" s="2" t="str">
        <f>IF(AllData!N705="","",AllData!N705)</f>
        <v>Y</v>
      </c>
      <c r="U700" s="2" t="str">
        <f>IF(AllData!O705="","",AllData!O705)</f>
        <v>N</v>
      </c>
      <c r="V700" s="2" t="str">
        <f>IF(AllData!P705="","",AllData!P705)</f>
        <v>N</v>
      </c>
      <c r="W700" s="2" t="str">
        <f>IF(AllData!Q705="","",AllData!Q705)</f>
        <v>Y</v>
      </c>
      <c r="X700" s="2">
        <f>IF(AllData!R705="","",AllData!R705)</f>
        <v>40.912500000000001</v>
      </c>
      <c r="Y700" s="2">
        <f>IF(AllData!S705="","",AllData!S705)</f>
        <v>-73.823719999999994</v>
      </c>
      <c r="Z700" s="2" t="str">
        <f>IF(AllData!T705="","",AllData!T705)</f>
        <v>POINT (-73.82372 40.9125)</v>
      </c>
      <c r="AA700" s="16"/>
    </row>
    <row r="701" spans="1:27" hidden="1" x14ac:dyDescent="0.25">
      <c r="A701" t="str">
        <f>IF(AllData!A701="","",AllData!A701)</f>
        <v>Wayne</v>
      </c>
      <c r="B701" t="str">
        <f>IF(AllData!B701="","",AllData!B701)</f>
        <v>Sodus Farmers' Market</v>
      </c>
      <c r="C701" t="str">
        <f>IF(AllData!C701="","",AllData!C701)</f>
        <v>58 W. Main St.  Sodus Methodist Church</v>
      </c>
      <c r="D701" t="str">
        <f>IF(AllData!D701="","",AllData!D701)</f>
        <v>58 West Main St</v>
      </c>
      <c r="E701" t="str">
        <f>IF(AllData!E701="","",AllData!E701)</f>
        <v>Sodus</v>
      </c>
      <c r="F701" t="str">
        <f>IF(AllData!F701="","",AllData!F701)</f>
        <v>NY</v>
      </c>
      <c r="G701">
        <f>IF(AllData!G701="","",AllData!G701)</f>
        <v>14551</v>
      </c>
      <c r="H701" t="str">
        <f>IF(AllData!H701="","",AllData!H701)</f>
        <v>Sandy Hall</v>
      </c>
      <c r="I701">
        <f>IF(AllData!I701="","",AllData!I701)</f>
        <v>3154838029</v>
      </c>
      <c r="J701" t="str">
        <f>IF(AllData!J701="","",AllData!J701)</f>
        <v>http://www.sutmc.org/sodus-farmers-market</v>
      </c>
      <c r="K701" t="str">
        <f>IF(AllData!K701="","",AllData!K701)</f>
        <v>Wed 2:30pm-6pm</v>
      </c>
      <c r="L701" t="str">
        <f>IF(AllData!L701="","",AllData!L701)</f>
        <v>June 15-October 12</v>
      </c>
      <c r="M701" s="4" t="str">
        <f>IF(Table1[[#This Row],[Operation Season]]="","",LEFT(Table1[[#This Row],[Operation Season]],SEARCH("-",Table1[[#This Row],[Operation Season]])-1))</f>
        <v>June 15</v>
      </c>
      <c r="N701" s="10" t="str">
        <f t="shared" si="20"/>
        <v>06/15/2022</v>
      </c>
      <c r="O701" t="str">
        <f>IF(Table1[[#This Row],[Operation Season]]="","",RIGHT(Table1[[#This Row],[Operation Season]],LEN(Table1[[#This Row],[Operation Season]])-FIND("-",Table1[[#This Row],[Operation Season]])))</f>
        <v>October 12</v>
      </c>
      <c r="P701" s="4" t="str">
        <f t="shared" si="21"/>
        <v>10/12/2022</v>
      </c>
      <c r="Q701" s="7">
        <f ca="1">IF(OR(P701="Mid November",P701="round",P701="",),"",Table1[[#This Row],[End Date]]-SystemData!$A$2+1)</f>
        <v>-70.851523726851156</v>
      </c>
      <c r="R701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701" s="2" t="str">
        <f>IF(AllData!M706="","",AllData!M706)</f>
        <v>P/M</v>
      </c>
      <c r="T701" s="2" t="str">
        <f>IF(AllData!N706="","",AllData!N706)</f>
        <v>Y</v>
      </c>
      <c r="U701" s="2" t="str">
        <f>IF(AllData!O706="","",AllData!O706)</f>
        <v>N</v>
      </c>
      <c r="V701" s="2" t="str">
        <f>IF(AllData!P706="","",AllData!P706)</f>
        <v>N</v>
      </c>
      <c r="W701" s="2" t="str">
        <f>IF(AllData!Q706="","",AllData!Q706)</f>
        <v>Y</v>
      </c>
      <c r="X701" s="2">
        <f>IF(AllData!R706="","",AllData!R706)</f>
        <v>40.940759999999997</v>
      </c>
      <c r="Y701" s="2">
        <f>IF(AllData!S706="","",AllData!S706)</f>
        <v>-73.836929999999995</v>
      </c>
      <c r="Z701" s="2" t="str">
        <f>IF(AllData!T706="","",AllData!T706)</f>
        <v>POINT (-73.83693 40.94076)</v>
      </c>
      <c r="AA701" s="16"/>
    </row>
    <row r="702" spans="1:27" x14ac:dyDescent="0.25">
      <c r="A702" t="str">
        <f>IF(AllData!A702="","",AllData!A702)</f>
        <v>Wayne</v>
      </c>
      <c r="B702" t="str">
        <f>IF(AllData!B702="","",AllData!B702)</f>
        <v>The Apple Shed Farm Stand</v>
      </c>
      <c r="C702" t="str">
        <f>IF(AllData!C702="","",AllData!C702)</f>
        <v>3391 Fairville Maple Ridge Rd.  , Newark</v>
      </c>
      <c r="D702" t="str">
        <f>IF(AllData!D702="","",AllData!D702)</f>
        <v>3391 Fairville Maple Ridge Rd</v>
      </c>
      <c r="E702" t="str">
        <f>IF(AllData!E702="","",AllData!E702)</f>
        <v>Newark</v>
      </c>
      <c r="F702" t="str">
        <f>IF(AllData!F702="","",AllData!F702)</f>
        <v>NY</v>
      </c>
      <c r="G702">
        <f>IF(AllData!G702="","",AllData!G702)</f>
        <v>14513</v>
      </c>
      <c r="H702" t="str">
        <f>IF(AllData!H702="","",AllData!H702)</f>
        <v>Barbara Wells</v>
      </c>
      <c r="I702">
        <f>IF(AllData!I702="","",AllData!I702)</f>
        <v>3153316294</v>
      </c>
      <c r="J702" t="str">
        <f>IF(AllData!J702="","",AllData!J702)</f>
        <v>http://www.theappleshed.com</v>
      </c>
      <c r="K702" t="str">
        <f>IF(AllData!K702="","",AllData!K702)</f>
        <v>Daily 10am-5pm</v>
      </c>
      <c r="L702" t="str">
        <f>IF(AllData!L702="","",AllData!L702)</f>
        <v>August 15-December 23</v>
      </c>
      <c r="M702" s="4" t="str">
        <f>IF(Table1[[#This Row],[Operation Season]]="","",LEFT(Table1[[#This Row],[Operation Season]],SEARCH("-",Table1[[#This Row],[Operation Season]])-1))</f>
        <v>August 15</v>
      </c>
      <c r="N702" s="10" t="str">
        <f t="shared" si="20"/>
        <v>08/15/2022</v>
      </c>
      <c r="O702" t="str">
        <f>IF(Table1[[#This Row],[Operation Season]]="","",RIGHT(Table1[[#This Row],[Operation Season]],LEN(Table1[[#This Row],[Operation Season]])-FIND("-",Table1[[#This Row],[Operation Season]])))</f>
        <v>December 23</v>
      </c>
      <c r="P702" s="4" t="str">
        <f t="shared" si="21"/>
        <v>12/23/2022</v>
      </c>
      <c r="Q702" s="7">
        <f ca="1">IF(OR(P702="Mid November",P702="round",P702="",),"",Table1[[#This Row],[End Date]]-SystemData!$A$2+1)</f>
        <v>1.1484762731488445</v>
      </c>
      <c r="R702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FALSE</v>
      </c>
      <c r="S702" s="2" t="str">
        <f>IF(AllData!M707="","",AllData!M707)</f>
        <v>P/M/X</v>
      </c>
      <c r="T702" s="2" t="str">
        <f>IF(AllData!N707="","",AllData!N707)</f>
        <v>Y</v>
      </c>
      <c r="U702" s="2" t="str">
        <f>IF(AllData!O707="","",AllData!O707)</f>
        <v>Y</v>
      </c>
      <c r="V702" s="2" t="str">
        <f>IF(AllData!P707="","",AllData!P707)</f>
        <v>N</v>
      </c>
      <c r="W702" s="2" t="str">
        <f>IF(AllData!Q707="","",AllData!Q707)</f>
        <v>Y</v>
      </c>
      <c r="X702" s="2">
        <f>IF(AllData!R707="","",AllData!R707)</f>
        <v>41.158667000000001</v>
      </c>
      <c r="Y702" s="2">
        <f>IF(AllData!S707="","",AllData!S707)</f>
        <v>-73.774039000000002</v>
      </c>
      <c r="Z702" s="2" t="str">
        <f>IF(AllData!T707="","",AllData!T707)</f>
        <v>POINT (-73.774039 41.158667)</v>
      </c>
      <c r="AA702" s="16"/>
    </row>
    <row r="703" spans="1:27" hidden="1" x14ac:dyDescent="0.25">
      <c r="A703" t="str">
        <f>IF(AllData!A703="","",AllData!A703)</f>
        <v>Wayne</v>
      </c>
      <c r="B703" t="str">
        <f>IF(AllData!B703="","",AllData!B703)</f>
        <v>Wolcott Area Farmers' Market</v>
      </c>
      <c r="C703" t="str">
        <f>IF(AllData!C703="","",AllData!C703)</f>
        <v>Northup Park New Hartford St</v>
      </c>
      <c r="D703" t="str">
        <f>IF(AllData!D703="","",AllData!D703)</f>
        <v>Washington Street and New Hartford Street</v>
      </c>
      <c r="E703" t="str">
        <f>IF(AllData!E703="","",AllData!E703)</f>
        <v>Wolcott</v>
      </c>
      <c r="F703" t="str">
        <f>IF(AllData!F703="","",AllData!F703)</f>
        <v>NY</v>
      </c>
      <c r="G703">
        <f>IF(AllData!G703="","",AllData!G703)</f>
        <v>14590</v>
      </c>
      <c r="H703" t="str">
        <f>IF(AllData!H703="","",AllData!H703)</f>
        <v>David &amp; Cindy Savary</v>
      </c>
      <c r="I703">
        <f>IF(AllData!I703="","",AllData!I703)</f>
        <v>3158790798</v>
      </c>
      <c r="J703" t="str">
        <f>IF(AllData!J703="","",AllData!J703)</f>
        <v/>
      </c>
      <c r="K703" t="str">
        <f>IF(AllData!K703="","",AllData!K703)</f>
        <v>Thu 1pm-6pm</v>
      </c>
      <c r="L703" t="str">
        <f>IF(AllData!L703="","",AllData!L703)</f>
        <v>May 26-October 13</v>
      </c>
      <c r="M703" s="4" t="str">
        <f>IF(Table1[[#This Row],[Operation Season]]="","",LEFT(Table1[[#This Row],[Operation Season]],SEARCH("-",Table1[[#This Row],[Operation Season]])-1))</f>
        <v>May 26</v>
      </c>
      <c r="N703" s="10" t="str">
        <f t="shared" si="20"/>
        <v>05/26/2022</v>
      </c>
      <c r="O703" t="str">
        <f>IF(Table1[[#This Row],[Operation Season]]="","",RIGHT(Table1[[#This Row],[Operation Season]],LEN(Table1[[#This Row],[Operation Season]])-FIND("-",Table1[[#This Row],[Operation Season]])))</f>
        <v>October 13</v>
      </c>
      <c r="P703" s="4" t="str">
        <f t="shared" si="21"/>
        <v>10/13/2022</v>
      </c>
      <c r="Q703" s="7">
        <f ca="1">IF(OR(P703="Mid November",P703="round",P703="",),"",Table1[[#This Row],[End Date]]-SystemData!$A$2+1)</f>
        <v>-69.851523726851156</v>
      </c>
      <c r="R703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703" s="2" t="str">
        <f>IF(AllData!M708="","",AllData!M708)</f>
        <v>YR</v>
      </c>
      <c r="T703" s="2" t="str">
        <f>IF(AllData!N708="","",AllData!N708)</f>
        <v>Y</v>
      </c>
      <c r="U703" s="2" t="str">
        <f>IF(AllData!O708="","",AllData!O708)</f>
        <v>N</v>
      </c>
      <c r="V703" s="2" t="str">
        <f>IF(AllData!P708="","",AllData!P708)</f>
        <v>N</v>
      </c>
      <c r="W703" s="2" t="str">
        <f>IF(AllData!Q708="","",AllData!Q708)</f>
        <v>Y</v>
      </c>
      <c r="X703" s="2">
        <f>IF(AllData!R708="","",AllData!R708)</f>
        <v>41.210590000000003</v>
      </c>
      <c r="Y703" s="2">
        <f>IF(AllData!S708="","",AllData!S708)</f>
        <v>-73.814959999999999</v>
      </c>
      <c r="Z703" s="2" t="str">
        <f>IF(AllData!T708="","",AllData!T708)</f>
        <v>POINT (-73.81496 41.21059)</v>
      </c>
      <c r="AA703" s="16"/>
    </row>
    <row r="704" spans="1:27" hidden="1" x14ac:dyDescent="0.25">
      <c r="A704" t="str">
        <f>IF(AllData!A704="","",AllData!A704)</f>
        <v>Westchester</v>
      </c>
      <c r="B704" t="str">
        <f>IF(AllData!B704="","",AllData!B704)</f>
        <v>Amato Farm Stand</v>
      </c>
      <c r="C704" t="str">
        <f>IF(AllData!C704="","",AllData!C704)</f>
        <v>121 Rt 100 Katonah</v>
      </c>
      <c r="D704" t="str">
        <f>IF(AllData!D704="","",AllData!D704)</f>
        <v>121 Rt 100</v>
      </c>
      <c r="E704" t="str">
        <f>IF(AllData!E704="","",AllData!E704)</f>
        <v>Katonah</v>
      </c>
      <c r="F704" t="str">
        <f>IF(AllData!F704="","",AllData!F704)</f>
        <v>NY</v>
      </c>
      <c r="G704">
        <f>IF(AllData!G704="","",AllData!G704)</f>
        <v>10536</v>
      </c>
      <c r="H704" t="str">
        <f>IF(AllData!H704="","",AllData!H704)</f>
        <v>Christina Amato</v>
      </c>
      <c r="I704">
        <f>IF(AllData!I704="","",AllData!I704)</f>
        <v>9142324772</v>
      </c>
      <c r="J704" t="str">
        <f>IF(AllData!J704="","",AllData!J704)</f>
        <v/>
      </c>
      <c r="K704" t="str">
        <f>IF(AllData!K704="","",AllData!K704)</f>
        <v>Daily 10am-6pm</v>
      </c>
      <c r="L704" t="str">
        <f>IF(AllData!L704="","",AllData!L704)</f>
        <v>July 1-October 31</v>
      </c>
      <c r="M704" s="4" t="str">
        <f>IF(Table1[[#This Row],[Operation Season]]="","",LEFT(Table1[[#This Row],[Operation Season]],SEARCH("-",Table1[[#This Row],[Operation Season]])-1))</f>
        <v>July 1</v>
      </c>
      <c r="N704" s="10" t="str">
        <f t="shared" si="20"/>
        <v>07/01/2022</v>
      </c>
      <c r="O704" t="str">
        <f>IF(Table1[[#This Row],[Operation Season]]="","",RIGHT(Table1[[#This Row],[Operation Season]],LEN(Table1[[#This Row],[Operation Season]])-FIND("-",Table1[[#This Row],[Operation Season]])))</f>
        <v>October 31</v>
      </c>
      <c r="P704" s="4" t="str">
        <f t="shared" si="21"/>
        <v>10/31/2022</v>
      </c>
      <c r="Q704" s="7">
        <f ca="1">IF(OR(P704="Mid November",P704="round",P704="",),"",Table1[[#This Row],[End Date]]-SystemData!$A$2+1)</f>
        <v>-51.851523726851156</v>
      </c>
      <c r="R704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704" s="2" t="str">
        <f>IF(AllData!M709="","",AllData!M709)</f>
        <v>M</v>
      </c>
      <c r="T704" s="2" t="str">
        <f>IF(AllData!N709="","",AllData!N709)</f>
        <v>Y</v>
      </c>
      <c r="U704" s="2" t="str">
        <f>IF(AllData!O709="","",AllData!O709)</f>
        <v>Y</v>
      </c>
      <c r="V704" s="2" t="str">
        <f>IF(AllData!P709="","",AllData!P709)</f>
        <v>N</v>
      </c>
      <c r="W704" s="2" t="str">
        <f>IF(AllData!Q709="","",AllData!Q709)</f>
        <v>Y</v>
      </c>
      <c r="X704" s="2">
        <f>IF(AllData!R709="","",AllData!R709)</f>
        <v>40.995609999999999</v>
      </c>
      <c r="Y704" s="2">
        <f>IF(AllData!S709="","",AllData!S709)</f>
        <v>-73.883170000000007</v>
      </c>
      <c r="Z704" s="2" t="str">
        <f>IF(AllData!T709="","",AllData!T709)</f>
        <v>POINT (-73.88317 40.99561)</v>
      </c>
      <c r="AA704" s="16"/>
    </row>
    <row r="705" spans="1:27" hidden="1" x14ac:dyDescent="0.25">
      <c r="A705" t="str">
        <f>IF(AllData!A705="","",AllData!A705)</f>
        <v>Westchester</v>
      </c>
      <c r="B705" t="str">
        <f>IF(AllData!B705="","",AllData!B705)</f>
        <v>Bowen Farm Stand</v>
      </c>
      <c r="C705" t="str">
        <f>IF(AllData!C705="","",AllData!C705)</f>
        <v>14 N Columbus Ave Mt. Vernon</v>
      </c>
      <c r="D705" t="str">
        <f>IF(AllData!D705="","",AllData!D705)</f>
        <v>14 North Columbus Ave.</v>
      </c>
      <c r="E705" t="str">
        <f>IF(AllData!E705="","",AllData!E705)</f>
        <v>Mount Vernon</v>
      </c>
      <c r="F705" t="str">
        <f>IF(AllData!F705="","",AllData!F705)</f>
        <v>NY</v>
      </c>
      <c r="G705">
        <f>IF(AllData!G705="","",AllData!G705)</f>
        <v>10553</v>
      </c>
      <c r="H705" t="str">
        <f>IF(AllData!H705="","",AllData!H705)</f>
        <v>Ruth Crosby</v>
      </c>
      <c r="I705">
        <f>IF(AllData!I705="","",AllData!I705)</f>
        <v>9144821749</v>
      </c>
      <c r="J705" t="str">
        <f>IF(AllData!J705="","",AllData!J705)</f>
        <v/>
      </c>
      <c r="K705" t="str">
        <f>IF(AllData!K705="","",AllData!K705)</f>
        <v>Mon-Thurs 3pm-6pm Fri-Sat 10am-6pm</v>
      </c>
      <c r="L705" t="str">
        <f>IF(AllData!L705="","",AllData!L705)</f>
        <v>July 15-November 30</v>
      </c>
      <c r="M705" s="4" t="str">
        <f>IF(Table1[[#This Row],[Operation Season]]="","",LEFT(Table1[[#This Row],[Operation Season]],SEARCH("-",Table1[[#This Row],[Operation Season]])-1))</f>
        <v>July 15</v>
      </c>
      <c r="N705" s="10" t="str">
        <f t="shared" si="20"/>
        <v>07/15/2022</v>
      </c>
      <c r="O705" t="str">
        <f>IF(Table1[[#This Row],[Operation Season]]="","",RIGHT(Table1[[#This Row],[Operation Season]],LEN(Table1[[#This Row],[Operation Season]])-FIND("-",Table1[[#This Row],[Operation Season]])))</f>
        <v>November 30</v>
      </c>
      <c r="P705" s="4" t="str">
        <f t="shared" si="21"/>
        <v>11/30/2022</v>
      </c>
      <c r="Q705" s="7">
        <f ca="1">IF(OR(P705="Mid November",P705="round",P705="",),"",Table1[[#This Row],[End Date]]-SystemData!$A$2+1)</f>
        <v>-21.851523726851156</v>
      </c>
      <c r="R705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705" s="2" t="str">
        <f>IF(AllData!M710="","",AllData!M710)</f>
        <v>P/M</v>
      </c>
      <c r="T705" s="2" t="str">
        <f>IF(AllData!N710="","",AllData!N710)</f>
        <v>Y</v>
      </c>
      <c r="U705" s="2" t="str">
        <f>IF(AllData!O710="","",AllData!O710)</f>
        <v>N</v>
      </c>
      <c r="V705" s="2" t="str">
        <f>IF(AllData!P710="","",AllData!P710)</f>
        <v>N</v>
      </c>
      <c r="W705" s="2" t="str">
        <f>IF(AllData!Q710="","",AllData!Q710)</f>
        <v>Y</v>
      </c>
      <c r="X705" s="2">
        <f>IF(AllData!R710="","",AllData!R710)</f>
        <v>41.25159</v>
      </c>
      <c r="Y705" s="2">
        <f>IF(AllData!S710="","",AllData!S710)</f>
        <v>-73.772400000000005</v>
      </c>
      <c r="Z705" s="2" t="str">
        <f>IF(AllData!T710="","",AllData!T710)</f>
        <v>POINT (-73.7724 41.25159)</v>
      </c>
      <c r="AA705" s="16"/>
    </row>
    <row r="706" spans="1:27" hidden="1" x14ac:dyDescent="0.25">
      <c r="A706" t="str">
        <f>IF(AllData!A706="","",AllData!A706)</f>
        <v>Westchester</v>
      </c>
      <c r="B706" t="str">
        <f>IF(AllData!B706="","",AllData!B706)</f>
        <v>Bronxville Farmers' Market</v>
      </c>
      <c r="C706" t="str">
        <f>IF(AllData!C706="","",AllData!C706)</f>
        <v>1 Stone Place &amp; Paxton Ave</v>
      </c>
      <c r="D706" t="str">
        <f>IF(AllData!D706="","",AllData!D706)</f>
        <v>1 Stone Place</v>
      </c>
      <c r="E706" t="str">
        <f>IF(AllData!E706="","",AllData!E706)</f>
        <v>Bronxville</v>
      </c>
      <c r="F706" t="str">
        <f>IF(AllData!F706="","",AllData!F706)</f>
        <v>NY</v>
      </c>
      <c r="G706">
        <f>IF(AllData!G706="","",AllData!G706)</f>
        <v>10708</v>
      </c>
      <c r="H706" t="str">
        <f>IF(AllData!H706="","",AllData!H706)</f>
        <v>Pascale Le Draoulec</v>
      </c>
      <c r="I706">
        <f>IF(AllData!I706="","",AllData!I706)</f>
        <v>9148063380</v>
      </c>
      <c r="J706" t="str">
        <f>IF(AllData!J706="","",AllData!J706)</f>
        <v>http://www.facebook.com/BronxvilleFarmersMarket/</v>
      </c>
      <c r="K706" t="str">
        <f>IF(AllData!K706="","",AllData!K706)</f>
        <v>Sat 8:30am-1pm</v>
      </c>
      <c r="L706" t="str">
        <f>IF(AllData!L706="","",AllData!L706)</f>
        <v>May 14-November 19</v>
      </c>
      <c r="M706" s="4" t="str">
        <f>IF(Table1[[#This Row],[Operation Season]]="","",LEFT(Table1[[#This Row],[Operation Season]],SEARCH("-",Table1[[#This Row],[Operation Season]])-1))</f>
        <v>May 14</v>
      </c>
      <c r="N706" s="10" t="str">
        <f t="shared" ref="N706:N769" si="22">TEXT(M706,"MM/DD/YYYY")</f>
        <v>05/14/2022</v>
      </c>
      <c r="O706" t="str">
        <f>IF(Table1[[#This Row],[Operation Season]]="","",RIGHT(Table1[[#This Row],[Operation Season]],LEN(Table1[[#This Row],[Operation Season]])-FIND("-",Table1[[#This Row],[Operation Season]])))</f>
        <v>November 19</v>
      </c>
      <c r="P706" s="4" t="str">
        <f t="shared" ref="P706:P769" si="23">TEXT(O706,"MM/DD/YYYY")</f>
        <v>11/19/2022</v>
      </c>
      <c r="Q706" s="7">
        <f ca="1">IF(OR(P706="Mid November",P706="round",P706="",),"",Table1[[#This Row],[End Date]]-SystemData!$A$2+1)</f>
        <v>-32.851523726851156</v>
      </c>
      <c r="R706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706" s="2" t="str">
        <f>IF(AllData!M711="","",AllData!M711)</f>
        <v>M</v>
      </c>
      <c r="T706" s="2" t="str">
        <f>IF(AllData!N711="","",AllData!N711)</f>
        <v>Y</v>
      </c>
      <c r="U706" s="2" t="str">
        <f>IF(AllData!O711="","",AllData!O711)</f>
        <v>N</v>
      </c>
      <c r="V706" s="2" t="str">
        <f>IF(AllData!P711="","",AllData!P711)</f>
        <v>N</v>
      </c>
      <c r="W706" s="2" t="str">
        <f>IF(AllData!Q711="","",AllData!Q711)</f>
        <v>Y</v>
      </c>
      <c r="X706" s="2">
        <f>IF(AllData!R711="","",AllData!R711)</f>
        <v>41.039045999999999</v>
      </c>
      <c r="Y706" s="2">
        <f>IF(AllData!S711="","",AllData!S711)</f>
        <v>-73.866941999999995</v>
      </c>
      <c r="Z706" s="2" t="str">
        <f>IF(AllData!T711="","",AllData!T711)</f>
        <v>POINT (-73.866942 41.039046)</v>
      </c>
      <c r="AA706" s="16"/>
    </row>
    <row r="707" spans="1:27" hidden="1" x14ac:dyDescent="0.25">
      <c r="A707" t="str">
        <f>IF(AllData!A707="","",AllData!A707)</f>
        <v>Westchester</v>
      </c>
      <c r="B707" t="str">
        <f>IF(AllData!B707="","",AllData!B707)</f>
        <v>Chappaqua Farmers' Market</v>
      </c>
      <c r="C707" t="str">
        <f>IF(AllData!C707="","",AllData!C707)</f>
        <v>Chappaqua Train Station 108 Allen Pl</v>
      </c>
      <c r="D707" t="str">
        <f>IF(AllData!D707="","",AllData!D707)</f>
        <v>108 Allen Place</v>
      </c>
      <c r="E707" t="str">
        <f>IF(AllData!E707="","",AllData!E707)</f>
        <v>Chappaqua</v>
      </c>
      <c r="F707" t="str">
        <f>IF(AllData!F707="","",AllData!F707)</f>
        <v>NY</v>
      </c>
      <c r="G707">
        <f>IF(AllData!G707="","",AllData!G707)</f>
        <v>10514</v>
      </c>
      <c r="H707" t="str">
        <f>IF(AllData!H707="","",AllData!H707)</f>
        <v>Pascale Le Draoulec</v>
      </c>
      <c r="I707">
        <f>IF(AllData!I707="","",AllData!I707)</f>
        <v>9148063380</v>
      </c>
      <c r="J707" t="str">
        <f>IF(AllData!J707="","",AllData!J707)</f>
        <v>http://chappaquafarmersmarket.org</v>
      </c>
      <c r="K707" t="str">
        <f>IF(AllData!K707="","",AllData!K707)</f>
        <v>Sat 8:30am-1pm</v>
      </c>
      <c r="L707" t="str">
        <f>IF(AllData!L707="","",AllData!L707)</f>
        <v>May 7-December 18</v>
      </c>
      <c r="M707" s="4" t="str">
        <f>IF(Table1[[#This Row],[Operation Season]]="","",LEFT(Table1[[#This Row],[Operation Season]],SEARCH("-",Table1[[#This Row],[Operation Season]])-1))</f>
        <v>May 7</v>
      </c>
      <c r="N707" s="10" t="str">
        <f t="shared" si="22"/>
        <v>05/07/2022</v>
      </c>
      <c r="O707" t="str">
        <f>IF(Table1[[#This Row],[Operation Season]]="","",RIGHT(Table1[[#This Row],[Operation Season]],LEN(Table1[[#This Row],[Operation Season]])-FIND("-",Table1[[#This Row],[Operation Season]])))</f>
        <v>December 18</v>
      </c>
      <c r="P707" s="4" t="str">
        <f t="shared" si="23"/>
        <v>12/18/2022</v>
      </c>
      <c r="Q707" s="7">
        <f ca="1">IF(OR(P707="Mid November",P707="round",P707="",),"",Table1[[#This Row],[End Date]]-SystemData!$A$2+1)</f>
        <v>-3.8515237268511555</v>
      </c>
      <c r="R707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707" s="2" t="str">
        <f>IF(AllData!M712="","",AllData!M712)</f>
        <v>P/M/X</v>
      </c>
      <c r="T707" s="2" t="str">
        <f>IF(AllData!N712="","",AllData!N712)</f>
        <v>Y</v>
      </c>
      <c r="U707" s="2" t="str">
        <f>IF(AllData!O712="","",AllData!O712)</f>
        <v>Y</v>
      </c>
      <c r="V707" s="2" t="str">
        <f>IF(AllData!P712="","",AllData!P712)</f>
        <v>Y</v>
      </c>
      <c r="W707" s="2" t="str">
        <f>IF(AllData!Q712="","",AllData!Q712)</f>
        <v>Y</v>
      </c>
      <c r="X707" s="2">
        <f>IF(AllData!R712="","",AllData!R712)</f>
        <v>40.933219999999999</v>
      </c>
      <c r="Y707" s="2">
        <f>IF(AllData!S712="","",AllData!S712)</f>
        <v>-73.759510000000006</v>
      </c>
      <c r="Z707" s="2" t="str">
        <f>IF(AllData!T712="","",AllData!T712)</f>
        <v>POINT (-73.75951 40.93322)</v>
      </c>
      <c r="AA707" s="16"/>
    </row>
    <row r="708" spans="1:27" x14ac:dyDescent="0.25">
      <c r="A708" t="str">
        <f>IF(AllData!A708="","",AllData!A708)</f>
        <v>Westchester</v>
      </c>
      <c r="B708" t="str">
        <f>IF(AllData!B708="","",AllData!B708)</f>
        <v>Fable: From Farm to Table Farm Stand</v>
      </c>
      <c r="C708" t="str">
        <f>IF(AllData!C708="","",AllData!C708)</f>
        <v>1311 Kitchawan Rd. Ossining</v>
      </c>
      <c r="D708" t="str">
        <f>IF(AllData!D708="","",AllData!D708)</f>
        <v>1311 Kitchawan Road</v>
      </c>
      <c r="E708" t="str">
        <f>IF(AllData!E708="","",AllData!E708)</f>
        <v>Ossining</v>
      </c>
      <c r="F708" t="str">
        <f>IF(AllData!F708="","",AllData!F708)</f>
        <v>NY</v>
      </c>
      <c r="G708">
        <f>IF(AllData!G708="","",AllData!G708)</f>
        <v>10562</v>
      </c>
      <c r="H708" t="str">
        <f>IF(AllData!H708="","",AllData!H708)</f>
        <v>Tom Deacon</v>
      </c>
      <c r="I708">
        <f>IF(AllData!I708="","",AllData!I708)</f>
        <v>9148620205</v>
      </c>
      <c r="J708" t="str">
        <f>IF(AllData!J708="","",AllData!J708)</f>
        <v>http://www.fablefoods.com</v>
      </c>
      <c r="K708" t="str">
        <f>IF(AllData!K708="","",AllData!K708)</f>
        <v>Wed-Sun 9am-6pm</v>
      </c>
      <c r="L708" t="str">
        <f>IF(AllData!L708="","",AllData!L708)</f>
        <v>Year-round</v>
      </c>
      <c r="M708" s="4" t="str">
        <f>IF(Table1[[#This Row],[Operation Season]]="","",LEFT(Table1[[#This Row],[Operation Season]],SEARCH("-",Table1[[#This Row],[Operation Season]])-1))</f>
        <v>Year</v>
      </c>
      <c r="N708" s="10" t="str">
        <f t="shared" si="22"/>
        <v>Year</v>
      </c>
      <c r="O708" t="str">
        <f>IF(Table1[[#This Row],[Operation Season]]="","",RIGHT(Table1[[#This Row],[Operation Season]],LEN(Table1[[#This Row],[Operation Season]])-FIND("-",Table1[[#This Row],[Operation Season]])))</f>
        <v>round</v>
      </c>
      <c r="P708" s="4" t="str">
        <f t="shared" si="23"/>
        <v>round</v>
      </c>
      <c r="Q708" s="7" t="str">
        <f>IF(OR(P708="Mid November",P708="round",P708="",),"",Table1[[#This Row],[End Date]]-SystemData!$A$2+1)</f>
        <v/>
      </c>
      <c r="R708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FALSE</v>
      </c>
      <c r="S708" s="2" t="str">
        <f>IF(AllData!M713="","",AllData!M713)</f>
        <v>M</v>
      </c>
      <c r="T708" s="2" t="str">
        <f>IF(AllData!N713="","",AllData!N713)</f>
        <v>Y</v>
      </c>
      <c r="U708" s="2" t="str">
        <f>IF(AllData!O713="","",AllData!O713)</f>
        <v>Y</v>
      </c>
      <c r="V708" s="2" t="str">
        <f>IF(AllData!P713="","",AllData!P713)</f>
        <v>Y</v>
      </c>
      <c r="W708" s="2" t="str">
        <f>IF(AllData!Q713="","",AllData!Q713)</f>
        <v>Y</v>
      </c>
      <c r="X708" s="2">
        <f>IF(AllData!R713="","",AllData!R713)</f>
        <v>40.934069999999998</v>
      </c>
      <c r="Y708" s="2">
        <f>IF(AllData!S713="","",AllData!S713)</f>
        <v>-73.790989999999994</v>
      </c>
      <c r="Z708" s="2" t="str">
        <f>IF(AllData!T713="","",AllData!T713)</f>
        <v>POINT (-73.79099 40.93407)</v>
      </c>
      <c r="AA708" s="16"/>
    </row>
    <row r="709" spans="1:27" hidden="1" x14ac:dyDescent="0.25">
      <c r="A709" t="str">
        <f>IF(AllData!A709="","",AllData!A709)</f>
        <v>Westchester</v>
      </c>
      <c r="B709" t="str">
        <f>IF(AllData!B709="","",AllData!B709)</f>
        <v>Hastings Farmers' Market</v>
      </c>
      <c r="C709" t="str">
        <f>IF(AllData!C709="","",AllData!C709)</f>
        <v>131 Southside Ave</v>
      </c>
      <c r="D709" t="str">
        <f>IF(AllData!D709="","",AllData!D709)</f>
        <v>131 Southside Ave.</v>
      </c>
      <c r="E709" t="str">
        <f>IF(AllData!E709="","",AllData!E709)</f>
        <v>Hastings</v>
      </c>
      <c r="F709" t="str">
        <f>IF(AllData!F709="","",AllData!F709)</f>
        <v>NY</v>
      </c>
      <c r="G709">
        <f>IF(AllData!G709="","",AllData!G709)</f>
        <v>10706</v>
      </c>
      <c r="H709" t="str">
        <f>IF(AllData!H709="","",AllData!H709)</f>
        <v>Pascale Le Draoulec</v>
      </c>
      <c r="I709">
        <f>IF(AllData!I709="","",AllData!I709)</f>
        <v>9148063380</v>
      </c>
      <c r="J709" t="str">
        <f>IF(AllData!J709="","",AllData!J709)</f>
        <v>http://www.hastingsfarmersmarket.org</v>
      </c>
      <c r="K709" t="str">
        <f>IF(AllData!K709="","",AllData!K709)</f>
        <v>Sat 8:30am-1pm</v>
      </c>
      <c r="L709" t="str">
        <f>IF(AllData!L709="","",AllData!L709)</f>
        <v>June 4-November 19</v>
      </c>
      <c r="M709" s="4" t="str">
        <f>IF(Table1[[#This Row],[Operation Season]]="","",LEFT(Table1[[#This Row],[Operation Season]],SEARCH("-",Table1[[#This Row],[Operation Season]])-1))</f>
        <v>June 4</v>
      </c>
      <c r="N709" s="10" t="str">
        <f t="shared" si="22"/>
        <v>06/04/2022</v>
      </c>
      <c r="O709" t="str">
        <f>IF(Table1[[#This Row],[Operation Season]]="","",RIGHT(Table1[[#This Row],[Operation Season]],LEN(Table1[[#This Row],[Operation Season]])-FIND("-",Table1[[#This Row],[Operation Season]])))</f>
        <v>November 19</v>
      </c>
      <c r="P709" s="4" t="str">
        <f t="shared" si="23"/>
        <v>11/19/2022</v>
      </c>
      <c r="Q709" s="7">
        <f ca="1">IF(OR(P709="Mid November",P709="round",P709="",),"",Table1[[#This Row],[End Date]]-SystemData!$A$2+1)</f>
        <v>-32.851523726851156</v>
      </c>
      <c r="R709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709" s="2" t="str">
        <f>IF(AllData!M714="","",AllData!M714)</f>
        <v>P/M/X</v>
      </c>
      <c r="T709" s="2" t="str">
        <f>IF(AllData!N714="","",AllData!N714)</f>
        <v>Y</v>
      </c>
      <c r="U709" s="2" t="str">
        <f>IF(AllData!O714="","",AllData!O714)</f>
        <v>Y</v>
      </c>
      <c r="V709" s="2" t="str">
        <f>IF(AllData!P714="","",AllData!P714)</f>
        <v>N</v>
      </c>
      <c r="W709" s="2" t="str">
        <f>IF(AllData!Q714="","",AllData!Q714)</f>
        <v>Y</v>
      </c>
      <c r="X709" s="2">
        <f>IF(AllData!R714="","",AllData!R714)</f>
        <v>41.161050000000003</v>
      </c>
      <c r="Y709" s="2">
        <f>IF(AllData!S714="","",AllData!S714)</f>
        <v>-73.863510000000005</v>
      </c>
      <c r="Z709" s="2" t="str">
        <f>IF(AllData!T714="","",AllData!T714)</f>
        <v>POINT (-73.86351 41.16105)</v>
      </c>
      <c r="AA709" s="16"/>
    </row>
    <row r="710" spans="1:27" hidden="1" x14ac:dyDescent="0.25">
      <c r="A710" t="str">
        <f>IF(AllData!A710="","",AllData!A710)</f>
        <v>Westchester</v>
      </c>
      <c r="B710" t="str">
        <f>IF(AllData!B710="","",AllData!B710)</f>
        <v>Hilltop Hanover Farm Farm Stand</v>
      </c>
      <c r="C710" t="str">
        <f>IF(AllData!C710="","",AllData!C710)</f>
        <v>1271 Hanover St Yorktown Heights</v>
      </c>
      <c r="D710" t="str">
        <f>IF(AllData!D710="","",AllData!D710)</f>
        <v>1271 Hanover St</v>
      </c>
      <c r="E710" t="str">
        <f>IF(AllData!E710="","",AllData!E710)</f>
        <v>Yorktown heights</v>
      </c>
      <c r="F710" t="str">
        <f>IF(AllData!F710="","",AllData!F710)</f>
        <v>NY</v>
      </c>
      <c r="G710">
        <f>IF(AllData!G710="","",AllData!G710)</f>
        <v>10598</v>
      </c>
      <c r="H710" t="str">
        <f>IF(AllData!H710="","",AllData!H710)</f>
        <v>Andrew Tedder</v>
      </c>
      <c r="I710">
        <f>IF(AllData!I710="","",AllData!I710)</f>
        <v>9148625002</v>
      </c>
      <c r="J710" t="str">
        <f>IF(AllData!J710="","",AllData!J710)</f>
        <v>http://www.hilltophanoverfarm.org</v>
      </c>
      <c r="K710" t="str">
        <f>IF(AllData!K710="","",AllData!K710)</f>
        <v>Fri 1pm-5pm, Sat-Sun 10am-4pm</v>
      </c>
      <c r="L710" t="str">
        <f>IF(AllData!L710="","",AllData!L710)</f>
        <v>April 23-November 19</v>
      </c>
      <c r="M710" s="4" t="str">
        <f>IF(Table1[[#This Row],[Operation Season]]="","",LEFT(Table1[[#This Row],[Operation Season]],SEARCH("-",Table1[[#This Row],[Operation Season]])-1))</f>
        <v>April 23</v>
      </c>
      <c r="N710" s="10" t="str">
        <f t="shared" si="22"/>
        <v>04/23/2022</v>
      </c>
      <c r="O710" t="str">
        <f>IF(Table1[[#This Row],[Operation Season]]="","",RIGHT(Table1[[#This Row],[Operation Season]],LEN(Table1[[#This Row],[Operation Season]])-FIND("-",Table1[[#This Row],[Operation Season]])))</f>
        <v>November 19</v>
      </c>
      <c r="P710" s="4" t="str">
        <f t="shared" si="23"/>
        <v>11/19/2022</v>
      </c>
      <c r="Q710" s="7">
        <f ca="1">IF(OR(P710="Mid November",P710="round",P710="",),"",Table1[[#This Row],[End Date]]-SystemData!$A$2+1)</f>
        <v>-32.851523726851156</v>
      </c>
      <c r="R710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710" s="2" t="str">
        <f>IF(AllData!M715="","",AllData!M715)</f>
        <v>M</v>
      </c>
      <c r="T710" s="2" t="str">
        <f>IF(AllData!N715="","",AllData!N715)</f>
        <v>Y</v>
      </c>
      <c r="U710" s="2" t="str">
        <f>IF(AllData!O715="","",AllData!O715)</f>
        <v>N</v>
      </c>
      <c r="V710" s="2" t="str">
        <f>IF(AllData!P715="","",AllData!P715)</f>
        <v>N</v>
      </c>
      <c r="W710" s="2" t="str">
        <f>IF(AllData!Q715="","",AllData!Q715)</f>
        <v>Y</v>
      </c>
      <c r="X710" s="2">
        <f>IF(AllData!R715="","",AllData!R715)</f>
        <v>41.290959999999998</v>
      </c>
      <c r="Y710" s="2">
        <f>IF(AllData!S715="","",AllData!S715)</f>
        <v>-73.919020000000003</v>
      </c>
      <c r="Z710" s="2" t="str">
        <f>IF(AllData!T715="","",AllData!T715)</f>
        <v>POINT (-73.91902 41.29096)</v>
      </c>
      <c r="AA710" s="16"/>
    </row>
    <row r="711" spans="1:27" hidden="1" x14ac:dyDescent="0.25">
      <c r="A711" t="str">
        <f>IF(AllData!A711="","",AllData!A711)</f>
        <v>Westchester</v>
      </c>
      <c r="B711" t="str">
        <f>IF(AllData!B711="","",AllData!B711)</f>
        <v>Irvington Farmers' Market</v>
      </c>
      <c r="C711" t="str">
        <f>IF(AllData!C711="","",AllData!C711)</f>
        <v>101 Main St</v>
      </c>
      <c r="D711" t="str">
        <f>IF(AllData!D711="","",AllData!D711)</f>
        <v>101 Main St</v>
      </c>
      <c r="E711" t="str">
        <f>IF(AllData!E711="","",AllData!E711)</f>
        <v>Irvington</v>
      </c>
      <c r="F711" t="str">
        <f>IF(AllData!F711="","",AllData!F711)</f>
        <v>NY</v>
      </c>
      <c r="G711">
        <f>IF(AllData!G711="","",AllData!G711)</f>
        <v>10533</v>
      </c>
      <c r="H711" t="str">
        <f>IF(AllData!H711="","",AllData!H711)</f>
        <v>Pascale Le Draoulec</v>
      </c>
      <c r="I711">
        <f>IF(AllData!I711="","",AllData!I711)</f>
        <v>9148063380</v>
      </c>
      <c r="J711" t="str">
        <f>IF(AllData!J711="","",AllData!J711)</f>
        <v>http://theirvingtonfarmersmarket.org</v>
      </c>
      <c r="K711" t="str">
        <f>IF(AllData!K711="","",AllData!K711)</f>
        <v>Sun 9am-1:30pm</v>
      </c>
      <c r="L711" t="str">
        <f>IF(AllData!L711="","",AllData!L711)</f>
        <v>June 5-November 20</v>
      </c>
      <c r="M711" s="4" t="str">
        <f>IF(Table1[[#This Row],[Operation Season]]="","",LEFT(Table1[[#This Row],[Operation Season]],SEARCH("-",Table1[[#This Row],[Operation Season]])-1))</f>
        <v>June 5</v>
      </c>
      <c r="N711" s="10" t="str">
        <f t="shared" si="22"/>
        <v>06/05/2022</v>
      </c>
      <c r="O711" t="str">
        <f>IF(Table1[[#This Row],[Operation Season]]="","",RIGHT(Table1[[#This Row],[Operation Season]],LEN(Table1[[#This Row],[Operation Season]])-FIND("-",Table1[[#This Row],[Operation Season]])))</f>
        <v>November 20</v>
      </c>
      <c r="P711" s="4" t="str">
        <f t="shared" si="23"/>
        <v>11/20/2022</v>
      </c>
      <c r="Q711" s="7">
        <f ca="1">IF(OR(P711="Mid November",P711="round",P711="",),"",Table1[[#This Row],[End Date]]-SystemData!$A$2+1)</f>
        <v>-31.851523726851156</v>
      </c>
      <c r="R711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711" s="2" t="str">
        <f>IF(AllData!M716="","",AllData!M716)</f>
        <v>YR</v>
      </c>
      <c r="T711" s="2" t="str">
        <f>IF(AllData!N716="","",AllData!N716)</f>
        <v>Y</v>
      </c>
      <c r="U711" s="2" t="str">
        <f>IF(AllData!O716="","",AllData!O716)</f>
        <v>Y</v>
      </c>
      <c r="V711" s="2" t="str">
        <f>IF(AllData!P716="","",AllData!P716)</f>
        <v>N</v>
      </c>
      <c r="W711" s="2" t="str">
        <f>IF(AllData!Q716="","",AllData!Q716)</f>
        <v>Y</v>
      </c>
      <c r="X711" s="2">
        <f>IF(AllData!R716="","",AllData!R716)</f>
        <v>41.135260000000002</v>
      </c>
      <c r="Y711" s="2">
        <f>IF(AllData!S716="","",AllData!S716)</f>
        <v>-73.792180000000002</v>
      </c>
      <c r="Z711" s="2" t="str">
        <f>IF(AllData!T716="","",AllData!T716)</f>
        <v>POINT (-73.79218 41.13526)</v>
      </c>
      <c r="AA711" s="16"/>
    </row>
    <row r="712" spans="1:27" hidden="1" x14ac:dyDescent="0.25">
      <c r="A712" t="str">
        <f>IF(AllData!A712="","",AllData!A712)</f>
        <v>Westchester</v>
      </c>
      <c r="B712" t="str">
        <f>IF(AllData!B712="","",AllData!B712)</f>
        <v>Larchmont Farmers' Market</v>
      </c>
      <c r="C712" t="str">
        <f>IF(AllData!C712="","",AllData!C712)</f>
        <v>122 Myrtle Blvd. Larchmont, Metro North lot off Chatsworth Ave.</v>
      </c>
      <c r="D712" t="str">
        <f>IF(AllData!D712="","",AllData!D712)</f>
        <v>Metro-North parking deck off Chatsworth Avenue</v>
      </c>
      <c r="E712" t="str">
        <f>IF(AllData!E712="","",AllData!E712)</f>
        <v>Larchmont</v>
      </c>
      <c r="F712" t="str">
        <f>IF(AllData!F712="","",AllData!F712)</f>
        <v>NY</v>
      </c>
      <c r="G712">
        <f>IF(AllData!G712="","",AllData!G712)</f>
        <v>10538</v>
      </c>
      <c r="H712" t="str">
        <f>IF(AllData!H712="","",AllData!H712)</f>
        <v>Dacotah Rousseau</v>
      </c>
      <c r="I712">
        <f>IF(AllData!I712="","",AllData!I712)</f>
        <v>9149234837</v>
      </c>
      <c r="J712" t="str">
        <f>IF(AllData!J712="","",AllData!J712)</f>
        <v>http://www.downtoearthmarkets.com</v>
      </c>
      <c r="K712" t="str">
        <f>IF(AllData!K712="","",AllData!K712)</f>
        <v>Sat 8:30am-1pm</v>
      </c>
      <c r="L712" t="str">
        <f>IF(AllData!L712="","",AllData!L712)</f>
        <v>April 23-December 17</v>
      </c>
      <c r="M712" s="4" t="str">
        <f>IF(Table1[[#This Row],[Operation Season]]="","",LEFT(Table1[[#This Row],[Operation Season]],SEARCH("-",Table1[[#This Row],[Operation Season]])-1))</f>
        <v>April 23</v>
      </c>
      <c r="N712" s="10" t="str">
        <f t="shared" si="22"/>
        <v>04/23/2022</v>
      </c>
      <c r="O712" t="str">
        <f>IF(Table1[[#This Row],[Operation Season]]="","",RIGHT(Table1[[#This Row],[Operation Season]],LEN(Table1[[#This Row],[Operation Season]])-FIND("-",Table1[[#This Row],[Operation Season]])))</f>
        <v>December 17</v>
      </c>
      <c r="P712" s="4" t="str">
        <f t="shared" si="23"/>
        <v>12/17/2022</v>
      </c>
      <c r="Q712" s="7">
        <f ca="1">IF(OR(P712="Mid November",P712="round",P712="",),"",Table1[[#This Row],[End Date]]-SystemData!$A$2+1)</f>
        <v>-4.8515237268511555</v>
      </c>
      <c r="R712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712" s="2" t="str">
        <f>IF(AllData!M717="","",AllData!M717)</f>
        <v>P/M/X</v>
      </c>
      <c r="T712" s="2" t="str">
        <f>IF(AllData!N717="","",AllData!N717)</f>
        <v>Y</v>
      </c>
      <c r="U712" s="2" t="str">
        <f>IF(AllData!O717="","",AllData!O717)</f>
        <v>Y</v>
      </c>
      <c r="V712" s="2" t="str">
        <f>IF(AllData!P717="","",AllData!P717)</f>
        <v>Y</v>
      </c>
      <c r="W712" s="2" t="str">
        <f>IF(AllData!Q717="","",AllData!Q717)</f>
        <v>Y</v>
      </c>
      <c r="X712" s="2">
        <f>IF(AllData!R717="","",AllData!R717)</f>
        <v>40.984850000000002</v>
      </c>
      <c r="Y712" s="2">
        <f>IF(AllData!S717="","",AllData!S717)</f>
        <v>-73.684640000000002</v>
      </c>
      <c r="Z712" s="2" t="str">
        <f>IF(AllData!T717="","",AllData!T717)</f>
        <v>POINT (-73.68464 40.98485)</v>
      </c>
      <c r="AA712" s="16"/>
    </row>
    <row r="713" spans="1:27" hidden="1" x14ac:dyDescent="0.25">
      <c r="A713" t="str">
        <f>IF(AllData!A713="","",AllData!A713)</f>
        <v>Westchester</v>
      </c>
      <c r="B713" t="str">
        <f>IF(AllData!B713="","",AllData!B713)</f>
        <v>New Rochelle Farmers' Market</v>
      </c>
      <c r="C713" t="str">
        <f>IF(AllData!C713="","",AllData!C713)</f>
        <v>20 Sicard Ave, Thomas Paine Cottage Museum</v>
      </c>
      <c r="D713" t="str">
        <f>IF(AllData!D713="","",AllData!D713)</f>
        <v>20 Sicard Ave</v>
      </c>
      <c r="E713" t="str">
        <f>IF(AllData!E713="","",AllData!E713)</f>
        <v>New Rochelle</v>
      </c>
      <c r="F713" t="str">
        <f>IF(AllData!F713="","",AllData!F713)</f>
        <v>NY</v>
      </c>
      <c r="G713">
        <f>IF(AllData!G713="","",AllData!G713)</f>
        <v>10804</v>
      </c>
      <c r="H713" t="str">
        <f>IF(AllData!H713="","",AllData!H713)</f>
        <v>Dacotah Rousseau</v>
      </c>
      <c r="I713">
        <f>IF(AllData!I713="","",AllData!I713)</f>
        <v>9149234837</v>
      </c>
      <c r="J713" t="str">
        <f>IF(AllData!J713="","",AllData!J713)</f>
        <v>http://www.downtoearthmarkets.com</v>
      </c>
      <c r="K713" t="str">
        <f>IF(AllData!K713="","",AllData!K713)</f>
        <v>Fri 9am-2pm</v>
      </c>
      <c r="L713" t="str">
        <f>IF(AllData!L713="","",AllData!L713)</f>
        <v>June 3-October 28</v>
      </c>
      <c r="M713" s="4" t="str">
        <f>IF(Table1[[#This Row],[Operation Season]]="","",LEFT(Table1[[#This Row],[Operation Season]],SEARCH("-",Table1[[#This Row],[Operation Season]])-1))</f>
        <v>June 3</v>
      </c>
      <c r="N713" s="10" t="str">
        <f t="shared" si="22"/>
        <v>06/03/2022</v>
      </c>
      <c r="O713" t="str">
        <f>IF(Table1[[#This Row],[Operation Season]]="","",RIGHT(Table1[[#This Row],[Operation Season]],LEN(Table1[[#This Row],[Operation Season]])-FIND("-",Table1[[#This Row],[Operation Season]])))</f>
        <v>October 28</v>
      </c>
      <c r="P713" s="4" t="str">
        <f t="shared" si="23"/>
        <v>10/28/2022</v>
      </c>
      <c r="Q713" s="7">
        <f ca="1">IF(OR(P713="Mid November",P713="round",P713="",),"",Table1[[#This Row],[End Date]]-SystemData!$A$2+1)</f>
        <v>-54.851523726851156</v>
      </c>
      <c r="R713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713" s="2" t="str">
        <f>IF(AllData!M718="","",AllData!M718)</f>
        <v>M</v>
      </c>
      <c r="T713" s="2" t="str">
        <f>IF(AllData!N718="","",AllData!N718)</f>
        <v>Y</v>
      </c>
      <c r="U713" s="2" t="str">
        <f>IF(AllData!O718="","",AllData!O718)</f>
        <v>N</v>
      </c>
      <c r="V713" s="2" t="str">
        <f>IF(AllData!P718="","",AllData!P718)</f>
        <v>N</v>
      </c>
      <c r="W713" s="2" t="str">
        <f>IF(AllData!Q718="","",AllData!Q718)</f>
        <v>Y</v>
      </c>
      <c r="X713" s="2">
        <f>IF(AllData!R718="","",AllData!R718)</f>
        <v>40.933639999999997</v>
      </c>
      <c r="Y713" s="2">
        <f>IF(AllData!S718="","",AllData!S718)</f>
        <v>-73.898790000000005</v>
      </c>
      <c r="Z713" s="2" t="str">
        <f>IF(AllData!T718="","",AllData!T718)</f>
        <v>POINT (-73.89879 40.93364)</v>
      </c>
      <c r="AA713" s="16"/>
    </row>
    <row r="714" spans="1:27" hidden="1" x14ac:dyDescent="0.25">
      <c r="A714" t="str">
        <f>IF(AllData!A714="","",AllData!A714)</f>
        <v>Westchester</v>
      </c>
      <c r="B714" t="str">
        <f>IF(AllData!B714="","",AllData!B714)</f>
        <v>Ossining Farmers' Market</v>
      </c>
      <c r="C714" t="str">
        <f>IF(AllData!C714="","",AllData!C714)</f>
        <v>100 Main St at Spring St. Market Square</v>
      </c>
      <c r="D714" t="str">
        <f>IF(AllData!D714="","",AllData!D714)</f>
        <v>100 Main Street</v>
      </c>
      <c r="E714" t="str">
        <f>IF(AllData!E714="","",AllData!E714)</f>
        <v>Ossining</v>
      </c>
      <c r="F714" t="str">
        <f>IF(AllData!F714="","",AllData!F714)</f>
        <v>NY</v>
      </c>
      <c r="G714">
        <f>IF(AllData!G714="","",AllData!G714)</f>
        <v>10562</v>
      </c>
      <c r="H714" t="str">
        <f>IF(AllData!H714="","",AllData!H714)</f>
        <v>Dacotah Rousseau</v>
      </c>
      <c r="I714">
        <f>IF(AllData!I714="","",AllData!I714)</f>
        <v>9149234837</v>
      </c>
      <c r="J714" t="str">
        <f>IF(AllData!J714="","",AllData!J714)</f>
        <v>http://www.downtoearthmarkets.com</v>
      </c>
      <c r="K714" t="str">
        <f>IF(AllData!K714="","",AllData!K714)</f>
        <v>Sat 8:30am-1pm</v>
      </c>
      <c r="L714" t="str">
        <f>IF(AllData!L714="","",AllData!L714)</f>
        <v>May 7-December 17</v>
      </c>
      <c r="M714" s="4" t="str">
        <f>IF(Table1[[#This Row],[Operation Season]]="","",LEFT(Table1[[#This Row],[Operation Season]],SEARCH("-",Table1[[#This Row],[Operation Season]])-1))</f>
        <v>May 7</v>
      </c>
      <c r="N714" s="10" t="str">
        <f t="shared" si="22"/>
        <v>05/07/2022</v>
      </c>
      <c r="O714" t="str">
        <f>IF(Table1[[#This Row],[Operation Season]]="","",RIGHT(Table1[[#This Row],[Operation Season]],LEN(Table1[[#This Row],[Operation Season]])-FIND("-",Table1[[#This Row],[Operation Season]])))</f>
        <v>December 17</v>
      </c>
      <c r="P714" s="4" t="str">
        <f t="shared" si="23"/>
        <v>12/17/2022</v>
      </c>
      <c r="Q714" s="7">
        <f ca="1">IF(OR(P714="Mid November",P714="round",P714="",),"",Table1[[#This Row],[End Date]]-SystemData!$A$2+1)</f>
        <v>-4.8515237268511555</v>
      </c>
      <c r="R714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714" s="2" t="str">
        <f>IF(AllData!M719="","",AllData!M719)</f>
        <v>P/M</v>
      </c>
      <c r="T714" s="2" t="str">
        <f>IF(AllData!N719="","",AllData!N719)</f>
        <v>Y</v>
      </c>
      <c r="U714" s="2" t="str">
        <f>IF(AllData!O719="","",AllData!O719)</f>
        <v>Y</v>
      </c>
      <c r="V714" s="2" t="str">
        <f>IF(AllData!P719="","",AllData!P719)</f>
        <v>N</v>
      </c>
      <c r="W714" s="2" t="str">
        <f>IF(AllData!Q719="","",AllData!Q719)</f>
        <v>Y</v>
      </c>
      <c r="X714" s="2">
        <f>IF(AllData!R719="","",AllData!R719)</f>
        <v>41.085250000000002</v>
      </c>
      <c r="Y714" s="2">
        <f>IF(AllData!S719="","",AllData!S719)</f>
        <v>-73.85924</v>
      </c>
      <c r="Z714" s="2" t="str">
        <f>IF(AllData!T719="","",AllData!T719)</f>
        <v>POINT (-73.85924 41.08525)</v>
      </c>
      <c r="AA714" s="16"/>
    </row>
    <row r="715" spans="1:27" hidden="1" x14ac:dyDescent="0.25">
      <c r="A715" t="str">
        <f>IF(AllData!A715="","",AllData!A715)</f>
        <v>Westchester</v>
      </c>
      <c r="B715" t="str">
        <f>IF(AllData!B715="","",AllData!B715)</f>
        <v>Peekskill Farmers' Market</v>
      </c>
      <c r="C715" t="str">
        <f>IF(AllData!C715="","",AllData!C715)</f>
        <v>1 Bank St</v>
      </c>
      <c r="D715" t="str">
        <f>IF(AllData!D715="","",AllData!D715)</f>
        <v>1 Bank St</v>
      </c>
      <c r="E715" t="str">
        <f>IF(AllData!E715="","",AllData!E715)</f>
        <v>Peekskill</v>
      </c>
      <c r="F715" t="str">
        <f>IF(AllData!F715="","",AllData!F715)</f>
        <v>NY</v>
      </c>
      <c r="G715">
        <f>IF(AllData!G715="","",AllData!G715)</f>
        <v>10566</v>
      </c>
      <c r="H715" t="str">
        <f>IF(AllData!H715="","",AllData!H715)</f>
        <v>Chereese Jervis-Hill</v>
      </c>
      <c r="I715">
        <f>IF(AllData!I715="","",AllData!I715)</f>
        <v>9142183968</v>
      </c>
      <c r="J715" t="str">
        <f>IF(AllData!J715="","",AllData!J715)</f>
        <v>http://www.peekskillfarmersmarket.com</v>
      </c>
      <c r="K715" t="str">
        <f>IF(AllData!K715="","",AllData!K715)</f>
        <v>Sat 8am-2pm</v>
      </c>
      <c r="L715" t="str">
        <f>IF(AllData!L715="","",AllData!L715)</f>
        <v>June 4-November 19</v>
      </c>
      <c r="M715" s="4" t="str">
        <f>IF(Table1[[#This Row],[Operation Season]]="","",LEFT(Table1[[#This Row],[Operation Season]],SEARCH("-",Table1[[#This Row],[Operation Season]])-1))</f>
        <v>June 4</v>
      </c>
      <c r="N715" s="10" t="str">
        <f t="shared" si="22"/>
        <v>06/04/2022</v>
      </c>
      <c r="O715" t="str">
        <f>IF(Table1[[#This Row],[Operation Season]]="","",RIGHT(Table1[[#This Row],[Operation Season]],LEN(Table1[[#This Row],[Operation Season]])-FIND("-",Table1[[#This Row],[Operation Season]])))</f>
        <v>November 19</v>
      </c>
      <c r="P715" s="4" t="str">
        <f t="shared" si="23"/>
        <v>11/19/2022</v>
      </c>
      <c r="Q715" s="7">
        <f ca="1">IF(OR(P715="Mid November",P715="round",P715="",),"",Table1[[#This Row],[End Date]]-SystemData!$A$2+1)</f>
        <v>-32.851523726851156</v>
      </c>
      <c r="R715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715" s="2" t="str">
        <f>IF(AllData!M720="","",AllData!M720)</f>
        <v>W/P</v>
      </c>
      <c r="T715" s="2" t="str">
        <f>IF(AllData!N720="","",AllData!N720)</f>
        <v>N</v>
      </c>
      <c r="U715" s="2" t="str">
        <f>IF(AllData!O720="","",AllData!O720)</f>
        <v>Y</v>
      </c>
      <c r="V715" s="2" t="str">
        <f>IF(AllData!P720="","",AllData!P720)</f>
        <v>Y</v>
      </c>
      <c r="W715" s="2" t="str">
        <f>IF(AllData!Q720="","",AllData!Q720)</f>
        <v>Y</v>
      </c>
      <c r="X715" s="2">
        <f>IF(AllData!R720="","",AllData!R720)</f>
        <v>41.077159999999999</v>
      </c>
      <c r="Y715" s="2">
        <f>IF(AllData!S720="","",AllData!S720)</f>
        <v>-73.867990000000006</v>
      </c>
      <c r="Z715" s="2" t="str">
        <f>IF(AllData!T720="","",AllData!T720)</f>
        <v>POINT (-73.86799 41.07716)</v>
      </c>
      <c r="AA715" s="16"/>
    </row>
    <row r="716" spans="1:27" x14ac:dyDescent="0.25">
      <c r="A716" t="str">
        <f>IF(AllData!A716="","",AllData!A716)</f>
        <v>Westchester</v>
      </c>
      <c r="B716" t="str">
        <f>IF(AllData!B716="","",AllData!B716)</f>
        <v>Pleasantville Farmers' Market</v>
      </c>
      <c r="C716" t="str">
        <f>IF(AllData!C716="","",AllData!C716)</f>
        <v>Memorial Plaza parking lot, off Manville Rd next to Train Station</v>
      </c>
      <c r="D716" t="str">
        <f>IF(AllData!D716="","",AllData!D716)</f>
        <v>Manville Rd and Wheeler Ave</v>
      </c>
      <c r="E716" t="str">
        <f>IF(AllData!E716="","",AllData!E716)</f>
        <v>Pleasantville</v>
      </c>
      <c r="F716" t="str">
        <f>IF(AllData!F716="","",AllData!F716)</f>
        <v>NY</v>
      </c>
      <c r="G716">
        <f>IF(AllData!G716="","",AllData!G716)</f>
        <v>10570</v>
      </c>
      <c r="H716" t="str">
        <f>IF(AllData!H716="","",AllData!H716)</f>
        <v>Steven Bates</v>
      </c>
      <c r="I716">
        <f>IF(AllData!I716="","",AllData!I716)</f>
        <v>9142054545</v>
      </c>
      <c r="J716" t="str">
        <f>IF(AllData!J716="","",AllData!J716)</f>
        <v>http://www.pleasantvillefarmersmarket.org</v>
      </c>
      <c r="K716" t="str">
        <f>IF(AllData!K716="","",AllData!K716)</f>
        <v>Sat 8:30am-1pm</v>
      </c>
      <c r="L716" t="str">
        <f>IF(AllData!L716="","",AllData!L716)</f>
        <v>Year-round</v>
      </c>
      <c r="M716" s="4" t="str">
        <f>IF(Table1[[#This Row],[Operation Season]]="","",LEFT(Table1[[#This Row],[Operation Season]],SEARCH("-",Table1[[#This Row],[Operation Season]])-1))</f>
        <v>Year</v>
      </c>
      <c r="N716" s="10" t="str">
        <f t="shared" si="22"/>
        <v>Year</v>
      </c>
      <c r="O716" t="str">
        <f>IF(Table1[[#This Row],[Operation Season]]="","",RIGHT(Table1[[#This Row],[Operation Season]],LEN(Table1[[#This Row],[Operation Season]])-FIND("-",Table1[[#This Row],[Operation Season]])))</f>
        <v>round</v>
      </c>
      <c r="P716" s="4" t="str">
        <f t="shared" si="23"/>
        <v>round</v>
      </c>
      <c r="Q716" s="7" t="str">
        <f>IF(OR(P716="Mid November",P716="round",P716="",),"",Table1[[#This Row],[End Date]]-SystemData!$A$2+1)</f>
        <v/>
      </c>
      <c r="R716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FALSE</v>
      </c>
      <c r="S716" s="2" t="str">
        <f>IF(AllData!M721="","",AllData!M721)</f>
        <v>P/M</v>
      </c>
      <c r="T716" s="2" t="str">
        <f>IF(AllData!N721="","",AllData!N721)</f>
        <v>Y</v>
      </c>
      <c r="U716" s="2" t="str">
        <f>IF(AllData!O721="","",AllData!O721)</f>
        <v>N</v>
      </c>
      <c r="V716" s="2" t="str">
        <f>IF(AllData!P721="","",AllData!P721)</f>
        <v>N</v>
      </c>
      <c r="W716" s="2" t="str">
        <f>IF(AllData!Q721="","",AllData!Q721)</f>
        <v>Y</v>
      </c>
      <c r="X716" s="2">
        <f>IF(AllData!R721="","",AllData!R721)</f>
        <v>41.029440000000001</v>
      </c>
      <c r="Y716" s="2">
        <f>IF(AllData!S721="","",AllData!S721)</f>
        <v>-73.766589999999994</v>
      </c>
      <c r="Z716" s="2" t="str">
        <f>IF(AllData!T721="","",AllData!T721)</f>
        <v>POINT (-73.76659 41.02944)</v>
      </c>
      <c r="AA716" s="16"/>
    </row>
    <row r="717" spans="1:27" hidden="1" x14ac:dyDescent="0.25">
      <c r="A717" t="str">
        <f>IF(AllData!A717="","",AllData!A717)</f>
        <v>Westchester</v>
      </c>
      <c r="B717" t="str">
        <f>IF(AllData!B717="","",AllData!B717)</f>
        <v>Rye Farmers' Market</v>
      </c>
      <c r="C717" t="str">
        <f>IF(AllData!C717="","",AllData!C717)</f>
        <v>9 Theodore Fremd Ave. Rye , behind Purchase Street Stores</v>
      </c>
      <c r="D717" t="str">
        <f>IF(AllData!D717="","",AllData!D717)</f>
        <v>9 Theodore Fremd Ave</v>
      </c>
      <c r="E717" t="str">
        <f>IF(AllData!E717="","",AllData!E717)</f>
        <v>Rye</v>
      </c>
      <c r="F717" t="str">
        <f>IF(AllData!F717="","",AllData!F717)</f>
        <v>NY</v>
      </c>
      <c r="G717">
        <f>IF(AllData!G717="","",AllData!G717)</f>
        <v>10580</v>
      </c>
      <c r="H717" t="str">
        <f>IF(AllData!H717="","",AllData!H717)</f>
        <v>Dacotah Rousseau</v>
      </c>
      <c r="I717">
        <f>IF(AllData!I717="","",AllData!I717)</f>
        <v>9149234837</v>
      </c>
      <c r="J717" t="str">
        <f>IF(AllData!J717="","",AllData!J717)</f>
        <v>http://www.downtoearthmarkets.com</v>
      </c>
      <c r="K717" t="str">
        <f>IF(AllData!K717="","",AllData!K717)</f>
        <v>Sun 8:30am-1pm</v>
      </c>
      <c r="L717" t="str">
        <f>IF(AllData!L717="","",AllData!L717)</f>
        <v>May 8-December 4</v>
      </c>
      <c r="M717" s="4" t="str">
        <f>IF(Table1[[#This Row],[Operation Season]]="","",LEFT(Table1[[#This Row],[Operation Season]],SEARCH("-",Table1[[#This Row],[Operation Season]])-1))</f>
        <v>May 8</v>
      </c>
      <c r="N717" s="10" t="str">
        <f t="shared" si="22"/>
        <v>05/08/2022</v>
      </c>
      <c r="O717" t="str">
        <f>IF(Table1[[#This Row],[Operation Season]]="","",RIGHT(Table1[[#This Row],[Operation Season]],LEN(Table1[[#This Row],[Operation Season]])-FIND("-",Table1[[#This Row],[Operation Season]])))</f>
        <v>December 4</v>
      </c>
      <c r="P717" s="4" t="str">
        <f t="shared" si="23"/>
        <v>12/04/2022</v>
      </c>
      <c r="Q717" s="7">
        <f ca="1">IF(OR(P717="Mid November",P717="round",P717="",),"",Table1[[#This Row],[End Date]]-SystemData!$A$2+1)</f>
        <v>-17.851523726851156</v>
      </c>
      <c r="R717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717" s="2" t="str">
        <f>IF(AllData!M722="","",AllData!M722)</f>
        <v>P/M</v>
      </c>
      <c r="T717" s="2" t="str">
        <f>IF(AllData!N722="","",AllData!N722)</f>
        <v>Y</v>
      </c>
      <c r="U717" s="2" t="str">
        <f>IF(AllData!O722="","",AllData!O722)</f>
        <v>Y</v>
      </c>
      <c r="V717" s="2" t="str">
        <f>IF(AllData!P722="","",AllData!P722)</f>
        <v>N</v>
      </c>
      <c r="W717" s="2" t="str">
        <f>IF(AllData!Q722="","",AllData!Q722)</f>
        <v>Y</v>
      </c>
      <c r="X717" s="2">
        <f>IF(AllData!R722="","",AllData!R722)</f>
        <v>42.743110000000001</v>
      </c>
      <c r="Y717" s="2">
        <f>IF(AllData!S722="","",AllData!S722)</f>
        <v>-78.132559999999998</v>
      </c>
      <c r="Z717" s="2" t="str">
        <f>IF(AllData!T722="","",AllData!T722)</f>
        <v>POINT (-78.13256 42.74311)</v>
      </c>
      <c r="AA717" s="16"/>
    </row>
    <row r="718" spans="1:27" hidden="1" x14ac:dyDescent="0.25">
      <c r="A718" t="str">
        <f>IF(AllData!A718="","",AllData!A718)</f>
        <v>Westchester</v>
      </c>
      <c r="B718" t="str">
        <f>IF(AllData!B718="","",AllData!B718)</f>
        <v>Saint John's Church Farmers' Market</v>
      </c>
      <c r="C718" t="str">
        <f>IF(AllData!C718="","",AllData!C718)</f>
        <v>Church Courtyard 1 Hudson St Yonkers</v>
      </c>
      <c r="D718" t="str">
        <f>IF(AllData!D718="","",AllData!D718)</f>
        <v>1 Hudson Street</v>
      </c>
      <c r="E718" t="str">
        <f>IF(AllData!E718="","",AllData!E718)</f>
        <v>Yonkers</v>
      </c>
      <c r="F718" t="str">
        <f>IF(AllData!F718="","",AllData!F718)</f>
        <v>NY</v>
      </c>
      <c r="G718">
        <f>IF(AllData!G718="","",AllData!G718)</f>
        <v>10701</v>
      </c>
      <c r="H718" t="str">
        <f>IF(AllData!H718="","",AllData!H718)</f>
        <v>Father Yesu</v>
      </c>
      <c r="I718">
        <f>IF(AllData!I718="","",AllData!I718)</f>
        <v>9149633033</v>
      </c>
      <c r="J718" t="str">
        <f>IF(AllData!J718="","",AllData!J718)</f>
        <v/>
      </c>
      <c r="K718" t="str">
        <f>IF(AllData!K718="","",AllData!K718)</f>
        <v>Thu 8am-3pm</v>
      </c>
      <c r="L718" t="str">
        <f>IF(AllData!L718="","",AllData!L718)</f>
        <v>July 7-November 3</v>
      </c>
      <c r="M718" s="4" t="str">
        <f>IF(Table1[[#This Row],[Operation Season]]="","",LEFT(Table1[[#This Row],[Operation Season]],SEARCH("-",Table1[[#This Row],[Operation Season]])-1))</f>
        <v>July 7</v>
      </c>
      <c r="N718" s="10" t="str">
        <f t="shared" si="22"/>
        <v>07/07/2022</v>
      </c>
      <c r="O718" t="str">
        <f>IF(Table1[[#This Row],[Operation Season]]="","",RIGHT(Table1[[#This Row],[Operation Season]],LEN(Table1[[#This Row],[Operation Season]])-FIND("-",Table1[[#This Row],[Operation Season]])))</f>
        <v>November 3</v>
      </c>
      <c r="P718" s="4" t="str">
        <f t="shared" si="23"/>
        <v>11/03/2022</v>
      </c>
      <c r="Q718" s="7">
        <f ca="1">IF(OR(P718="Mid November",P718="round",P718="",),"",Table1[[#This Row],[End Date]]-SystemData!$A$2+1)</f>
        <v>-48.851523726851156</v>
      </c>
      <c r="R718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718" s="2" t="str">
        <f>IF(AllData!M723="","",AllData!M723)</f>
        <v>M/X</v>
      </c>
      <c r="T718" s="2" t="str">
        <f>IF(AllData!N723="","",AllData!N723)</f>
        <v>Y</v>
      </c>
      <c r="U718" s="2" t="str">
        <f>IF(AllData!O723="","",AllData!O723)</f>
        <v>N</v>
      </c>
      <c r="V718" s="2" t="str">
        <f>IF(AllData!P723="","",AllData!P723)</f>
        <v>N</v>
      </c>
      <c r="W718" s="2" t="str">
        <f>IF(AllData!Q723="","",AllData!Q723)</f>
        <v>Y</v>
      </c>
      <c r="X718" s="2">
        <f>IF(AllData!R723="","",AllData!R723)</f>
        <v>42.813360000000003</v>
      </c>
      <c r="Y718" s="2">
        <f>IF(AllData!S723="","",AllData!S723)</f>
        <v>-78.303330000000003</v>
      </c>
      <c r="Z718" s="2" t="str">
        <f>IF(AllData!T723="","",AllData!T723)</f>
        <v>POINT (-78.30333 42.81336)</v>
      </c>
      <c r="AA718" s="16"/>
    </row>
    <row r="719" spans="1:27" hidden="1" x14ac:dyDescent="0.25">
      <c r="A719" t="str">
        <f>IF(AllData!A719="","",AllData!A719)</f>
        <v>Westchester</v>
      </c>
      <c r="B719" t="str">
        <f>IF(AllData!B719="","",AllData!B719)</f>
        <v>TaSH Farmers' Market</v>
      </c>
      <c r="C719" t="str">
        <f>IF(AllData!C719="","",AllData!C719)</f>
        <v>Patriots Park Route 9  Sleepy Hollow</v>
      </c>
      <c r="D719" t="str">
        <f>IF(AllData!D719="","",AllData!D719)</f>
        <v>Patriots Park Route 9</v>
      </c>
      <c r="E719" t="str">
        <f>IF(AllData!E719="","",AllData!E719)</f>
        <v>Sleepy Hollow</v>
      </c>
      <c r="F719" t="str">
        <f>IF(AllData!F719="","",AllData!F719)</f>
        <v>NY</v>
      </c>
      <c r="G719">
        <f>IF(AllData!G719="","",AllData!G719)</f>
        <v>10591</v>
      </c>
      <c r="H719" t="str">
        <f>IF(AllData!H719="","",AllData!H719)</f>
        <v>Linda Eder</v>
      </c>
      <c r="I719">
        <f>IF(AllData!I719="","",AllData!I719)</f>
        <v>9144717437</v>
      </c>
      <c r="J719" t="str">
        <f>IF(AllData!J719="","",AllData!J719)</f>
        <v>http://www.tashfarmersmarket.org</v>
      </c>
      <c r="K719" t="str">
        <f>IF(AllData!K719="","",AllData!K719)</f>
        <v>Sat 8:30am-12:30pm</v>
      </c>
      <c r="L719" t="str">
        <f>IF(AllData!L719="","",AllData!L719)</f>
        <v>May 28-November 19</v>
      </c>
      <c r="M719" s="4" t="str">
        <f>IF(Table1[[#This Row],[Operation Season]]="","",LEFT(Table1[[#This Row],[Operation Season]],SEARCH("-",Table1[[#This Row],[Operation Season]])-1))</f>
        <v>May 28</v>
      </c>
      <c r="N719" s="10" t="str">
        <f t="shared" si="22"/>
        <v>05/28/2022</v>
      </c>
      <c r="O719" t="str">
        <f>IF(Table1[[#This Row],[Operation Season]]="","",RIGHT(Table1[[#This Row],[Operation Season]],LEN(Table1[[#This Row],[Operation Season]])-FIND("-",Table1[[#This Row],[Operation Season]])))</f>
        <v>November 19</v>
      </c>
      <c r="P719" s="4" t="str">
        <f t="shared" si="23"/>
        <v>11/19/2022</v>
      </c>
      <c r="Q719" s="7">
        <f ca="1">IF(OR(P719="Mid November",P719="round",P719="",),"",Table1[[#This Row],[End Date]]-SystemData!$A$2+1)</f>
        <v>-32.851523726851156</v>
      </c>
      <c r="R719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719" s="2" t="str">
        <f>IF(AllData!M724="","",AllData!M724)</f>
        <v>M</v>
      </c>
      <c r="T719" s="2" t="str">
        <f>IF(AllData!N724="","",AllData!N724)</f>
        <v>Y</v>
      </c>
      <c r="U719" s="2" t="str">
        <f>IF(AllData!O724="","",AllData!O724)</f>
        <v>N</v>
      </c>
      <c r="V719" s="2" t="str">
        <f>IF(AllData!P724="","",AllData!P724)</f>
        <v>N</v>
      </c>
      <c r="W719" s="2" t="str">
        <f>IF(AllData!Q724="","",AllData!Q724)</f>
        <v>Y</v>
      </c>
      <c r="X719" s="2">
        <f>IF(AllData!R724="","",AllData!R724)</f>
        <v>42.718420000000002</v>
      </c>
      <c r="Y719" s="2">
        <f>IF(AllData!S724="","",AllData!S724)</f>
        <v>-78.002179999999996</v>
      </c>
      <c r="Z719" s="2" t="str">
        <f>IF(AllData!T724="","",AllData!T724)</f>
        <v>POINT (-78.00218 42.71842)</v>
      </c>
      <c r="AA719" s="16"/>
    </row>
    <row r="720" spans="1:27" hidden="1" x14ac:dyDescent="0.25">
      <c r="A720" t="str">
        <f>IF(AllData!A720="","",AllData!A720)</f>
        <v>Westchester</v>
      </c>
      <c r="B720" t="str">
        <f>IF(AllData!B720="","",AllData!B720)</f>
        <v>TaSH Winter Farmers' Market</v>
      </c>
      <c r="C720" t="str">
        <f>IF(AllData!C720="","",AllData!C720)</f>
        <v>250 West Main St Tarrytown, (Recreation Center Parking Lot)</v>
      </c>
      <c r="D720" t="str">
        <f>IF(AllData!D720="","",AllData!D720)</f>
        <v>250 West Main St</v>
      </c>
      <c r="E720" t="str">
        <f>IF(AllData!E720="","",AllData!E720)</f>
        <v>Tarrytown</v>
      </c>
      <c r="F720" t="str">
        <f>IF(AllData!F720="","",AllData!F720)</f>
        <v>NY</v>
      </c>
      <c r="G720">
        <f>IF(AllData!G720="","",AllData!G720)</f>
        <v>10591</v>
      </c>
      <c r="H720" t="str">
        <f>IF(AllData!H720="","",AllData!H720)</f>
        <v>Linda Eder</v>
      </c>
      <c r="I720">
        <f>IF(AllData!I720="","",AllData!I720)</f>
        <v>9144717437</v>
      </c>
      <c r="J720" t="str">
        <f>IF(AllData!J720="","",AllData!J720)</f>
        <v>http://www.tashfarmersmarket.org</v>
      </c>
      <c r="K720" t="str">
        <f>IF(AllData!K720="","",AllData!K720)</f>
        <v>Sat 8:30a-12:30p, Alternate Sat</v>
      </c>
      <c r="L720" t="str">
        <f>IF(AllData!L720="","",AllData!L720)</f>
        <v>January 8-May 7</v>
      </c>
      <c r="M720" s="4" t="str">
        <f>IF(Table1[[#This Row],[Operation Season]]="","",LEFT(Table1[[#This Row],[Operation Season]],SEARCH("-",Table1[[#This Row],[Operation Season]])-1))</f>
        <v>January 8</v>
      </c>
      <c r="N720" s="10" t="str">
        <f t="shared" si="22"/>
        <v>01/08/2022</v>
      </c>
      <c r="O720" t="str">
        <f>IF(Table1[[#This Row],[Operation Season]]="","",RIGHT(Table1[[#This Row],[Operation Season]],LEN(Table1[[#This Row],[Operation Season]])-FIND("-",Table1[[#This Row],[Operation Season]])))</f>
        <v>May 7</v>
      </c>
      <c r="P720" s="4" t="str">
        <f t="shared" si="23"/>
        <v>05/07/2022</v>
      </c>
      <c r="Q720" s="7">
        <f ca="1">IF(OR(P720="Mid November",P720="round",P720="",),"",Table1[[#This Row],[End Date]]-SystemData!$A$2+1)</f>
        <v>-228.85152372685116</v>
      </c>
      <c r="R720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720" s="2" t="str">
        <f>IF(AllData!M725="","",AllData!M725)</f>
        <v>YR</v>
      </c>
      <c r="T720" s="2" t="str">
        <f>IF(AllData!N725="","",AllData!N725)</f>
        <v>N</v>
      </c>
      <c r="U720" s="2" t="str">
        <f>IF(AllData!O725="","",AllData!O725)</f>
        <v>N</v>
      </c>
      <c r="V720" s="2" t="str">
        <f>IF(AllData!P725="","",AllData!P725)</f>
        <v>N</v>
      </c>
      <c r="W720" s="2" t="str">
        <f>IF(AllData!Q725="","",AllData!Q725)</f>
        <v>Y</v>
      </c>
      <c r="X720" s="2">
        <f>IF(AllData!R725="","",AllData!R725)</f>
        <v>42.632280000000002</v>
      </c>
      <c r="Y720" s="2">
        <f>IF(AllData!S725="","",AllData!S725)</f>
        <v>-78.417199999999994</v>
      </c>
      <c r="Z720" s="2" t="str">
        <f>IF(AllData!T725="","",AllData!T725)</f>
        <v>POINT (-78.4172 42.63228)</v>
      </c>
      <c r="AA720" s="16"/>
    </row>
    <row r="721" spans="1:27" hidden="1" x14ac:dyDescent="0.25">
      <c r="A721" t="str">
        <f>IF(AllData!A721="","",AllData!A721)</f>
        <v>Westchester</v>
      </c>
      <c r="B721" t="str">
        <f>IF(AllData!B721="","",AllData!B721)</f>
        <v>White Plains (International) Wed Farmers' Market</v>
      </c>
      <c r="C721" t="str">
        <f>IF(AllData!C721="","",AllData!C721)</f>
        <v>125 Court St. btwn Martine Ave. &amp; Main St.</v>
      </c>
      <c r="D721" t="str">
        <f>IF(AllData!D721="","",AllData!D721)</f>
        <v>125 Court St</v>
      </c>
      <c r="E721" t="str">
        <f>IF(AllData!E721="","",AllData!E721)</f>
        <v>White Plains</v>
      </c>
      <c r="F721" t="str">
        <f>IF(AllData!F721="","",AllData!F721)</f>
        <v>NY</v>
      </c>
      <c r="G721">
        <f>IF(AllData!G721="","",AllData!G721)</f>
        <v>10601</v>
      </c>
      <c r="H721" t="str">
        <f>IF(AllData!H721="","",AllData!H721)</f>
        <v>Sebastien Bensidoun</v>
      </c>
      <c r="I721">
        <f>IF(AllData!I721="","",AllData!I721)</f>
        <v>3125025603</v>
      </c>
      <c r="J721" t="str">
        <f>IF(AllData!J721="","",AllData!J721)</f>
        <v>http://www.whiteplainsfarmersmarket.com</v>
      </c>
      <c r="K721" t="str">
        <f>IF(AllData!K721="","",AllData!K721)</f>
        <v>Wed 8:30am-3:30pm</v>
      </c>
      <c r="L721" t="str">
        <f>IF(AllData!L721="","",AllData!L721)</f>
        <v>April 20-November 23</v>
      </c>
      <c r="M721" s="4" t="str">
        <f>IF(Table1[[#This Row],[Operation Season]]="","",LEFT(Table1[[#This Row],[Operation Season]],SEARCH("-",Table1[[#This Row],[Operation Season]])-1))</f>
        <v>April 20</v>
      </c>
      <c r="N721" s="10" t="str">
        <f t="shared" si="22"/>
        <v>04/20/2022</v>
      </c>
      <c r="O721" t="str">
        <f>IF(Table1[[#This Row],[Operation Season]]="","",RIGHT(Table1[[#This Row],[Operation Season]],LEN(Table1[[#This Row],[Operation Season]])-FIND("-",Table1[[#This Row],[Operation Season]])))</f>
        <v>November 23</v>
      </c>
      <c r="P721" s="4" t="str">
        <f t="shared" si="23"/>
        <v>11/23/2022</v>
      </c>
      <c r="Q721" s="7">
        <f ca="1">IF(OR(P721="Mid November",P721="round",P721="",),"",Table1[[#This Row],[End Date]]-SystemData!$A$2+1)</f>
        <v>-28.851523726851156</v>
      </c>
      <c r="R721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721" s="2" t="str">
        <f>IF(AllData!M726="","",AllData!M726)</f>
        <v>M</v>
      </c>
      <c r="T721" s="2" t="str">
        <f>IF(AllData!N726="","",AllData!N726)</f>
        <v>Y</v>
      </c>
      <c r="U721" s="2" t="str">
        <f>IF(AllData!O726="","",AllData!O726)</f>
        <v>N</v>
      </c>
      <c r="V721" s="2" t="str">
        <f>IF(AllData!P726="","",AllData!P726)</f>
        <v>N</v>
      </c>
      <c r="W721" s="2" t="str">
        <f>IF(AllData!Q726="","",AllData!Q726)</f>
        <v>Y</v>
      </c>
      <c r="X721" s="2">
        <f>IF(AllData!R726="","",AllData!R726)</f>
        <v>42.662089999999999</v>
      </c>
      <c r="Y721" s="2">
        <f>IF(AllData!S726="","",AllData!S726)</f>
        <v>-77.059870000000004</v>
      </c>
      <c r="Z721" s="2" t="str">
        <f>IF(AllData!T726="","",AllData!T726)</f>
        <v>POINT (-77.05987 42.66209)</v>
      </c>
      <c r="AA721" s="16"/>
    </row>
    <row r="722" spans="1:27" hidden="1" x14ac:dyDescent="0.25">
      <c r="A722" t="str">
        <f>IF(AllData!A722="","",AllData!A722)</f>
        <v>Wyoming</v>
      </c>
      <c r="B722" t="str">
        <f>IF(AllData!B722="","",AllData!B722)</f>
        <v>Farm &amp; Artisan Market at the Villa</v>
      </c>
      <c r="C722" t="str">
        <f>IF(AllData!C722="","",AllData!C722)</f>
        <v>Artisan Villa  140 North Main St.  Warsaw</v>
      </c>
      <c r="D722" t="str">
        <f>IF(AllData!D722="","",AllData!D722)</f>
        <v>140 North Main Street</v>
      </c>
      <c r="E722" t="str">
        <f>IF(AllData!E722="","",AllData!E722)</f>
        <v>Warsaw</v>
      </c>
      <c r="F722" t="str">
        <f>IF(AllData!F722="","",AllData!F722)</f>
        <v>NY</v>
      </c>
      <c r="G722">
        <f>IF(AllData!G722="","",AllData!G722)</f>
        <v>14569</v>
      </c>
      <c r="H722" t="str">
        <f>IF(AllData!H722="","",AllData!H722)</f>
        <v>Lisa Seewaldt</v>
      </c>
      <c r="I722">
        <f>IF(AllData!I722="","",AllData!I722)</f>
        <v>5857868766</v>
      </c>
      <c r="J722" t="str">
        <f>IF(AllData!J722="","",AllData!J722)</f>
        <v>http://www.marketatthevilla.com</v>
      </c>
      <c r="K722" t="str">
        <f>IF(AllData!K722="","",AllData!K722)</f>
        <v>Wed 2pm-6pm</v>
      </c>
      <c r="L722" t="str">
        <f>IF(AllData!L722="","",AllData!L722)</f>
        <v>May 11-October 26</v>
      </c>
      <c r="M722" s="4" t="str">
        <f>IF(Table1[[#This Row],[Operation Season]]="","",LEFT(Table1[[#This Row],[Operation Season]],SEARCH("-",Table1[[#This Row],[Operation Season]])-1))</f>
        <v>May 11</v>
      </c>
      <c r="N722" s="10" t="str">
        <f t="shared" si="22"/>
        <v>05/11/2022</v>
      </c>
      <c r="O722" t="str">
        <f>IF(Table1[[#This Row],[Operation Season]]="","",RIGHT(Table1[[#This Row],[Operation Season]],LEN(Table1[[#This Row],[Operation Season]])-FIND("-",Table1[[#This Row],[Operation Season]])))</f>
        <v>October 26</v>
      </c>
      <c r="P722" s="4" t="str">
        <f t="shared" si="23"/>
        <v>10/26/2022</v>
      </c>
      <c r="Q722" s="7">
        <f ca="1">IF(OR(P722="Mid November",P722="round",P722="",),"",Table1[[#This Row],[End Date]]-SystemData!$A$2+1)</f>
        <v>-56.851523726851156</v>
      </c>
      <c r="R722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722" s="2" t="str">
        <f>IF(AllData!M727="","",AllData!M727)</f>
        <v>P/M</v>
      </c>
      <c r="T722" s="2" t="str">
        <f>IF(AllData!N727="","",AllData!N727)</f>
        <v>Y</v>
      </c>
      <c r="U722" s="2" t="str">
        <f>IF(AllData!O727="","",AllData!O727)</f>
        <v>Y</v>
      </c>
      <c r="V722" s="2" t="str">
        <f>IF(AllData!P727="","",AllData!P727)</f>
        <v>N</v>
      </c>
      <c r="W722" s="2" t="str">
        <f>IF(AllData!Q727="","",AllData!Q727)</f>
        <v>Y</v>
      </c>
      <c r="X722" s="2">
        <f>IF(AllData!R727="","",AllData!R727)</f>
        <v>42.57687</v>
      </c>
      <c r="Y722" s="2">
        <f>IF(AllData!S727="","",AllData!S727)</f>
        <v>-77.036090000000002</v>
      </c>
      <c r="Z722" s="2" t="str">
        <f>IF(AllData!T727="","",AllData!T727)</f>
        <v>POINT (-77.03609 42.57687)</v>
      </c>
      <c r="AA722" s="16"/>
    </row>
    <row r="723" spans="1:27" x14ac:dyDescent="0.25">
      <c r="A723" t="str">
        <f>IF(AllData!A723="","",AllData!A723)</f>
        <v>Wyoming</v>
      </c>
      <c r="B723" t="str">
        <f>IF(AllData!B723="","",AllData!B723)</f>
        <v>Merle's Fresh Produce Farm Stand</v>
      </c>
      <c r="C723" t="str">
        <f>IF(AllData!C723="","",AllData!C723)</f>
        <v>1408 Creek Rd. Rt 98 Attica</v>
      </c>
      <c r="D723" t="str">
        <f>IF(AllData!D723="","",AllData!D723)</f>
        <v>1408 Creek Road</v>
      </c>
      <c r="E723" t="str">
        <f>IF(AllData!E723="","",AllData!E723)</f>
        <v>Attica</v>
      </c>
      <c r="F723" t="str">
        <f>IF(AllData!F723="","",AllData!F723)</f>
        <v>NY</v>
      </c>
      <c r="G723">
        <f>IF(AllData!G723="","",AllData!G723)</f>
        <v>14011</v>
      </c>
      <c r="H723" t="str">
        <f>IF(AllData!H723="","",AllData!H723)</f>
        <v>Ashley Merle</v>
      </c>
      <c r="I723">
        <f>IF(AllData!I723="","",AllData!I723)</f>
        <v>5857081465</v>
      </c>
      <c r="J723" t="str">
        <f>IF(AllData!J723="","",AllData!J723)</f>
        <v/>
      </c>
      <c r="K723" t="str">
        <f>IF(AllData!K723="","",AllData!K723)</f>
        <v>Mon-Fri 10am-6pm, Sat 10am-5pm</v>
      </c>
      <c r="L723" t="str">
        <f>IF(AllData!L723="","",AllData!L723)</f>
        <v>June 15-December 31</v>
      </c>
      <c r="M723" s="4" t="str">
        <f>IF(Table1[[#This Row],[Operation Season]]="","",LEFT(Table1[[#This Row],[Operation Season]],SEARCH("-",Table1[[#This Row],[Operation Season]])-1))</f>
        <v>June 15</v>
      </c>
      <c r="N723" s="10" t="str">
        <f t="shared" si="22"/>
        <v>06/15/2022</v>
      </c>
      <c r="O723" t="str">
        <f>IF(Table1[[#This Row],[Operation Season]]="","",RIGHT(Table1[[#This Row],[Operation Season]],LEN(Table1[[#This Row],[Operation Season]])-FIND("-",Table1[[#This Row],[Operation Season]])))</f>
        <v>December 31</v>
      </c>
      <c r="P723" s="4" t="str">
        <f t="shared" si="23"/>
        <v>12/31/2022</v>
      </c>
      <c r="Q723" s="7">
        <f ca="1">IF(OR(P723="Mid November",P723="round",P723="",),"",Table1[[#This Row],[End Date]]-SystemData!$A$2+1)</f>
        <v>9.1484762731488445</v>
      </c>
      <c r="R723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FALSE</v>
      </c>
      <c r="S723" s="2" t="str">
        <f>IF(AllData!M728="","",AllData!M728)</f>
        <v>M</v>
      </c>
      <c r="T723" s="2" t="str">
        <f>IF(AllData!N728="","",AllData!N728)</f>
        <v>Y</v>
      </c>
      <c r="U723" s="2" t="str">
        <f>IF(AllData!O728="","",AllData!O728)</f>
        <v>N</v>
      </c>
      <c r="V723" s="2" t="str">
        <f>IF(AllData!P728="","",AllData!P728)</f>
        <v>N</v>
      </c>
      <c r="W723" s="2" t="str">
        <f>IF(AllData!Q728="","",AllData!Q728)</f>
        <v>Y</v>
      </c>
      <c r="X723" s="2">
        <f>IF(AllData!R728="","",AllData!R728)</f>
        <v>42.66095</v>
      </c>
      <c r="Y723" s="2">
        <f>IF(AllData!S728="","",AllData!S728)</f>
        <v>-77.053650000000005</v>
      </c>
      <c r="Z723" s="2" t="str">
        <f>IF(AllData!T728="","",AllData!T728)</f>
        <v>POINT (-77.05365 42.66095)</v>
      </c>
      <c r="AA723" s="16"/>
    </row>
    <row r="724" spans="1:27" hidden="1" x14ac:dyDescent="0.25">
      <c r="A724" t="str">
        <f>IF(AllData!A724="","",AllData!A724)</f>
        <v>Wyoming</v>
      </c>
      <c r="B724" t="str">
        <f>IF(AllData!B724="","",AllData!B724)</f>
        <v>Perry Farmers' Market</v>
      </c>
      <c r="C724" t="str">
        <f>IF(AllData!C724="","",AllData!C724)</f>
        <v>Perry Festival Plaza  S. Main Street</v>
      </c>
      <c r="D724" t="str">
        <f>IF(AllData!D724="","",AllData!D724)</f>
        <v>Main St and Borden Ave</v>
      </c>
      <c r="E724" t="str">
        <f>IF(AllData!E724="","",AllData!E724)</f>
        <v>Perry</v>
      </c>
      <c r="F724" t="str">
        <f>IF(AllData!F724="","",AllData!F724)</f>
        <v>NY</v>
      </c>
      <c r="G724">
        <f>IF(AllData!G724="","",AllData!G724)</f>
        <v>14530</v>
      </c>
      <c r="H724" t="str">
        <f>IF(AllData!H724="","",AllData!H724)</f>
        <v>Rick Hauser</v>
      </c>
      <c r="I724">
        <f>IF(AllData!I724="","",AllData!I724)</f>
        <v>5859913893</v>
      </c>
      <c r="J724" t="str">
        <f>IF(AllData!J724="","",AllData!J724)</f>
        <v>http://www.perryfarmersmarket.com</v>
      </c>
      <c r="K724" t="str">
        <f>IF(AllData!K724="","",AllData!K724)</f>
        <v>Sat 8:30am-12:30pm</v>
      </c>
      <c r="L724" t="str">
        <f>IF(AllData!L724="","",AllData!L724)</f>
        <v>June 18-September 24</v>
      </c>
      <c r="M724" s="4" t="str">
        <f>IF(Table1[[#This Row],[Operation Season]]="","",LEFT(Table1[[#This Row],[Operation Season]],SEARCH("-",Table1[[#This Row],[Operation Season]])-1))</f>
        <v>June 18</v>
      </c>
      <c r="N724" s="10" t="str">
        <f t="shared" si="22"/>
        <v>06/18/2022</v>
      </c>
      <c r="O724" t="str">
        <f>IF(Table1[[#This Row],[Operation Season]]="","",RIGHT(Table1[[#This Row],[Operation Season]],LEN(Table1[[#This Row],[Operation Season]])-FIND("-",Table1[[#This Row],[Operation Season]])))</f>
        <v>September 24</v>
      </c>
      <c r="P724" s="4" t="str">
        <f t="shared" si="23"/>
        <v>09/24/2022</v>
      </c>
      <c r="Q724" s="7">
        <f ca="1">IF(OR(P724="Mid November",P724="round",P724="",),"",Table1[[#This Row],[End Date]]-SystemData!$A$2+1)</f>
        <v>-88.851523726851156</v>
      </c>
      <c r="R724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724" s="2" t="str">
        <f>IF(AllData!M729="","",AllData!M729)</f>
        <v/>
      </c>
      <c r="T724" s="2" t="str">
        <f>IF(AllData!N729="","",AllData!N729)</f>
        <v/>
      </c>
      <c r="U724" s="2" t="str">
        <f>IF(AllData!O729="","",AllData!O729)</f>
        <v/>
      </c>
      <c r="V724" s="2" t="str">
        <f>IF(AllData!P729="","",AllData!P729)</f>
        <v/>
      </c>
      <c r="W724" s="2" t="str">
        <f>IF(AllData!Q729="","",AllData!Q729)</f>
        <v/>
      </c>
      <c r="X724" s="2" t="str">
        <f>IF(AllData!R729="","",AllData!R729)</f>
        <v/>
      </c>
      <c r="Y724" s="2" t="str">
        <f>IF(AllData!S729="","",AllData!S729)</f>
        <v/>
      </c>
      <c r="Z724" s="2" t="str">
        <f>IF(AllData!T729="","",AllData!T729)</f>
        <v/>
      </c>
      <c r="AA724" s="16"/>
    </row>
    <row r="725" spans="1:27" x14ac:dyDescent="0.25">
      <c r="A725" t="str">
        <f>IF(AllData!A725="","",AllData!A725)</f>
        <v>Wyoming</v>
      </c>
      <c r="B725" t="str">
        <f>IF(AllData!B725="","",AllData!B725)</f>
        <v>Plato Dale Farm Stand</v>
      </c>
      <c r="C725" t="str">
        <f>IF(AllData!C725="","",AllData!C725)</f>
        <v>5401 Curriers Road  Arcade NY</v>
      </c>
      <c r="D725" t="str">
        <f>IF(AllData!D725="","",AllData!D725)</f>
        <v>5401 Curriers Road</v>
      </c>
      <c r="E725" t="str">
        <f>IF(AllData!E725="","",AllData!E725)</f>
        <v>Arcade</v>
      </c>
      <c r="F725" t="str">
        <f>IF(AllData!F725="","",AllData!F725)</f>
        <v>NY</v>
      </c>
      <c r="G725">
        <f>IF(AllData!G725="","",AllData!G725)</f>
        <v>14009</v>
      </c>
      <c r="H725" t="str">
        <f>IF(AllData!H725="","",AllData!H725)</f>
        <v>Kent Miller</v>
      </c>
      <c r="I725">
        <f>IF(AllData!I725="","",AllData!I725)</f>
        <v>5854571358</v>
      </c>
      <c r="J725" t="str">
        <f>IF(AllData!J725="","",AllData!J725)</f>
        <v>http://platodalefarm.com</v>
      </c>
      <c r="K725" t="str">
        <f>IF(AllData!K725="","",AllData!K725)</f>
        <v>9am-6pm  Daily</v>
      </c>
      <c r="L725" t="str">
        <f>IF(AllData!L725="","",AllData!L725)</f>
        <v>Year-Round</v>
      </c>
      <c r="M725" s="4" t="str">
        <f>IF(Table1[[#This Row],[Operation Season]]="","",LEFT(Table1[[#This Row],[Operation Season]],SEARCH("-",Table1[[#This Row],[Operation Season]])-1))</f>
        <v>Year</v>
      </c>
      <c r="N725" s="10" t="str">
        <f t="shared" si="22"/>
        <v>Year</v>
      </c>
      <c r="O725" t="str">
        <f>IF(Table1[[#This Row],[Operation Season]]="","",RIGHT(Table1[[#This Row],[Operation Season]],LEN(Table1[[#This Row],[Operation Season]])-FIND("-",Table1[[#This Row],[Operation Season]])))</f>
        <v>Round</v>
      </c>
      <c r="P725" s="4" t="str">
        <f t="shared" si="23"/>
        <v>Round</v>
      </c>
      <c r="Q725" s="7" t="str">
        <f>IF(OR(P725="Mid November",P725="round",P725="",),"",Table1[[#This Row],[End Date]]-SystemData!$A$2+1)</f>
        <v/>
      </c>
      <c r="R725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FALSE</v>
      </c>
      <c r="S725" s="2" t="str">
        <f>IF(AllData!M730="","",AllData!M730)</f>
        <v/>
      </c>
      <c r="T725" s="2" t="str">
        <f>IF(AllData!N730="","",AllData!N730)</f>
        <v/>
      </c>
      <c r="U725" s="2" t="str">
        <f>IF(AllData!O730="","",AllData!O730)</f>
        <v/>
      </c>
      <c r="V725" s="2" t="str">
        <f>IF(AllData!P730="","",AllData!P730)</f>
        <v/>
      </c>
      <c r="W725" s="2" t="str">
        <f>IF(AllData!Q730="","",AllData!Q730)</f>
        <v/>
      </c>
      <c r="X725" s="2" t="str">
        <f>IF(AllData!R730="","",AllData!R730)</f>
        <v/>
      </c>
      <c r="Y725" s="2" t="str">
        <f>IF(AllData!S730="","",AllData!S730)</f>
        <v/>
      </c>
      <c r="Z725" s="2" t="str">
        <f>IF(AllData!T730="","",AllData!T730)</f>
        <v/>
      </c>
      <c r="AA725" s="16"/>
    </row>
    <row r="726" spans="1:27" hidden="1" x14ac:dyDescent="0.25">
      <c r="A726" t="str">
        <f>IF(AllData!A726="","",AllData!A726)</f>
        <v>Yates</v>
      </c>
      <c r="B726" t="str">
        <f>IF(AllData!B726="","",AllData!B726)</f>
        <v>Rainbow Junction's Farm Stand</v>
      </c>
      <c r="C726" t="str">
        <f>IF(AllData!C726="","",AllData!C726)</f>
        <v>226 Keuka St  Penn Yan</v>
      </c>
      <c r="D726" t="str">
        <f>IF(AllData!D726="","",AllData!D726)</f>
        <v>226 Keuka St</v>
      </c>
      <c r="E726" t="str">
        <f>IF(AllData!E726="","",AllData!E726)</f>
        <v>Penn Yan</v>
      </c>
      <c r="F726" t="str">
        <f>IF(AllData!F726="","",AllData!F726)</f>
        <v>NY</v>
      </c>
      <c r="G726">
        <f>IF(AllData!G726="","",AllData!G726)</f>
        <v>14527</v>
      </c>
      <c r="H726" t="str">
        <f>IF(AllData!H726="","",AllData!H726)</f>
        <v>Andrea Bunn-Weaver</v>
      </c>
      <c r="I726">
        <f>IF(AllData!I726="","",AllData!I726)</f>
        <v>3155362703</v>
      </c>
      <c r="J726" t="str">
        <f>IF(AllData!J726="","",AllData!J726)</f>
        <v/>
      </c>
      <c r="K726" t="str">
        <f>IF(AllData!K726="","",AllData!K726)</f>
        <v>Wed 3pm-6pm</v>
      </c>
      <c r="L726" t="str">
        <f>IF(AllData!L726="","",AllData!L726)</f>
        <v>July 6-September 28</v>
      </c>
      <c r="M726" s="4" t="str">
        <f>IF(Table1[[#This Row],[Operation Season]]="","",LEFT(Table1[[#This Row],[Operation Season]],SEARCH("-",Table1[[#This Row],[Operation Season]])-1))</f>
        <v>July 6</v>
      </c>
      <c r="N726" s="10" t="str">
        <f t="shared" si="22"/>
        <v>07/06/2022</v>
      </c>
      <c r="O726" t="str">
        <f>IF(Table1[[#This Row],[Operation Season]]="","",RIGHT(Table1[[#This Row],[Operation Season]],LEN(Table1[[#This Row],[Operation Season]])-FIND("-",Table1[[#This Row],[Operation Season]])))</f>
        <v>September 28</v>
      </c>
      <c r="P726" s="4" t="str">
        <f t="shared" si="23"/>
        <v>09/28/2022</v>
      </c>
      <c r="Q726" s="7">
        <f ca="1">IF(OR(P726="Mid November",P726="round",P726="",),"",Table1[[#This Row],[End Date]]-SystemData!$A$2+1)</f>
        <v>-84.851523726851156</v>
      </c>
      <c r="R726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726" s="2" t="str">
        <f>IF(AllData!M731="","",AllData!M731)</f>
        <v/>
      </c>
      <c r="T726" s="2" t="str">
        <f>IF(AllData!N731="","",AllData!N731)</f>
        <v/>
      </c>
      <c r="U726" s="2" t="str">
        <f>IF(AllData!O731="","",AllData!O731)</f>
        <v/>
      </c>
      <c r="V726" s="2" t="str">
        <f>IF(AllData!P731="","",AllData!P731)</f>
        <v/>
      </c>
      <c r="W726" s="2" t="str">
        <f>IF(AllData!Q731="","",AllData!Q731)</f>
        <v/>
      </c>
      <c r="X726" s="2" t="str">
        <f>IF(AllData!R731="","",AllData!R731)</f>
        <v/>
      </c>
      <c r="Y726" s="2" t="str">
        <f>IF(AllData!S731="","",AllData!S731)</f>
        <v/>
      </c>
      <c r="Z726" s="2" t="str">
        <f>IF(AllData!T731="","",AllData!T731)</f>
        <v/>
      </c>
      <c r="AA726" s="16"/>
    </row>
    <row r="727" spans="1:27" hidden="1" x14ac:dyDescent="0.25">
      <c r="A727" t="str">
        <f>IF(AllData!A727="","",AllData!A727)</f>
        <v>Yates</v>
      </c>
      <c r="B727" t="str">
        <f>IF(AllData!B727="","",AllData!B727)</f>
        <v>The Windmill Farmers' Market</v>
      </c>
      <c r="C727" t="str">
        <f>IF(AllData!C727="","",AllData!C727)</f>
        <v>3900 Route 14A at Hobson Rd Penn Yan</v>
      </c>
      <c r="D727" t="str">
        <f>IF(AllData!D727="","",AllData!D727)</f>
        <v>3900 State Route 14A</v>
      </c>
      <c r="E727" t="str">
        <f>IF(AllData!E727="","",AllData!E727)</f>
        <v>Penn Yan</v>
      </c>
      <c r="F727" t="str">
        <f>IF(AllData!F727="","",AllData!F727)</f>
        <v>NY</v>
      </c>
      <c r="G727">
        <f>IF(AllData!G727="","",AllData!G727)</f>
        <v>14527</v>
      </c>
      <c r="H727" t="str">
        <f>IF(AllData!H727="","",AllData!H727)</f>
        <v>Stephen D. Wilson</v>
      </c>
      <c r="I727">
        <f>IF(AllData!I727="","",AllData!I727)</f>
        <v>3155363032</v>
      </c>
      <c r="J727" t="str">
        <f>IF(AllData!J727="","",AllData!J727)</f>
        <v>http://www.thewindmill.com</v>
      </c>
      <c r="K727" t="str">
        <f>IF(AllData!K727="","",AllData!K727)</f>
        <v>Sat 8am-4:30pm</v>
      </c>
      <c r="L727" t="str">
        <f>IF(AllData!L727="","",AllData!L727)</f>
        <v>April 30-November 26</v>
      </c>
      <c r="M727" s="4" t="str">
        <f>IF(Table1[[#This Row],[Operation Season]]="","",LEFT(Table1[[#This Row],[Operation Season]],SEARCH("-",Table1[[#This Row],[Operation Season]])-1))</f>
        <v>April 30</v>
      </c>
      <c r="N727" s="10" t="str">
        <f t="shared" si="22"/>
        <v>04/30/2022</v>
      </c>
      <c r="O727" t="str">
        <f>IF(Table1[[#This Row],[Operation Season]]="","",RIGHT(Table1[[#This Row],[Operation Season]],LEN(Table1[[#This Row],[Operation Season]])-FIND("-",Table1[[#This Row],[Operation Season]])))</f>
        <v>November 26</v>
      </c>
      <c r="P727" s="4" t="str">
        <f t="shared" si="23"/>
        <v>11/26/2022</v>
      </c>
      <c r="Q727" s="7">
        <f ca="1">IF(OR(P727="Mid November",P727="round",P727="",),"",Table1[[#This Row],[End Date]]-SystemData!$A$2+1)</f>
        <v>-25.851523726851156</v>
      </c>
      <c r="R727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727" s="2" t="str">
        <f>IF(AllData!M732="","",AllData!M732)</f>
        <v/>
      </c>
      <c r="T727" s="2" t="str">
        <f>IF(AllData!N732="","",AllData!N732)</f>
        <v/>
      </c>
      <c r="U727" s="2" t="str">
        <f>IF(AllData!O732="","",AllData!O732)</f>
        <v/>
      </c>
      <c r="V727" s="2" t="str">
        <f>IF(AllData!P732="","",AllData!P732)</f>
        <v/>
      </c>
      <c r="W727" s="2" t="str">
        <f>IF(AllData!Q732="","",AllData!Q732)</f>
        <v/>
      </c>
      <c r="X727" s="2" t="str">
        <f>IF(AllData!R732="","",AllData!R732)</f>
        <v/>
      </c>
      <c r="Y727" s="2" t="str">
        <f>IF(AllData!S732="","",AllData!S732)</f>
        <v/>
      </c>
      <c r="Z727" s="2" t="str">
        <f>IF(AllData!T732="","",AllData!T732)</f>
        <v/>
      </c>
      <c r="AA727" s="16"/>
    </row>
    <row r="728" spans="1:27" hidden="1" x14ac:dyDescent="0.25">
      <c r="A728" t="str">
        <f>IF(AllData!A728="","",AllData!A728)</f>
        <v>Yates</v>
      </c>
      <c r="B728" t="str">
        <f>IF(AllData!B728="","",AllData!B728)</f>
        <v>Yates County Co-op Farm &amp; Craft Market</v>
      </c>
      <c r="C728" t="str">
        <f>IF(AllData!C728="","",AllData!C728)</f>
        <v>Jacob Street Penn Yan</v>
      </c>
      <c r="D728" t="str">
        <f>IF(AllData!D728="","",AllData!D728)</f>
        <v>Jacob Street</v>
      </c>
      <c r="E728" t="str">
        <f>IF(AllData!E728="","",AllData!E728)</f>
        <v>Penn Yan</v>
      </c>
      <c r="F728" t="str">
        <f>IF(AllData!F728="","",AllData!F728)</f>
        <v>NY</v>
      </c>
      <c r="G728">
        <f>IF(AllData!G728="","",AllData!G728)</f>
        <v>14527</v>
      </c>
      <c r="H728" t="str">
        <f>IF(AllData!H728="","",AllData!H728)</f>
        <v>Rivka Davis</v>
      </c>
      <c r="I728">
        <f>IF(AllData!I728="","",AllData!I728)</f>
        <v>6072435234</v>
      </c>
      <c r="J728" t="str">
        <f>IF(AllData!J728="","",AllData!J728)</f>
        <v/>
      </c>
      <c r="K728" t="str">
        <f>IF(AllData!K728="","",AllData!K728)</f>
        <v>Sat 8:00am-12:30pm</v>
      </c>
      <c r="L728" t="str">
        <f>IF(AllData!L728="","",AllData!L728)</f>
        <v>June 11-October 8</v>
      </c>
      <c r="M728" s="4" t="str">
        <f>IF(Table1[[#This Row],[Operation Season]]="","",LEFT(Table1[[#This Row],[Operation Season]],SEARCH("-",Table1[[#This Row],[Operation Season]])-1))</f>
        <v>June 11</v>
      </c>
      <c r="N728" s="10" t="str">
        <f t="shared" si="22"/>
        <v>06/11/2022</v>
      </c>
      <c r="O728" t="str">
        <f>IF(Table1[[#This Row],[Operation Season]]="","",RIGHT(Table1[[#This Row],[Operation Season]],LEN(Table1[[#This Row],[Operation Season]])-FIND("-",Table1[[#This Row],[Operation Season]])))</f>
        <v>October 8</v>
      </c>
      <c r="P728" s="4" t="str">
        <f t="shared" si="23"/>
        <v>10/08/2022</v>
      </c>
      <c r="Q728" s="7">
        <f ca="1">IF(OR(P728="Mid November",P728="round",P728="",),"",Table1[[#This Row],[End Date]]-SystemData!$A$2+1)</f>
        <v>-74.851523726851156</v>
      </c>
      <c r="R728" s="7" t="str">
        <f ca="1"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728" s="2" t="str">
        <f>IF(AllData!M733="","",AllData!M733)</f>
        <v/>
      </c>
      <c r="T728" s="2" t="str">
        <f>IF(AllData!N733="","",AllData!N733)</f>
        <v/>
      </c>
      <c r="U728" s="2" t="str">
        <f>IF(AllData!O733="","",AllData!O733)</f>
        <v/>
      </c>
      <c r="V728" s="2" t="str">
        <f>IF(AllData!P733="","",AllData!P733)</f>
        <v/>
      </c>
      <c r="W728" s="2" t="str">
        <f>IF(AllData!Q733="","",AllData!Q733)</f>
        <v/>
      </c>
      <c r="X728" s="2" t="str">
        <f>IF(AllData!R733="","",AllData!R733)</f>
        <v/>
      </c>
      <c r="Y728" s="2" t="str">
        <f>IF(AllData!S733="","",AllData!S733)</f>
        <v/>
      </c>
      <c r="Z728" s="2" t="str">
        <f>IF(AllData!T733="","",AllData!T733)</f>
        <v/>
      </c>
      <c r="AA728" s="16"/>
    </row>
    <row r="729" spans="1:27" hidden="1" x14ac:dyDescent="0.25">
      <c r="A729" t="str">
        <f>IF(AllData!A729="","",AllData!A729)</f>
        <v/>
      </c>
      <c r="B729" t="str">
        <f>IF(AllData!B729="","",AllData!B729)</f>
        <v/>
      </c>
      <c r="C729" t="str">
        <f>IF(AllData!C729="","",AllData!C729)</f>
        <v/>
      </c>
      <c r="D729" t="str">
        <f>IF(AllData!D729="","",AllData!D729)</f>
        <v/>
      </c>
      <c r="E729" t="str">
        <f>IF(AllData!E729="","",AllData!E729)</f>
        <v/>
      </c>
      <c r="F729" t="str">
        <f>IF(AllData!F729="","",AllData!F729)</f>
        <v/>
      </c>
      <c r="G729" t="str">
        <f>IF(AllData!G729="","",AllData!G729)</f>
        <v/>
      </c>
      <c r="H729" t="str">
        <f>IF(AllData!H729="","",AllData!H729)</f>
        <v/>
      </c>
      <c r="I729" t="str">
        <f>IF(AllData!I729="","",AllData!I729)</f>
        <v/>
      </c>
      <c r="J729" t="str">
        <f>IF(AllData!J729="","",AllData!J729)</f>
        <v/>
      </c>
      <c r="K729" t="str">
        <f>IF(AllData!K729="","",AllData!K729)</f>
        <v/>
      </c>
      <c r="L729" t="str">
        <f>IF(AllData!L729="","",AllData!L729)</f>
        <v/>
      </c>
      <c r="M729" s="4" t="str">
        <f>IF(Table1[[#This Row],[Operation Season]]="","",LEFT(Table1[[#This Row],[Operation Season]],SEARCH("-",Table1[[#This Row],[Operation Season]])-1))</f>
        <v/>
      </c>
      <c r="N729" s="10" t="str">
        <f t="shared" si="22"/>
        <v/>
      </c>
      <c r="O729" t="str">
        <f>IF(Table1[[#This Row],[Operation Season]]="","",RIGHT(Table1[[#This Row],[Operation Season]],LEN(Table1[[#This Row],[Operation Season]])-FIND("-",Table1[[#This Row],[Operation Season]])))</f>
        <v/>
      </c>
      <c r="P729" s="4" t="str">
        <f t="shared" si="23"/>
        <v/>
      </c>
      <c r="Q729" s="7" t="str">
        <f>IF(OR(P729="Mid November",P729="round",P729="",),"",Table1[[#This Row],[End Date]]-SystemData!$A$2+1)</f>
        <v/>
      </c>
      <c r="R729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729" s="2" t="str">
        <f>IF(AllData!M734="","",AllData!M734)</f>
        <v/>
      </c>
      <c r="T729" s="2" t="str">
        <f>IF(AllData!N734="","",AllData!N734)</f>
        <v/>
      </c>
      <c r="U729" s="2" t="str">
        <f>IF(AllData!O734="","",AllData!O734)</f>
        <v/>
      </c>
      <c r="V729" s="2" t="str">
        <f>IF(AllData!P734="","",AllData!P734)</f>
        <v/>
      </c>
      <c r="W729" s="2" t="str">
        <f>IF(AllData!Q734="","",AllData!Q734)</f>
        <v/>
      </c>
      <c r="X729" s="2" t="str">
        <f>IF(AllData!R734="","",AllData!R734)</f>
        <v/>
      </c>
      <c r="Y729" s="2" t="str">
        <f>IF(AllData!S734="","",AllData!S734)</f>
        <v/>
      </c>
      <c r="Z729" s="2" t="str">
        <f>IF(AllData!T734="","",AllData!T734)</f>
        <v/>
      </c>
      <c r="AA729" s="16"/>
    </row>
    <row r="730" spans="1:27" hidden="1" x14ac:dyDescent="0.25">
      <c r="A730" t="str">
        <f>IF(AllData!A730="","",AllData!A730)</f>
        <v/>
      </c>
      <c r="B730" t="str">
        <f>IF(AllData!B730="","",AllData!B730)</f>
        <v/>
      </c>
      <c r="C730" t="str">
        <f>IF(AllData!C730="","",AllData!C730)</f>
        <v/>
      </c>
      <c r="D730" t="str">
        <f>IF(AllData!D730="","",AllData!D730)</f>
        <v/>
      </c>
      <c r="E730" t="str">
        <f>IF(AllData!E730="","",AllData!E730)</f>
        <v/>
      </c>
      <c r="F730" t="str">
        <f>IF(AllData!F730="","",AllData!F730)</f>
        <v/>
      </c>
      <c r="G730" t="str">
        <f>IF(AllData!G730="","",AllData!G730)</f>
        <v/>
      </c>
      <c r="H730" t="str">
        <f>IF(AllData!H730="","",AllData!H730)</f>
        <v/>
      </c>
      <c r="I730" t="str">
        <f>IF(AllData!I730="","",AllData!I730)</f>
        <v/>
      </c>
      <c r="J730" t="str">
        <f>IF(AllData!J730="","",AllData!J730)</f>
        <v/>
      </c>
      <c r="K730" t="str">
        <f>IF(AllData!K730="","",AllData!K730)</f>
        <v/>
      </c>
      <c r="L730" t="str">
        <f>IF(AllData!L730="","",AllData!L730)</f>
        <v/>
      </c>
      <c r="M730" s="4" t="str">
        <f>IF(Table1[[#This Row],[Operation Season]]="","",LEFT(Table1[[#This Row],[Operation Season]],SEARCH("-",Table1[[#This Row],[Operation Season]])-1))</f>
        <v/>
      </c>
      <c r="N730" s="10" t="str">
        <f t="shared" si="22"/>
        <v/>
      </c>
      <c r="O730" t="str">
        <f>IF(Table1[[#This Row],[Operation Season]]="","",RIGHT(Table1[[#This Row],[Operation Season]],LEN(Table1[[#This Row],[Operation Season]])-FIND("-",Table1[[#This Row],[Operation Season]])))</f>
        <v/>
      </c>
      <c r="P730" s="4" t="str">
        <f t="shared" si="23"/>
        <v/>
      </c>
      <c r="Q730" s="7" t="str">
        <f>IF(OR(P730="Mid November",P730="round",P730="",),"",Table1[[#This Row],[End Date]]-SystemData!$A$2+1)</f>
        <v/>
      </c>
      <c r="R730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730" s="2" t="str">
        <f>IF(AllData!M735="","",AllData!M735)</f>
        <v/>
      </c>
      <c r="T730" s="2" t="str">
        <f>IF(AllData!N735="","",AllData!N735)</f>
        <v/>
      </c>
      <c r="U730" s="2" t="str">
        <f>IF(AllData!O735="","",AllData!O735)</f>
        <v/>
      </c>
      <c r="V730" s="2" t="str">
        <f>IF(AllData!P735="","",AllData!P735)</f>
        <v/>
      </c>
      <c r="W730" s="2" t="str">
        <f>IF(AllData!Q735="","",AllData!Q735)</f>
        <v/>
      </c>
      <c r="X730" s="2" t="str">
        <f>IF(AllData!R735="","",AllData!R735)</f>
        <v/>
      </c>
      <c r="Y730" s="2" t="str">
        <f>IF(AllData!S735="","",AllData!S735)</f>
        <v/>
      </c>
      <c r="Z730" s="2" t="str">
        <f>IF(AllData!T735="","",AllData!T735)</f>
        <v/>
      </c>
      <c r="AA730" s="16"/>
    </row>
    <row r="731" spans="1:27" hidden="1" x14ac:dyDescent="0.25">
      <c r="A731" t="str">
        <f>IF(AllData!A731="","",AllData!A731)</f>
        <v/>
      </c>
      <c r="B731" t="str">
        <f>IF(AllData!B731="","",AllData!B731)</f>
        <v/>
      </c>
      <c r="C731" t="str">
        <f>IF(AllData!C731="","",AllData!C731)</f>
        <v/>
      </c>
      <c r="D731" t="str">
        <f>IF(AllData!D731="","",AllData!D731)</f>
        <v/>
      </c>
      <c r="E731" t="str">
        <f>IF(AllData!E731="","",AllData!E731)</f>
        <v/>
      </c>
      <c r="F731" t="str">
        <f>IF(AllData!F731="","",AllData!F731)</f>
        <v/>
      </c>
      <c r="G731" t="str">
        <f>IF(AllData!G731="","",AllData!G731)</f>
        <v/>
      </c>
      <c r="H731" t="str">
        <f>IF(AllData!H731="","",AllData!H731)</f>
        <v/>
      </c>
      <c r="I731" t="str">
        <f>IF(AllData!I731="","",AllData!I731)</f>
        <v/>
      </c>
      <c r="J731" t="str">
        <f>IF(AllData!J731="","",AllData!J731)</f>
        <v/>
      </c>
      <c r="K731" t="str">
        <f>IF(AllData!K731="","",AllData!K731)</f>
        <v/>
      </c>
      <c r="L731" t="str">
        <f>IF(AllData!L731="","",AllData!L731)</f>
        <v/>
      </c>
      <c r="M731" s="4" t="str">
        <f>IF(Table1[[#This Row],[Operation Season]]="","",LEFT(Table1[[#This Row],[Operation Season]],SEARCH("-",Table1[[#This Row],[Operation Season]])-1))</f>
        <v/>
      </c>
      <c r="N731" s="10" t="str">
        <f t="shared" si="22"/>
        <v/>
      </c>
      <c r="O731" t="str">
        <f>IF(Table1[[#This Row],[Operation Season]]="","",RIGHT(Table1[[#This Row],[Operation Season]],LEN(Table1[[#This Row],[Operation Season]])-FIND("-",Table1[[#This Row],[Operation Season]])))</f>
        <v/>
      </c>
      <c r="P731" s="4" t="str">
        <f t="shared" si="23"/>
        <v/>
      </c>
      <c r="Q731" s="7" t="str">
        <f>IF(OR(P731="Mid November",P731="round",P731="",),"",Table1[[#This Row],[End Date]]-SystemData!$A$2+1)</f>
        <v/>
      </c>
      <c r="R731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731" s="2" t="str">
        <f>IF(AllData!M736="","",AllData!M736)</f>
        <v/>
      </c>
      <c r="T731" s="2" t="str">
        <f>IF(AllData!N736="","",AllData!N736)</f>
        <v/>
      </c>
      <c r="U731" s="2" t="str">
        <f>IF(AllData!O736="","",AllData!O736)</f>
        <v/>
      </c>
      <c r="V731" s="2" t="str">
        <f>IF(AllData!P736="","",AllData!P736)</f>
        <v/>
      </c>
      <c r="W731" s="2" t="str">
        <f>IF(AllData!Q736="","",AllData!Q736)</f>
        <v/>
      </c>
      <c r="X731" s="2" t="str">
        <f>IF(AllData!R736="","",AllData!R736)</f>
        <v/>
      </c>
      <c r="Y731" s="2" t="str">
        <f>IF(AllData!S736="","",AllData!S736)</f>
        <v/>
      </c>
      <c r="Z731" s="2" t="str">
        <f>IF(AllData!T736="","",AllData!T736)</f>
        <v/>
      </c>
      <c r="AA731" s="16"/>
    </row>
    <row r="732" spans="1:27" hidden="1" x14ac:dyDescent="0.25">
      <c r="A732" t="str">
        <f>IF(AllData!A732="","",AllData!A732)</f>
        <v/>
      </c>
      <c r="B732" t="str">
        <f>IF(AllData!B732="","",AllData!B732)</f>
        <v/>
      </c>
      <c r="C732" t="str">
        <f>IF(AllData!C732="","",AllData!C732)</f>
        <v/>
      </c>
      <c r="D732" t="str">
        <f>IF(AllData!D732="","",AllData!D732)</f>
        <v/>
      </c>
      <c r="E732" t="str">
        <f>IF(AllData!E732="","",AllData!E732)</f>
        <v/>
      </c>
      <c r="F732" t="str">
        <f>IF(AllData!F732="","",AllData!F732)</f>
        <v/>
      </c>
      <c r="G732" t="str">
        <f>IF(AllData!G732="","",AllData!G732)</f>
        <v/>
      </c>
      <c r="H732" t="str">
        <f>IF(AllData!H732="","",AllData!H732)</f>
        <v/>
      </c>
      <c r="I732" t="str">
        <f>IF(AllData!I732="","",AllData!I732)</f>
        <v/>
      </c>
      <c r="J732" t="str">
        <f>IF(AllData!J732="","",AllData!J732)</f>
        <v/>
      </c>
      <c r="K732" t="str">
        <f>IF(AllData!K732="","",AllData!K732)</f>
        <v/>
      </c>
      <c r="L732" t="str">
        <f>IF(AllData!L732="","",AllData!L732)</f>
        <v/>
      </c>
      <c r="M732" s="4" t="str">
        <f>IF(Table1[[#This Row],[Operation Season]]="","",LEFT(Table1[[#This Row],[Operation Season]],SEARCH("-",Table1[[#This Row],[Operation Season]])-1))</f>
        <v/>
      </c>
      <c r="N732" s="10" t="str">
        <f t="shared" si="22"/>
        <v/>
      </c>
      <c r="O732" t="str">
        <f>IF(Table1[[#This Row],[Operation Season]]="","",RIGHT(Table1[[#This Row],[Operation Season]],LEN(Table1[[#This Row],[Operation Season]])-FIND("-",Table1[[#This Row],[Operation Season]])))</f>
        <v/>
      </c>
      <c r="P732" s="4" t="str">
        <f t="shared" si="23"/>
        <v/>
      </c>
      <c r="Q732" s="7" t="str">
        <f>IF(OR(P732="Mid November",P732="round",P732="",),"",Table1[[#This Row],[End Date]]-SystemData!$A$2+1)</f>
        <v/>
      </c>
      <c r="R732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732" s="2" t="str">
        <f>IF(AllData!M737="","",AllData!M737)</f>
        <v/>
      </c>
      <c r="T732" s="2" t="str">
        <f>IF(AllData!N737="","",AllData!N737)</f>
        <v/>
      </c>
      <c r="U732" s="2" t="str">
        <f>IF(AllData!O737="","",AllData!O737)</f>
        <v/>
      </c>
      <c r="V732" s="2" t="str">
        <f>IF(AllData!P737="","",AllData!P737)</f>
        <v/>
      </c>
      <c r="W732" s="2" t="str">
        <f>IF(AllData!Q737="","",AllData!Q737)</f>
        <v/>
      </c>
      <c r="X732" s="2" t="str">
        <f>IF(AllData!R737="","",AllData!R737)</f>
        <v/>
      </c>
      <c r="Y732" s="2" t="str">
        <f>IF(AllData!S737="","",AllData!S737)</f>
        <v/>
      </c>
      <c r="Z732" s="2" t="str">
        <f>IF(AllData!T737="","",AllData!T737)</f>
        <v/>
      </c>
      <c r="AA732" s="16"/>
    </row>
    <row r="733" spans="1:27" hidden="1" x14ac:dyDescent="0.25">
      <c r="A733" t="str">
        <f>IF(AllData!A733="","",AllData!A733)</f>
        <v/>
      </c>
      <c r="B733" t="str">
        <f>IF(AllData!B733="","",AllData!B733)</f>
        <v/>
      </c>
      <c r="C733" t="str">
        <f>IF(AllData!C733="","",AllData!C733)</f>
        <v/>
      </c>
      <c r="D733" t="str">
        <f>IF(AllData!D733="","",AllData!D733)</f>
        <v/>
      </c>
      <c r="E733" t="str">
        <f>IF(AllData!E733="","",AllData!E733)</f>
        <v/>
      </c>
      <c r="F733" t="str">
        <f>IF(AllData!F733="","",AllData!F733)</f>
        <v/>
      </c>
      <c r="G733" t="str">
        <f>IF(AllData!G733="","",AllData!G733)</f>
        <v/>
      </c>
      <c r="H733" t="str">
        <f>IF(AllData!H733="","",AllData!H733)</f>
        <v/>
      </c>
      <c r="I733" t="str">
        <f>IF(AllData!I733="","",AllData!I733)</f>
        <v/>
      </c>
      <c r="J733" t="str">
        <f>IF(AllData!J733="","",AllData!J733)</f>
        <v/>
      </c>
      <c r="K733" t="str">
        <f>IF(AllData!K733="","",AllData!K733)</f>
        <v/>
      </c>
      <c r="L733" t="str">
        <f>IF(AllData!L733="","",AllData!L733)</f>
        <v/>
      </c>
      <c r="M733" s="4" t="str">
        <f>IF(Table1[[#This Row],[Operation Season]]="","",LEFT(Table1[[#This Row],[Operation Season]],SEARCH("-",Table1[[#This Row],[Operation Season]])-1))</f>
        <v/>
      </c>
      <c r="N733" s="10" t="str">
        <f t="shared" si="22"/>
        <v/>
      </c>
      <c r="O733" t="str">
        <f>IF(Table1[[#This Row],[Operation Season]]="","",RIGHT(Table1[[#This Row],[Operation Season]],LEN(Table1[[#This Row],[Operation Season]])-FIND("-",Table1[[#This Row],[Operation Season]])))</f>
        <v/>
      </c>
      <c r="P733" s="4" t="str">
        <f t="shared" si="23"/>
        <v/>
      </c>
      <c r="Q733" s="7" t="str">
        <f>IF(OR(P733="Mid November",P733="round",P733="",),"",Table1[[#This Row],[End Date]]-SystemData!$A$2+1)</f>
        <v/>
      </c>
      <c r="R733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733" s="2" t="str">
        <f>IF(AllData!M738="","",AllData!M738)</f>
        <v/>
      </c>
      <c r="T733" s="2" t="str">
        <f>IF(AllData!N738="","",AllData!N738)</f>
        <v/>
      </c>
      <c r="U733" s="2" t="str">
        <f>IF(AllData!O738="","",AllData!O738)</f>
        <v/>
      </c>
      <c r="V733" s="2" t="str">
        <f>IF(AllData!P738="","",AllData!P738)</f>
        <v/>
      </c>
      <c r="W733" s="2" t="str">
        <f>IF(AllData!Q738="","",AllData!Q738)</f>
        <v/>
      </c>
      <c r="X733" s="2" t="str">
        <f>IF(AllData!R738="","",AllData!R738)</f>
        <v/>
      </c>
      <c r="Y733" s="2" t="str">
        <f>IF(AllData!S738="","",AllData!S738)</f>
        <v/>
      </c>
      <c r="Z733" s="2" t="str">
        <f>IF(AllData!T738="","",AllData!T738)</f>
        <v/>
      </c>
      <c r="AA733" s="16"/>
    </row>
    <row r="734" spans="1:27" hidden="1" x14ac:dyDescent="0.25">
      <c r="A734" t="str">
        <f>IF(AllData!A734="","",AllData!A734)</f>
        <v/>
      </c>
      <c r="B734" t="str">
        <f>IF(AllData!B734="","",AllData!B734)</f>
        <v/>
      </c>
      <c r="C734" t="str">
        <f>IF(AllData!C734="","",AllData!C734)</f>
        <v/>
      </c>
      <c r="D734" t="str">
        <f>IF(AllData!D734="","",AllData!D734)</f>
        <v/>
      </c>
      <c r="E734" t="str">
        <f>IF(AllData!E734="","",AllData!E734)</f>
        <v/>
      </c>
      <c r="F734" t="str">
        <f>IF(AllData!F734="","",AllData!F734)</f>
        <v/>
      </c>
      <c r="G734" t="str">
        <f>IF(AllData!G734="","",AllData!G734)</f>
        <v/>
      </c>
      <c r="H734" t="str">
        <f>IF(AllData!H734="","",AllData!H734)</f>
        <v/>
      </c>
      <c r="I734" t="str">
        <f>IF(AllData!I734="","",AllData!I734)</f>
        <v/>
      </c>
      <c r="J734" t="str">
        <f>IF(AllData!J734="","",AllData!J734)</f>
        <v/>
      </c>
      <c r="K734" t="str">
        <f>IF(AllData!K734="","",AllData!K734)</f>
        <v/>
      </c>
      <c r="L734" t="str">
        <f>IF(AllData!L734="","",AllData!L734)</f>
        <v/>
      </c>
      <c r="M734" s="4" t="str">
        <f>IF(Table1[[#This Row],[Operation Season]]="","",LEFT(Table1[[#This Row],[Operation Season]],SEARCH("-",Table1[[#This Row],[Operation Season]])-1))</f>
        <v/>
      </c>
      <c r="N734" s="10" t="str">
        <f t="shared" si="22"/>
        <v/>
      </c>
      <c r="O734" t="str">
        <f>IF(Table1[[#This Row],[Operation Season]]="","",RIGHT(Table1[[#This Row],[Operation Season]],LEN(Table1[[#This Row],[Operation Season]])-FIND("-",Table1[[#This Row],[Operation Season]])))</f>
        <v/>
      </c>
      <c r="P734" s="4" t="str">
        <f t="shared" si="23"/>
        <v/>
      </c>
      <c r="Q734" s="7" t="str">
        <f>IF(OR(P734="Mid November",P734="round",P734="",),"",Table1[[#This Row],[End Date]]-SystemData!$A$2+1)</f>
        <v/>
      </c>
      <c r="R734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734" s="2" t="str">
        <f>IF(AllData!M739="","",AllData!M739)</f>
        <v/>
      </c>
      <c r="T734" s="2" t="str">
        <f>IF(AllData!N739="","",AllData!N739)</f>
        <v/>
      </c>
      <c r="U734" s="2" t="str">
        <f>IF(AllData!O739="","",AllData!O739)</f>
        <v/>
      </c>
      <c r="V734" s="2" t="str">
        <f>IF(AllData!P739="","",AllData!P739)</f>
        <v/>
      </c>
      <c r="W734" s="2" t="str">
        <f>IF(AllData!Q739="","",AllData!Q739)</f>
        <v/>
      </c>
      <c r="X734" s="2" t="str">
        <f>IF(AllData!R739="","",AllData!R739)</f>
        <v/>
      </c>
      <c r="Y734" s="2" t="str">
        <f>IF(AllData!S739="","",AllData!S739)</f>
        <v/>
      </c>
      <c r="Z734" s="2" t="str">
        <f>IF(AllData!T739="","",AllData!T739)</f>
        <v/>
      </c>
      <c r="AA734" s="16"/>
    </row>
    <row r="735" spans="1:27" hidden="1" x14ac:dyDescent="0.25">
      <c r="A735" t="str">
        <f>IF(AllData!A735="","",AllData!A735)</f>
        <v/>
      </c>
      <c r="B735" t="str">
        <f>IF(AllData!B735="","",AllData!B735)</f>
        <v/>
      </c>
      <c r="C735" t="str">
        <f>IF(AllData!C735="","",AllData!C735)</f>
        <v/>
      </c>
      <c r="D735" t="str">
        <f>IF(AllData!D735="","",AllData!D735)</f>
        <v/>
      </c>
      <c r="E735" t="str">
        <f>IF(AllData!E735="","",AllData!E735)</f>
        <v/>
      </c>
      <c r="F735" t="str">
        <f>IF(AllData!F735="","",AllData!F735)</f>
        <v/>
      </c>
      <c r="G735" t="str">
        <f>IF(AllData!G735="","",AllData!G735)</f>
        <v/>
      </c>
      <c r="H735" t="str">
        <f>IF(AllData!H735="","",AllData!H735)</f>
        <v/>
      </c>
      <c r="I735" t="str">
        <f>IF(AllData!I735="","",AllData!I735)</f>
        <v/>
      </c>
      <c r="J735" t="str">
        <f>IF(AllData!J735="","",AllData!J735)</f>
        <v/>
      </c>
      <c r="K735" t="str">
        <f>IF(AllData!K735="","",AllData!K735)</f>
        <v/>
      </c>
      <c r="L735" t="str">
        <f>IF(AllData!L735="","",AllData!L735)</f>
        <v/>
      </c>
      <c r="M735" s="4" t="str">
        <f>IF(Table1[[#This Row],[Operation Season]]="","",LEFT(Table1[[#This Row],[Operation Season]],SEARCH("-",Table1[[#This Row],[Operation Season]])-1))</f>
        <v/>
      </c>
      <c r="N735" s="10" t="str">
        <f t="shared" si="22"/>
        <v/>
      </c>
      <c r="O735" t="str">
        <f>IF(Table1[[#This Row],[Operation Season]]="","",RIGHT(Table1[[#This Row],[Operation Season]],LEN(Table1[[#This Row],[Operation Season]])-FIND("-",Table1[[#This Row],[Operation Season]])))</f>
        <v/>
      </c>
      <c r="P735" s="4" t="str">
        <f t="shared" si="23"/>
        <v/>
      </c>
      <c r="Q735" s="7" t="str">
        <f>IF(OR(P735="Mid November",P735="round",P735="",),"",Table1[[#This Row],[End Date]]-SystemData!$A$2+1)</f>
        <v/>
      </c>
      <c r="R735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735" s="2" t="str">
        <f>IF(AllData!M740="","",AllData!M740)</f>
        <v/>
      </c>
      <c r="T735" s="2" t="str">
        <f>IF(AllData!N740="","",AllData!N740)</f>
        <v/>
      </c>
      <c r="U735" s="2" t="str">
        <f>IF(AllData!O740="","",AllData!O740)</f>
        <v/>
      </c>
      <c r="V735" s="2" t="str">
        <f>IF(AllData!P740="","",AllData!P740)</f>
        <v/>
      </c>
      <c r="W735" s="2" t="str">
        <f>IF(AllData!Q740="","",AllData!Q740)</f>
        <v/>
      </c>
      <c r="X735" s="2" t="str">
        <f>IF(AllData!R740="","",AllData!R740)</f>
        <v/>
      </c>
      <c r="Y735" s="2" t="str">
        <f>IF(AllData!S740="","",AllData!S740)</f>
        <v/>
      </c>
      <c r="Z735" s="2" t="str">
        <f>IF(AllData!T740="","",AllData!T740)</f>
        <v/>
      </c>
      <c r="AA735" s="16"/>
    </row>
    <row r="736" spans="1:27" hidden="1" x14ac:dyDescent="0.25">
      <c r="A736" t="str">
        <f>IF(AllData!A736="","",AllData!A736)</f>
        <v/>
      </c>
      <c r="B736" t="str">
        <f>IF(AllData!B736="","",AllData!B736)</f>
        <v/>
      </c>
      <c r="C736" t="str">
        <f>IF(AllData!C736="","",AllData!C736)</f>
        <v/>
      </c>
      <c r="D736" t="str">
        <f>IF(AllData!D736="","",AllData!D736)</f>
        <v/>
      </c>
      <c r="E736" t="str">
        <f>IF(AllData!E736="","",AllData!E736)</f>
        <v/>
      </c>
      <c r="F736" t="str">
        <f>IF(AllData!F736="","",AllData!F736)</f>
        <v/>
      </c>
      <c r="G736" t="str">
        <f>IF(AllData!G736="","",AllData!G736)</f>
        <v/>
      </c>
      <c r="H736" t="str">
        <f>IF(AllData!H736="","",AllData!H736)</f>
        <v/>
      </c>
      <c r="I736" t="str">
        <f>IF(AllData!I736="","",AllData!I736)</f>
        <v/>
      </c>
      <c r="J736" t="str">
        <f>IF(AllData!J736="","",AllData!J736)</f>
        <v/>
      </c>
      <c r="K736" t="str">
        <f>IF(AllData!K736="","",AllData!K736)</f>
        <v/>
      </c>
      <c r="L736" t="str">
        <f>IF(AllData!L736="","",AllData!L736)</f>
        <v/>
      </c>
      <c r="M736" s="4" t="str">
        <f>IF(Table1[[#This Row],[Operation Season]]="","",LEFT(Table1[[#This Row],[Operation Season]],SEARCH("-",Table1[[#This Row],[Operation Season]])-1))</f>
        <v/>
      </c>
      <c r="N736" s="10" t="str">
        <f t="shared" si="22"/>
        <v/>
      </c>
      <c r="O736" t="str">
        <f>IF(Table1[[#This Row],[Operation Season]]="","",RIGHT(Table1[[#This Row],[Operation Season]],LEN(Table1[[#This Row],[Operation Season]])-FIND("-",Table1[[#This Row],[Operation Season]])))</f>
        <v/>
      </c>
      <c r="P736" s="4" t="str">
        <f t="shared" si="23"/>
        <v/>
      </c>
      <c r="Q736" s="7" t="str">
        <f>IF(OR(P736="Mid November",P736="round",P736="",),"",Table1[[#This Row],[End Date]]-SystemData!$A$2+1)</f>
        <v/>
      </c>
      <c r="R736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736" s="2" t="str">
        <f>IF(AllData!M741="","",AllData!M741)</f>
        <v/>
      </c>
      <c r="T736" s="2" t="str">
        <f>IF(AllData!N741="","",AllData!N741)</f>
        <v/>
      </c>
      <c r="U736" s="2" t="str">
        <f>IF(AllData!O741="","",AllData!O741)</f>
        <v/>
      </c>
      <c r="V736" s="2" t="str">
        <f>IF(AllData!P741="","",AllData!P741)</f>
        <v/>
      </c>
      <c r="W736" s="2" t="str">
        <f>IF(AllData!Q741="","",AllData!Q741)</f>
        <v/>
      </c>
      <c r="X736" s="2" t="str">
        <f>IF(AllData!R741="","",AllData!R741)</f>
        <v/>
      </c>
      <c r="Y736" s="2" t="str">
        <f>IF(AllData!S741="","",AllData!S741)</f>
        <v/>
      </c>
      <c r="Z736" s="2" t="str">
        <f>IF(AllData!T741="","",AllData!T741)</f>
        <v/>
      </c>
      <c r="AA736" s="16"/>
    </row>
    <row r="737" spans="1:27" hidden="1" x14ac:dyDescent="0.25">
      <c r="A737" t="str">
        <f>IF(AllData!A737="","",AllData!A737)</f>
        <v/>
      </c>
      <c r="B737" t="str">
        <f>IF(AllData!B737="","",AllData!B737)</f>
        <v/>
      </c>
      <c r="C737" t="str">
        <f>IF(AllData!C737="","",AllData!C737)</f>
        <v/>
      </c>
      <c r="D737" t="str">
        <f>IF(AllData!D737="","",AllData!D737)</f>
        <v/>
      </c>
      <c r="E737" t="str">
        <f>IF(AllData!E737="","",AllData!E737)</f>
        <v/>
      </c>
      <c r="F737" t="str">
        <f>IF(AllData!F737="","",AllData!F737)</f>
        <v/>
      </c>
      <c r="G737" t="str">
        <f>IF(AllData!G737="","",AllData!G737)</f>
        <v/>
      </c>
      <c r="H737" t="str">
        <f>IF(AllData!H737="","",AllData!H737)</f>
        <v/>
      </c>
      <c r="I737" t="str">
        <f>IF(AllData!I737="","",AllData!I737)</f>
        <v/>
      </c>
      <c r="J737" t="str">
        <f>IF(AllData!J737="","",AllData!J737)</f>
        <v/>
      </c>
      <c r="K737" t="str">
        <f>IF(AllData!K737="","",AllData!K737)</f>
        <v/>
      </c>
      <c r="L737" t="str">
        <f>IF(AllData!L737="","",AllData!L737)</f>
        <v/>
      </c>
      <c r="M737" s="4" t="str">
        <f>IF(Table1[[#This Row],[Operation Season]]="","",LEFT(Table1[[#This Row],[Operation Season]],SEARCH("-",Table1[[#This Row],[Operation Season]])-1))</f>
        <v/>
      </c>
      <c r="N737" s="10" t="str">
        <f t="shared" si="22"/>
        <v/>
      </c>
      <c r="O737" t="str">
        <f>IF(Table1[[#This Row],[Operation Season]]="","",RIGHT(Table1[[#This Row],[Operation Season]],LEN(Table1[[#This Row],[Operation Season]])-FIND("-",Table1[[#This Row],[Operation Season]])))</f>
        <v/>
      </c>
      <c r="P737" s="4" t="str">
        <f t="shared" si="23"/>
        <v/>
      </c>
      <c r="Q737" s="7" t="str">
        <f>IF(OR(P737="Mid November",P737="round",P737="",),"",Table1[[#This Row],[End Date]]-SystemData!$A$2+1)</f>
        <v/>
      </c>
      <c r="R737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737" s="2" t="str">
        <f>IF(AllData!M742="","",AllData!M742)</f>
        <v/>
      </c>
      <c r="T737" s="2" t="str">
        <f>IF(AllData!N742="","",AllData!N742)</f>
        <v/>
      </c>
      <c r="U737" s="2" t="str">
        <f>IF(AllData!O742="","",AllData!O742)</f>
        <v/>
      </c>
      <c r="V737" s="2" t="str">
        <f>IF(AllData!P742="","",AllData!P742)</f>
        <v/>
      </c>
      <c r="W737" s="2" t="str">
        <f>IF(AllData!Q742="","",AllData!Q742)</f>
        <v/>
      </c>
      <c r="X737" s="2" t="str">
        <f>IF(AllData!R742="","",AllData!R742)</f>
        <v/>
      </c>
      <c r="Y737" s="2" t="str">
        <f>IF(AllData!S742="","",AllData!S742)</f>
        <v/>
      </c>
      <c r="Z737" s="2" t="str">
        <f>IF(AllData!T742="","",AllData!T742)</f>
        <v/>
      </c>
      <c r="AA737" s="16"/>
    </row>
    <row r="738" spans="1:27" hidden="1" x14ac:dyDescent="0.25">
      <c r="A738" t="str">
        <f>IF(AllData!A738="","",AllData!A738)</f>
        <v/>
      </c>
      <c r="B738" t="str">
        <f>IF(AllData!B738="","",AllData!B738)</f>
        <v/>
      </c>
      <c r="C738" t="str">
        <f>IF(AllData!C738="","",AllData!C738)</f>
        <v/>
      </c>
      <c r="D738" t="str">
        <f>IF(AllData!D738="","",AllData!D738)</f>
        <v/>
      </c>
      <c r="E738" t="str">
        <f>IF(AllData!E738="","",AllData!E738)</f>
        <v/>
      </c>
      <c r="F738" t="str">
        <f>IF(AllData!F738="","",AllData!F738)</f>
        <v/>
      </c>
      <c r="G738" t="str">
        <f>IF(AllData!G738="","",AllData!G738)</f>
        <v/>
      </c>
      <c r="H738" t="str">
        <f>IF(AllData!H738="","",AllData!H738)</f>
        <v/>
      </c>
      <c r="I738" t="str">
        <f>IF(AllData!I738="","",AllData!I738)</f>
        <v/>
      </c>
      <c r="J738" t="str">
        <f>IF(AllData!J738="","",AllData!J738)</f>
        <v/>
      </c>
      <c r="K738" t="str">
        <f>IF(AllData!K738="","",AllData!K738)</f>
        <v/>
      </c>
      <c r="L738" t="str">
        <f>IF(AllData!L738="","",AllData!L738)</f>
        <v/>
      </c>
      <c r="M738" s="4" t="str">
        <f>IF(Table1[[#This Row],[Operation Season]]="","",LEFT(Table1[[#This Row],[Operation Season]],SEARCH("-",Table1[[#This Row],[Operation Season]])-1))</f>
        <v/>
      </c>
      <c r="N738" s="10" t="str">
        <f t="shared" si="22"/>
        <v/>
      </c>
      <c r="O738" t="str">
        <f>IF(Table1[[#This Row],[Operation Season]]="","",RIGHT(Table1[[#This Row],[Operation Season]],LEN(Table1[[#This Row],[Operation Season]])-FIND("-",Table1[[#This Row],[Operation Season]])))</f>
        <v/>
      </c>
      <c r="P738" s="4" t="str">
        <f t="shared" si="23"/>
        <v/>
      </c>
      <c r="Q738" s="7" t="str">
        <f>IF(OR(P738="Mid November",P738="round",P738="",),"",Table1[[#This Row],[End Date]]-SystemData!$A$2+1)</f>
        <v/>
      </c>
      <c r="R738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738" s="2" t="str">
        <f>IF(AllData!M743="","",AllData!M743)</f>
        <v/>
      </c>
      <c r="T738" s="2" t="str">
        <f>IF(AllData!N743="","",AllData!N743)</f>
        <v/>
      </c>
      <c r="U738" s="2" t="str">
        <f>IF(AllData!O743="","",AllData!O743)</f>
        <v/>
      </c>
      <c r="V738" s="2" t="str">
        <f>IF(AllData!P743="","",AllData!P743)</f>
        <v/>
      </c>
      <c r="W738" s="2" t="str">
        <f>IF(AllData!Q743="","",AllData!Q743)</f>
        <v/>
      </c>
      <c r="X738" s="2" t="str">
        <f>IF(AllData!R743="","",AllData!R743)</f>
        <v/>
      </c>
      <c r="Y738" s="2" t="str">
        <f>IF(AllData!S743="","",AllData!S743)</f>
        <v/>
      </c>
      <c r="Z738" s="2" t="str">
        <f>IF(AllData!T743="","",AllData!T743)</f>
        <v/>
      </c>
      <c r="AA738" s="16"/>
    </row>
    <row r="739" spans="1:27" hidden="1" x14ac:dyDescent="0.25">
      <c r="A739" t="str">
        <f>IF(AllData!A739="","",AllData!A739)</f>
        <v/>
      </c>
      <c r="B739" t="str">
        <f>IF(AllData!B739="","",AllData!B739)</f>
        <v/>
      </c>
      <c r="C739" t="str">
        <f>IF(AllData!C739="","",AllData!C739)</f>
        <v/>
      </c>
      <c r="D739" t="str">
        <f>IF(AllData!D739="","",AllData!D739)</f>
        <v/>
      </c>
      <c r="E739" t="str">
        <f>IF(AllData!E739="","",AllData!E739)</f>
        <v/>
      </c>
      <c r="F739" t="str">
        <f>IF(AllData!F739="","",AllData!F739)</f>
        <v/>
      </c>
      <c r="G739" t="str">
        <f>IF(AllData!G739="","",AllData!G739)</f>
        <v/>
      </c>
      <c r="H739" t="str">
        <f>IF(AllData!H739="","",AllData!H739)</f>
        <v/>
      </c>
      <c r="I739" t="str">
        <f>IF(AllData!I739="","",AllData!I739)</f>
        <v/>
      </c>
      <c r="J739" t="str">
        <f>IF(AllData!J739="","",AllData!J739)</f>
        <v/>
      </c>
      <c r="K739" t="str">
        <f>IF(AllData!K739="","",AllData!K739)</f>
        <v/>
      </c>
      <c r="L739" t="str">
        <f>IF(AllData!L739="","",AllData!L739)</f>
        <v/>
      </c>
      <c r="M739" s="4" t="str">
        <f>IF(Table1[[#This Row],[Operation Season]]="","",LEFT(Table1[[#This Row],[Operation Season]],SEARCH("-",Table1[[#This Row],[Operation Season]])-1))</f>
        <v/>
      </c>
      <c r="N739" s="10" t="str">
        <f t="shared" si="22"/>
        <v/>
      </c>
      <c r="O739" t="str">
        <f>IF(Table1[[#This Row],[Operation Season]]="","",RIGHT(Table1[[#This Row],[Operation Season]],LEN(Table1[[#This Row],[Operation Season]])-FIND("-",Table1[[#This Row],[Operation Season]])))</f>
        <v/>
      </c>
      <c r="P739" s="4" t="str">
        <f t="shared" si="23"/>
        <v/>
      </c>
      <c r="Q739" s="7" t="str">
        <f>IF(OR(P739="Mid November",P739="round",P739="",),"",Table1[[#This Row],[End Date]]-SystemData!$A$2+1)</f>
        <v/>
      </c>
      <c r="R739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739" s="2" t="str">
        <f>IF(AllData!M744="","",AllData!M744)</f>
        <v/>
      </c>
      <c r="T739" s="2" t="str">
        <f>IF(AllData!N744="","",AllData!N744)</f>
        <v/>
      </c>
      <c r="U739" s="2" t="str">
        <f>IF(AllData!O744="","",AllData!O744)</f>
        <v/>
      </c>
      <c r="V739" s="2" t="str">
        <f>IF(AllData!P744="","",AllData!P744)</f>
        <v/>
      </c>
      <c r="W739" s="2" t="str">
        <f>IF(AllData!Q744="","",AllData!Q744)</f>
        <v/>
      </c>
      <c r="X739" s="2" t="str">
        <f>IF(AllData!R744="","",AllData!R744)</f>
        <v/>
      </c>
      <c r="Y739" s="2" t="str">
        <f>IF(AllData!S744="","",AllData!S744)</f>
        <v/>
      </c>
      <c r="Z739" s="2" t="str">
        <f>IF(AllData!T744="","",AllData!T744)</f>
        <v/>
      </c>
      <c r="AA739" s="16"/>
    </row>
    <row r="740" spans="1:27" hidden="1" x14ac:dyDescent="0.25">
      <c r="A740" t="str">
        <f>IF(AllData!A740="","",AllData!A740)</f>
        <v/>
      </c>
      <c r="B740" t="str">
        <f>IF(AllData!B740="","",AllData!B740)</f>
        <v/>
      </c>
      <c r="C740" t="str">
        <f>IF(AllData!C740="","",AllData!C740)</f>
        <v/>
      </c>
      <c r="D740" t="str">
        <f>IF(AllData!D740="","",AllData!D740)</f>
        <v/>
      </c>
      <c r="E740" t="str">
        <f>IF(AllData!E740="","",AllData!E740)</f>
        <v/>
      </c>
      <c r="F740" t="str">
        <f>IF(AllData!F740="","",AllData!F740)</f>
        <v/>
      </c>
      <c r="G740" t="str">
        <f>IF(AllData!G740="","",AllData!G740)</f>
        <v/>
      </c>
      <c r="H740" t="str">
        <f>IF(AllData!H740="","",AllData!H740)</f>
        <v/>
      </c>
      <c r="I740" t="str">
        <f>IF(AllData!I740="","",AllData!I740)</f>
        <v/>
      </c>
      <c r="J740" t="str">
        <f>IF(AllData!J740="","",AllData!J740)</f>
        <v/>
      </c>
      <c r="K740" t="str">
        <f>IF(AllData!K740="","",AllData!K740)</f>
        <v/>
      </c>
      <c r="L740" t="str">
        <f>IF(AllData!L740="","",AllData!L740)</f>
        <v/>
      </c>
      <c r="M740" s="4" t="str">
        <f>IF(Table1[[#This Row],[Operation Season]]="","",LEFT(Table1[[#This Row],[Operation Season]],SEARCH("-",Table1[[#This Row],[Operation Season]])-1))</f>
        <v/>
      </c>
      <c r="N740" s="10" t="str">
        <f t="shared" si="22"/>
        <v/>
      </c>
      <c r="O740" t="str">
        <f>IF(Table1[[#This Row],[Operation Season]]="","",RIGHT(Table1[[#This Row],[Operation Season]],LEN(Table1[[#This Row],[Operation Season]])-FIND("-",Table1[[#This Row],[Operation Season]])))</f>
        <v/>
      </c>
      <c r="P740" s="4" t="str">
        <f t="shared" si="23"/>
        <v/>
      </c>
      <c r="Q740" s="7" t="str">
        <f>IF(OR(P740="Mid November",P740="round",P740="",),"",Table1[[#This Row],[End Date]]-SystemData!$A$2+1)</f>
        <v/>
      </c>
      <c r="R740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740" s="2" t="str">
        <f>IF(AllData!M745="","",AllData!M745)</f>
        <v/>
      </c>
      <c r="T740" s="2" t="str">
        <f>IF(AllData!N745="","",AllData!N745)</f>
        <v/>
      </c>
      <c r="U740" s="2" t="str">
        <f>IF(AllData!O745="","",AllData!O745)</f>
        <v/>
      </c>
      <c r="V740" s="2" t="str">
        <f>IF(AllData!P745="","",AllData!P745)</f>
        <v/>
      </c>
      <c r="W740" s="2" t="str">
        <f>IF(AllData!Q745="","",AllData!Q745)</f>
        <v/>
      </c>
      <c r="X740" s="2" t="str">
        <f>IF(AllData!R745="","",AllData!R745)</f>
        <v/>
      </c>
      <c r="Y740" s="2" t="str">
        <f>IF(AllData!S745="","",AllData!S745)</f>
        <v/>
      </c>
      <c r="Z740" s="2" t="str">
        <f>IF(AllData!T745="","",AllData!T745)</f>
        <v/>
      </c>
      <c r="AA740" s="16"/>
    </row>
    <row r="741" spans="1:27" hidden="1" x14ac:dyDescent="0.25">
      <c r="A741" t="str">
        <f>IF(AllData!A741="","",AllData!A741)</f>
        <v/>
      </c>
      <c r="B741" t="str">
        <f>IF(AllData!B741="","",AllData!B741)</f>
        <v/>
      </c>
      <c r="C741" t="str">
        <f>IF(AllData!C741="","",AllData!C741)</f>
        <v/>
      </c>
      <c r="D741" t="str">
        <f>IF(AllData!D741="","",AllData!D741)</f>
        <v/>
      </c>
      <c r="E741" t="str">
        <f>IF(AllData!E741="","",AllData!E741)</f>
        <v/>
      </c>
      <c r="F741" t="str">
        <f>IF(AllData!F741="","",AllData!F741)</f>
        <v/>
      </c>
      <c r="G741" t="str">
        <f>IF(AllData!G741="","",AllData!G741)</f>
        <v/>
      </c>
      <c r="H741" t="str">
        <f>IF(AllData!H741="","",AllData!H741)</f>
        <v/>
      </c>
      <c r="I741" t="str">
        <f>IF(AllData!I741="","",AllData!I741)</f>
        <v/>
      </c>
      <c r="J741" t="str">
        <f>IF(AllData!J741="","",AllData!J741)</f>
        <v/>
      </c>
      <c r="K741" t="str">
        <f>IF(AllData!K741="","",AllData!K741)</f>
        <v/>
      </c>
      <c r="L741" t="str">
        <f>IF(AllData!L741="","",AllData!L741)</f>
        <v/>
      </c>
      <c r="M741" s="4" t="str">
        <f>IF(Table1[[#This Row],[Operation Season]]="","",LEFT(Table1[[#This Row],[Operation Season]],SEARCH("-",Table1[[#This Row],[Operation Season]])-1))</f>
        <v/>
      </c>
      <c r="N741" s="10" t="str">
        <f t="shared" si="22"/>
        <v/>
      </c>
      <c r="O741" t="str">
        <f>IF(Table1[[#This Row],[Operation Season]]="","",RIGHT(Table1[[#This Row],[Operation Season]],LEN(Table1[[#This Row],[Operation Season]])-FIND("-",Table1[[#This Row],[Operation Season]])))</f>
        <v/>
      </c>
      <c r="P741" s="4" t="str">
        <f t="shared" si="23"/>
        <v/>
      </c>
      <c r="Q741" s="7" t="str">
        <f>IF(OR(P741="Mid November",P741="round",P741="",),"",Table1[[#This Row],[End Date]]-SystemData!$A$2+1)</f>
        <v/>
      </c>
      <c r="R741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741" s="2" t="str">
        <f>IF(AllData!M746="","",AllData!M746)</f>
        <v/>
      </c>
      <c r="T741" s="2" t="str">
        <f>IF(AllData!N746="","",AllData!N746)</f>
        <v/>
      </c>
      <c r="U741" s="2" t="str">
        <f>IF(AllData!O746="","",AllData!O746)</f>
        <v/>
      </c>
      <c r="V741" s="2" t="str">
        <f>IF(AllData!P746="","",AllData!P746)</f>
        <v/>
      </c>
      <c r="W741" s="2" t="str">
        <f>IF(AllData!Q746="","",AllData!Q746)</f>
        <v/>
      </c>
      <c r="X741" s="2" t="str">
        <f>IF(AllData!R746="","",AllData!R746)</f>
        <v/>
      </c>
      <c r="Y741" s="2" t="str">
        <f>IF(AllData!S746="","",AllData!S746)</f>
        <v/>
      </c>
      <c r="Z741" s="2" t="str">
        <f>IF(AllData!T746="","",AllData!T746)</f>
        <v/>
      </c>
      <c r="AA741" s="16"/>
    </row>
    <row r="742" spans="1:27" hidden="1" x14ac:dyDescent="0.25">
      <c r="A742" t="str">
        <f>IF(AllData!A742="","",AllData!A742)</f>
        <v/>
      </c>
      <c r="B742" t="str">
        <f>IF(AllData!B742="","",AllData!B742)</f>
        <v/>
      </c>
      <c r="C742" t="str">
        <f>IF(AllData!C742="","",AllData!C742)</f>
        <v/>
      </c>
      <c r="D742" t="str">
        <f>IF(AllData!D742="","",AllData!D742)</f>
        <v/>
      </c>
      <c r="E742" t="str">
        <f>IF(AllData!E742="","",AllData!E742)</f>
        <v/>
      </c>
      <c r="F742" t="str">
        <f>IF(AllData!F742="","",AllData!F742)</f>
        <v/>
      </c>
      <c r="G742" t="str">
        <f>IF(AllData!G742="","",AllData!G742)</f>
        <v/>
      </c>
      <c r="H742" t="str">
        <f>IF(AllData!H742="","",AllData!H742)</f>
        <v/>
      </c>
      <c r="I742" t="str">
        <f>IF(AllData!I742="","",AllData!I742)</f>
        <v/>
      </c>
      <c r="J742" t="str">
        <f>IF(AllData!J742="","",AllData!J742)</f>
        <v/>
      </c>
      <c r="K742" t="str">
        <f>IF(AllData!K742="","",AllData!K742)</f>
        <v/>
      </c>
      <c r="L742" t="str">
        <f>IF(AllData!L742="","",AllData!L742)</f>
        <v/>
      </c>
      <c r="M742" s="4" t="str">
        <f>IF(Table1[[#This Row],[Operation Season]]="","",LEFT(Table1[[#This Row],[Operation Season]],SEARCH("-",Table1[[#This Row],[Operation Season]])-1))</f>
        <v/>
      </c>
      <c r="N742" s="10" t="str">
        <f t="shared" si="22"/>
        <v/>
      </c>
      <c r="O742" t="str">
        <f>IF(Table1[[#This Row],[Operation Season]]="","",RIGHT(Table1[[#This Row],[Operation Season]],LEN(Table1[[#This Row],[Operation Season]])-FIND("-",Table1[[#This Row],[Operation Season]])))</f>
        <v/>
      </c>
      <c r="P742" s="4" t="str">
        <f t="shared" si="23"/>
        <v/>
      </c>
      <c r="Q742" s="7" t="str">
        <f>IF(OR(P742="Mid November",P742="round",P742="",),"",Table1[[#This Row],[End Date]]-SystemData!$A$2+1)</f>
        <v/>
      </c>
      <c r="R742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742" s="2" t="str">
        <f>IF(AllData!M747="","",AllData!M747)</f>
        <v/>
      </c>
      <c r="T742" s="2" t="str">
        <f>IF(AllData!N747="","",AllData!N747)</f>
        <v/>
      </c>
      <c r="U742" s="2" t="str">
        <f>IF(AllData!O747="","",AllData!O747)</f>
        <v/>
      </c>
      <c r="V742" s="2" t="str">
        <f>IF(AllData!P747="","",AllData!P747)</f>
        <v/>
      </c>
      <c r="W742" s="2" t="str">
        <f>IF(AllData!Q747="","",AllData!Q747)</f>
        <v/>
      </c>
      <c r="X742" s="2" t="str">
        <f>IF(AllData!R747="","",AllData!R747)</f>
        <v/>
      </c>
      <c r="Y742" s="2" t="str">
        <f>IF(AllData!S747="","",AllData!S747)</f>
        <v/>
      </c>
      <c r="Z742" s="2" t="str">
        <f>IF(AllData!T747="","",AllData!T747)</f>
        <v/>
      </c>
      <c r="AA742" s="16"/>
    </row>
    <row r="743" spans="1:27" hidden="1" x14ac:dyDescent="0.25">
      <c r="A743" t="str">
        <f>IF(AllData!A743="","",AllData!A743)</f>
        <v/>
      </c>
      <c r="B743" t="str">
        <f>IF(AllData!B743="","",AllData!B743)</f>
        <v/>
      </c>
      <c r="C743" t="str">
        <f>IF(AllData!C743="","",AllData!C743)</f>
        <v/>
      </c>
      <c r="D743" t="str">
        <f>IF(AllData!D743="","",AllData!D743)</f>
        <v/>
      </c>
      <c r="E743" t="str">
        <f>IF(AllData!E743="","",AllData!E743)</f>
        <v/>
      </c>
      <c r="F743" t="str">
        <f>IF(AllData!F743="","",AllData!F743)</f>
        <v/>
      </c>
      <c r="G743" t="str">
        <f>IF(AllData!G743="","",AllData!G743)</f>
        <v/>
      </c>
      <c r="H743" t="str">
        <f>IF(AllData!H743="","",AllData!H743)</f>
        <v/>
      </c>
      <c r="I743" t="str">
        <f>IF(AllData!I743="","",AllData!I743)</f>
        <v/>
      </c>
      <c r="J743" t="str">
        <f>IF(AllData!J743="","",AllData!J743)</f>
        <v/>
      </c>
      <c r="K743" t="str">
        <f>IF(AllData!K743="","",AllData!K743)</f>
        <v/>
      </c>
      <c r="L743" t="str">
        <f>IF(AllData!L743="","",AllData!L743)</f>
        <v/>
      </c>
      <c r="M743" s="4" t="str">
        <f>IF(Table1[[#This Row],[Operation Season]]="","",LEFT(Table1[[#This Row],[Operation Season]],SEARCH("-",Table1[[#This Row],[Operation Season]])-1))</f>
        <v/>
      </c>
      <c r="N743" s="10" t="str">
        <f t="shared" si="22"/>
        <v/>
      </c>
      <c r="O743" t="str">
        <f>IF(Table1[[#This Row],[Operation Season]]="","",RIGHT(Table1[[#This Row],[Operation Season]],LEN(Table1[[#This Row],[Operation Season]])-FIND("-",Table1[[#This Row],[Operation Season]])))</f>
        <v/>
      </c>
      <c r="P743" s="4" t="str">
        <f t="shared" si="23"/>
        <v/>
      </c>
      <c r="Q743" s="7" t="str">
        <f>IF(OR(P743="Mid November",P743="round",P743="",),"",Table1[[#This Row],[End Date]]-SystemData!$A$2+1)</f>
        <v/>
      </c>
      <c r="R743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743" s="2" t="str">
        <f>IF(AllData!M748="","",AllData!M748)</f>
        <v/>
      </c>
      <c r="T743" s="2" t="str">
        <f>IF(AllData!N748="","",AllData!N748)</f>
        <v/>
      </c>
      <c r="U743" s="2" t="str">
        <f>IF(AllData!O748="","",AllData!O748)</f>
        <v/>
      </c>
      <c r="V743" s="2" t="str">
        <f>IF(AllData!P748="","",AllData!P748)</f>
        <v/>
      </c>
      <c r="W743" s="2" t="str">
        <f>IF(AllData!Q748="","",AllData!Q748)</f>
        <v/>
      </c>
      <c r="X743" s="2" t="str">
        <f>IF(AllData!R748="","",AllData!R748)</f>
        <v/>
      </c>
      <c r="Y743" s="2" t="str">
        <f>IF(AllData!S748="","",AllData!S748)</f>
        <v/>
      </c>
      <c r="Z743" s="2" t="str">
        <f>IF(AllData!T748="","",AllData!T748)</f>
        <v/>
      </c>
      <c r="AA743" s="16"/>
    </row>
    <row r="744" spans="1:27" hidden="1" x14ac:dyDescent="0.25">
      <c r="A744" t="str">
        <f>IF(AllData!A744="","",AllData!A744)</f>
        <v/>
      </c>
      <c r="B744" t="str">
        <f>IF(AllData!B744="","",AllData!B744)</f>
        <v/>
      </c>
      <c r="C744" t="str">
        <f>IF(AllData!C744="","",AllData!C744)</f>
        <v/>
      </c>
      <c r="D744" t="str">
        <f>IF(AllData!D744="","",AllData!D744)</f>
        <v/>
      </c>
      <c r="E744" t="str">
        <f>IF(AllData!E744="","",AllData!E744)</f>
        <v/>
      </c>
      <c r="F744" t="str">
        <f>IF(AllData!F744="","",AllData!F744)</f>
        <v/>
      </c>
      <c r="G744" t="str">
        <f>IF(AllData!G744="","",AllData!G744)</f>
        <v/>
      </c>
      <c r="H744" t="str">
        <f>IF(AllData!H744="","",AllData!H744)</f>
        <v/>
      </c>
      <c r="I744" t="str">
        <f>IF(AllData!I744="","",AllData!I744)</f>
        <v/>
      </c>
      <c r="J744" t="str">
        <f>IF(AllData!J744="","",AllData!J744)</f>
        <v/>
      </c>
      <c r="K744" t="str">
        <f>IF(AllData!K744="","",AllData!K744)</f>
        <v/>
      </c>
      <c r="L744" t="str">
        <f>IF(AllData!L744="","",AllData!L744)</f>
        <v/>
      </c>
      <c r="M744" s="4" t="str">
        <f>IF(Table1[[#This Row],[Operation Season]]="","",LEFT(Table1[[#This Row],[Operation Season]],SEARCH("-",Table1[[#This Row],[Operation Season]])-1))</f>
        <v/>
      </c>
      <c r="N744" s="10" t="str">
        <f t="shared" si="22"/>
        <v/>
      </c>
      <c r="O744" t="str">
        <f>IF(Table1[[#This Row],[Operation Season]]="","",RIGHT(Table1[[#This Row],[Operation Season]],LEN(Table1[[#This Row],[Operation Season]])-FIND("-",Table1[[#This Row],[Operation Season]])))</f>
        <v/>
      </c>
      <c r="P744" s="4" t="str">
        <f t="shared" si="23"/>
        <v/>
      </c>
      <c r="Q744" s="7" t="str">
        <f>IF(OR(P744="Mid November",P744="round",P744="",),"",Table1[[#This Row],[End Date]]-SystemData!$A$2+1)</f>
        <v/>
      </c>
      <c r="R744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744" s="2" t="str">
        <f>IF(AllData!M749="","",AllData!M749)</f>
        <v/>
      </c>
      <c r="T744" s="2" t="str">
        <f>IF(AllData!N749="","",AllData!N749)</f>
        <v/>
      </c>
      <c r="U744" s="2" t="str">
        <f>IF(AllData!O749="","",AllData!O749)</f>
        <v/>
      </c>
      <c r="V744" s="2" t="str">
        <f>IF(AllData!P749="","",AllData!P749)</f>
        <v/>
      </c>
      <c r="W744" s="2" t="str">
        <f>IF(AllData!Q749="","",AllData!Q749)</f>
        <v/>
      </c>
      <c r="X744" s="2" t="str">
        <f>IF(AllData!R749="","",AllData!R749)</f>
        <v/>
      </c>
      <c r="Y744" s="2" t="str">
        <f>IF(AllData!S749="","",AllData!S749)</f>
        <v/>
      </c>
      <c r="Z744" s="2" t="str">
        <f>IF(AllData!T749="","",AllData!T749)</f>
        <v/>
      </c>
      <c r="AA744" s="16"/>
    </row>
    <row r="745" spans="1:27" hidden="1" x14ac:dyDescent="0.25">
      <c r="A745" t="str">
        <f>IF(AllData!A745="","",AllData!A745)</f>
        <v/>
      </c>
      <c r="B745" t="str">
        <f>IF(AllData!B745="","",AllData!B745)</f>
        <v/>
      </c>
      <c r="C745" t="str">
        <f>IF(AllData!C745="","",AllData!C745)</f>
        <v/>
      </c>
      <c r="D745" t="str">
        <f>IF(AllData!D745="","",AllData!D745)</f>
        <v/>
      </c>
      <c r="E745" t="str">
        <f>IF(AllData!E745="","",AllData!E745)</f>
        <v/>
      </c>
      <c r="F745" t="str">
        <f>IF(AllData!F745="","",AllData!F745)</f>
        <v/>
      </c>
      <c r="G745" t="str">
        <f>IF(AllData!G745="","",AllData!G745)</f>
        <v/>
      </c>
      <c r="H745" t="str">
        <f>IF(AllData!H745="","",AllData!H745)</f>
        <v/>
      </c>
      <c r="I745" t="str">
        <f>IF(AllData!I745="","",AllData!I745)</f>
        <v/>
      </c>
      <c r="J745" t="str">
        <f>IF(AllData!J745="","",AllData!J745)</f>
        <v/>
      </c>
      <c r="K745" t="str">
        <f>IF(AllData!K745="","",AllData!K745)</f>
        <v/>
      </c>
      <c r="L745" t="str">
        <f>IF(AllData!L745="","",AllData!L745)</f>
        <v/>
      </c>
      <c r="M745" s="4" t="str">
        <f>IF(Table1[[#This Row],[Operation Season]]="","",LEFT(Table1[[#This Row],[Operation Season]],SEARCH("-",Table1[[#This Row],[Operation Season]])-1))</f>
        <v/>
      </c>
      <c r="N745" s="10" t="str">
        <f t="shared" si="22"/>
        <v/>
      </c>
      <c r="O745" t="str">
        <f>IF(Table1[[#This Row],[Operation Season]]="","",RIGHT(Table1[[#This Row],[Operation Season]],LEN(Table1[[#This Row],[Operation Season]])-FIND("-",Table1[[#This Row],[Operation Season]])))</f>
        <v/>
      </c>
      <c r="P745" s="4" t="str">
        <f t="shared" si="23"/>
        <v/>
      </c>
      <c r="Q745" s="7" t="str">
        <f>IF(OR(P745="Mid November",P745="round",P745="",),"",Table1[[#This Row],[End Date]]-SystemData!$A$2+1)</f>
        <v/>
      </c>
      <c r="R745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745" s="2" t="str">
        <f>IF(AllData!M750="","",AllData!M750)</f>
        <v/>
      </c>
      <c r="T745" s="2" t="str">
        <f>IF(AllData!N750="","",AllData!N750)</f>
        <v/>
      </c>
      <c r="U745" s="2" t="str">
        <f>IF(AllData!O750="","",AllData!O750)</f>
        <v/>
      </c>
      <c r="V745" s="2" t="str">
        <f>IF(AllData!P750="","",AllData!P750)</f>
        <v/>
      </c>
      <c r="W745" s="2" t="str">
        <f>IF(AllData!Q750="","",AllData!Q750)</f>
        <v/>
      </c>
      <c r="X745" s="2" t="str">
        <f>IF(AllData!R750="","",AllData!R750)</f>
        <v/>
      </c>
      <c r="Y745" s="2" t="str">
        <f>IF(AllData!S750="","",AllData!S750)</f>
        <v/>
      </c>
      <c r="Z745" s="2" t="str">
        <f>IF(AllData!T750="","",AllData!T750)</f>
        <v/>
      </c>
      <c r="AA745" s="16"/>
    </row>
    <row r="746" spans="1:27" hidden="1" x14ac:dyDescent="0.25">
      <c r="A746" t="str">
        <f>IF(AllData!A746="","",AllData!A746)</f>
        <v/>
      </c>
      <c r="B746" t="str">
        <f>IF(AllData!B746="","",AllData!B746)</f>
        <v/>
      </c>
      <c r="C746" t="str">
        <f>IF(AllData!C746="","",AllData!C746)</f>
        <v/>
      </c>
      <c r="D746" t="str">
        <f>IF(AllData!D746="","",AllData!D746)</f>
        <v/>
      </c>
      <c r="E746" t="str">
        <f>IF(AllData!E746="","",AllData!E746)</f>
        <v/>
      </c>
      <c r="F746" t="str">
        <f>IF(AllData!F746="","",AllData!F746)</f>
        <v/>
      </c>
      <c r="G746" t="str">
        <f>IF(AllData!G746="","",AllData!G746)</f>
        <v/>
      </c>
      <c r="H746" t="str">
        <f>IF(AllData!H746="","",AllData!H746)</f>
        <v/>
      </c>
      <c r="I746" t="str">
        <f>IF(AllData!I746="","",AllData!I746)</f>
        <v/>
      </c>
      <c r="J746" t="str">
        <f>IF(AllData!J746="","",AllData!J746)</f>
        <v/>
      </c>
      <c r="K746" t="str">
        <f>IF(AllData!K746="","",AllData!K746)</f>
        <v/>
      </c>
      <c r="L746" t="str">
        <f>IF(AllData!L746="","",AllData!L746)</f>
        <v/>
      </c>
      <c r="M746" s="4" t="str">
        <f>IF(Table1[[#This Row],[Operation Season]]="","",LEFT(Table1[[#This Row],[Operation Season]],SEARCH("-",Table1[[#This Row],[Operation Season]])-1))</f>
        <v/>
      </c>
      <c r="N746" s="10" t="str">
        <f t="shared" si="22"/>
        <v/>
      </c>
      <c r="O746" t="str">
        <f>IF(Table1[[#This Row],[Operation Season]]="","",RIGHT(Table1[[#This Row],[Operation Season]],LEN(Table1[[#This Row],[Operation Season]])-FIND("-",Table1[[#This Row],[Operation Season]])))</f>
        <v/>
      </c>
      <c r="P746" s="4" t="str">
        <f t="shared" si="23"/>
        <v/>
      </c>
      <c r="Q746" s="7" t="str">
        <f>IF(OR(P746="Mid November",P746="round",P746="",),"",Table1[[#This Row],[End Date]]-SystemData!$A$2+1)</f>
        <v/>
      </c>
      <c r="R746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746" s="2" t="str">
        <f>IF(AllData!M751="","",AllData!M751)</f>
        <v/>
      </c>
      <c r="T746" s="2" t="str">
        <f>IF(AllData!N751="","",AllData!N751)</f>
        <v/>
      </c>
      <c r="U746" s="2" t="str">
        <f>IF(AllData!O751="","",AllData!O751)</f>
        <v/>
      </c>
      <c r="V746" s="2" t="str">
        <f>IF(AllData!P751="","",AllData!P751)</f>
        <v/>
      </c>
      <c r="W746" s="2" t="str">
        <f>IF(AllData!Q751="","",AllData!Q751)</f>
        <v/>
      </c>
      <c r="X746" s="2" t="str">
        <f>IF(AllData!R751="","",AllData!R751)</f>
        <v/>
      </c>
      <c r="Y746" s="2" t="str">
        <f>IF(AllData!S751="","",AllData!S751)</f>
        <v/>
      </c>
      <c r="Z746" s="2" t="str">
        <f>IF(AllData!T751="","",AllData!T751)</f>
        <v/>
      </c>
      <c r="AA746" s="16"/>
    </row>
    <row r="747" spans="1:27" hidden="1" x14ac:dyDescent="0.25">
      <c r="A747" t="str">
        <f>IF(AllData!A747="","",AllData!A747)</f>
        <v/>
      </c>
      <c r="B747" t="str">
        <f>IF(AllData!B747="","",AllData!B747)</f>
        <v/>
      </c>
      <c r="C747" t="str">
        <f>IF(AllData!C747="","",AllData!C747)</f>
        <v/>
      </c>
      <c r="D747" t="str">
        <f>IF(AllData!D747="","",AllData!D747)</f>
        <v/>
      </c>
      <c r="E747" t="str">
        <f>IF(AllData!E747="","",AllData!E747)</f>
        <v/>
      </c>
      <c r="F747" t="str">
        <f>IF(AllData!F747="","",AllData!F747)</f>
        <v/>
      </c>
      <c r="G747" t="str">
        <f>IF(AllData!G747="","",AllData!G747)</f>
        <v/>
      </c>
      <c r="H747" t="str">
        <f>IF(AllData!H747="","",AllData!H747)</f>
        <v/>
      </c>
      <c r="I747" t="str">
        <f>IF(AllData!I747="","",AllData!I747)</f>
        <v/>
      </c>
      <c r="J747" t="str">
        <f>IF(AllData!J747="","",AllData!J747)</f>
        <v/>
      </c>
      <c r="K747" t="str">
        <f>IF(AllData!K747="","",AllData!K747)</f>
        <v/>
      </c>
      <c r="L747" t="str">
        <f>IF(AllData!L747="","",AllData!L747)</f>
        <v/>
      </c>
      <c r="M747" s="4" t="str">
        <f>IF(Table1[[#This Row],[Operation Season]]="","",LEFT(Table1[[#This Row],[Operation Season]],SEARCH("-",Table1[[#This Row],[Operation Season]])-1))</f>
        <v/>
      </c>
      <c r="N747" s="10" t="str">
        <f t="shared" si="22"/>
        <v/>
      </c>
      <c r="O747" t="str">
        <f>IF(Table1[[#This Row],[Operation Season]]="","",RIGHT(Table1[[#This Row],[Operation Season]],LEN(Table1[[#This Row],[Operation Season]])-FIND("-",Table1[[#This Row],[Operation Season]])))</f>
        <v/>
      </c>
      <c r="P747" s="4" t="str">
        <f t="shared" si="23"/>
        <v/>
      </c>
      <c r="Q747" s="7" t="str">
        <f>IF(OR(P747="Mid November",P747="round",P747="",),"",Table1[[#This Row],[End Date]]-SystemData!$A$2+1)</f>
        <v/>
      </c>
      <c r="R747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747" s="2" t="str">
        <f>IF(AllData!M752="","",AllData!M752)</f>
        <v/>
      </c>
      <c r="T747" s="2" t="str">
        <f>IF(AllData!N752="","",AllData!N752)</f>
        <v/>
      </c>
      <c r="U747" s="2" t="str">
        <f>IF(AllData!O752="","",AllData!O752)</f>
        <v/>
      </c>
      <c r="V747" s="2" t="str">
        <f>IF(AllData!P752="","",AllData!P752)</f>
        <v/>
      </c>
      <c r="W747" s="2" t="str">
        <f>IF(AllData!Q752="","",AllData!Q752)</f>
        <v/>
      </c>
      <c r="X747" s="2" t="str">
        <f>IF(AllData!R752="","",AllData!R752)</f>
        <v/>
      </c>
      <c r="Y747" s="2" t="str">
        <f>IF(AllData!S752="","",AllData!S752)</f>
        <v/>
      </c>
      <c r="Z747" s="2" t="str">
        <f>IF(AllData!T752="","",AllData!T752)</f>
        <v/>
      </c>
      <c r="AA747" s="16"/>
    </row>
    <row r="748" spans="1:27" hidden="1" x14ac:dyDescent="0.25">
      <c r="A748" t="str">
        <f>IF(AllData!A748="","",AllData!A748)</f>
        <v/>
      </c>
      <c r="B748" t="str">
        <f>IF(AllData!B748="","",AllData!B748)</f>
        <v/>
      </c>
      <c r="C748" t="str">
        <f>IF(AllData!C748="","",AllData!C748)</f>
        <v/>
      </c>
      <c r="D748" t="str">
        <f>IF(AllData!D748="","",AllData!D748)</f>
        <v/>
      </c>
      <c r="E748" t="str">
        <f>IF(AllData!E748="","",AllData!E748)</f>
        <v/>
      </c>
      <c r="F748" t="str">
        <f>IF(AllData!F748="","",AllData!F748)</f>
        <v/>
      </c>
      <c r="G748" t="str">
        <f>IF(AllData!G748="","",AllData!G748)</f>
        <v/>
      </c>
      <c r="H748" t="str">
        <f>IF(AllData!H748="","",AllData!H748)</f>
        <v/>
      </c>
      <c r="I748" t="str">
        <f>IF(AllData!I748="","",AllData!I748)</f>
        <v/>
      </c>
      <c r="J748" t="str">
        <f>IF(AllData!J748="","",AllData!J748)</f>
        <v/>
      </c>
      <c r="K748" t="str">
        <f>IF(AllData!K748="","",AllData!K748)</f>
        <v/>
      </c>
      <c r="L748" t="str">
        <f>IF(AllData!L748="","",AllData!L748)</f>
        <v/>
      </c>
      <c r="M748" s="4" t="str">
        <f>IF(Table1[[#This Row],[Operation Season]]="","",LEFT(Table1[[#This Row],[Operation Season]],SEARCH("-",Table1[[#This Row],[Operation Season]])-1))</f>
        <v/>
      </c>
      <c r="N748" s="10" t="str">
        <f t="shared" si="22"/>
        <v/>
      </c>
      <c r="O748" t="str">
        <f>IF(Table1[[#This Row],[Operation Season]]="","",RIGHT(Table1[[#This Row],[Operation Season]],LEN(Table1[[#This Row],[Operation Season]])-FIND("-",Table1[[#This Row],[Operation Season]])))</f>
        <v/>
      </c>
      <c r="P748" s="4" t="str">
        <f t="shared" si="23"/>
        <v/>
      </c>
      <c r="Q748" s="7" t="str">
        <f>IF(OR(P748="Mid November",P748="round",P748="",),"",Table1[[#This Row],[End Date]]-SystemData!$A$2+1)</f>
        <v/>
      </c>
      <c r="R748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748" s="2" t="str">
        <f>IF(AllData!M753="","",AllData!M753)</f>
        <v/>
      </c>
      <c r="T748" s="2" t="str">
        <f>IF(AllData!N753="","",AllData!N753)</f>
        <v/>
      </c>
      <c r="U748" s="2" t="str">
        <f>IF(AllData!O753="","",AllData!O753)</f>
        <v/>
      </c>
      <c r="V748" s="2" t="str">
        <f>IF(AllData!P753="","",AllData!P753)</f>
        <v/>
      </c>
      <c r="W748" s="2" t="str">
        <f>IF(AllData!Q753="","",AllData!Q753)</f>
        <v/>
      </c>
      <c r="X748" s="2" t="str">
        <f>IF(AllData!R753="","",AllData!R753)</f>
        <v/>
      </c>
      <c r="Y748" s="2" t="str">
        <f>IF(AllData!S753="","",AllData!S753)</f>
        <v/>
      </c>
      <c r="Z748" s="2" t="str">
        <f>IF(AllData!T753="","",AllData!T753)</f>
        <v/>
      </c>
      <c r="AA748" s="16"/>
    </row>
    <row r="749" spans="1:27" hidden="1" x14ac:dyDescent="0.25">
      <c r="A749" t="str">
        <f>IF(AllData!A749="","",AllData!A749)</f>
        <v/>
      </c>
      <c r="B749" t="str">
        <f>IF(AllData!B749="","",AllData!B749)</f>
        <v/>
      </c>
      <c r="C749" t="str">
        <f>IF(AllData!C749="","",AllData!C749)</f>
        <v/>
      </c>
      <c r="D749" t="str">
        <f>IF(AllData!D749="","",AllData!D749)</f>
        <v/>
      </c>
      <c r="E749" t="str">
        <f>IF(AllData!E749="","",AllData!E749)</f>
        <v/>
      </c>
      <c r="F749" t="str">
        <f>IF(AllData!F749="","",AllData!F749)</f>
        <v/>
      </c>
      <c r="G749" t="str">
        <f>IF(AllData!G749="","",AllData!G749)</f>
        <v/>
      </c>
      <c r="H749" t="str">
        <f>IF(AllData!H749="","",AllData!H749)</f>
        <v/>
      </c>
      <c r="I749" t="str">
        <f>IF(AllData!I749="","",AllData!I749)</f>
        <v/>
      </c>
      <c r="J749" t="str">
        <f>IF(AllData!J749="","",AllData!J749)</f>
        <v/>
      </c>
      <c r="K749" t="str">
        <f>IF(AllData!K749="","",AllData!K749)</f>
        <v/>
      </c>
      <c r="L749" t="str">
        <f>IF(AllData!L749="","",AllData!L749)</f>
        <v/>
      </c>
      <c r="M749" s="4" t="str">
        <f>IF(Table1[[#This Row],[Operation Season]]="","",LEFT(Table1[[#This Row],[Operation Season]],SEARCH("-",Table1[[#This Row],[Operation Season]])-1))</f>
        <v/>
      </c>
      <c r="N749" s="10" t="str">
        <f t="shared" si="22"/>
        <v/>
      </c>
      <c r="O749" t="str">
        <f>IF(Table1[[#This Row],[Operation Season]]="","",RIGHT(Table1[[#This Row],[Operation Season]],LEN(Table1[[#This Row],[Operation Season]])-FIND("-",Table1[[#This Row],[Operation Season]])))</f>
        <v/>
      </c>
      <c r="P749" s="4" t="str">
        <f t="shared" si="23"/>
        <v/>
      </c>
      <c r="Q749" s="7" t="str">
        <f>IF(OR(P749="Mid November",P749="round",P749="",),"",Table1[[#This Row],[End Date]]-SystemData!$A$2+1)</f>
        <v/>
      </c>
      <c r="R749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749" s="2" t="str">
        <f>IF(AllData!M754="","",AllData!M754)</f>
        <v/>
      </c>
      <c r="T749" s="2" t="str">
        <f>IF(AllData!N754="","",AllData!N754)</f>
        <v/>
      </c>
      <c r="U749" s="2" t="str">
        <f>IF(AllData!O754="","",AllData!O754)</f>
        <v/>
      </c>
      <c r="V749" s="2" t="str">
        <f>IF(AllData!P754="","",AllData!P754)</f>
        <v/>
      </c>
      <c r="W749" s="2" t="str">
        <f>IF(AllData!Q754="","",AllData!Q754)</f>
        <v/>
      </c>
      <c r="X749" s="2" t="str">
        <f>IF(AllData!R754="","",AllData!R754)</f>
        <v/>
      </c>
      <c r="Y749" s="2" t="str">
        <f>IF(AllData!S754="","",AllData!S754)</f>
        <v/>
      </c>
      <c r="Z749" s="2" t="str">
        <f>IF(AllData!T754="","",AllData!T754)</f>
        <v/>
      </c>
      <c r="AA749" s="16"/>
    </row>
    <row r="750" spans="1:27" hidden="1" x14ac:dyDescent="0.25">
      <c r="A750" t="str">
        <f>IF(AllData!A750="","",AllData!A750)</f>
        <v/>
      </c>
      <c r="B750" t="str">
        <f>IF(AllData!B750="","",AllData!B750)</f>
        <v/>
      </c>
      <c r="C750" t="str">
        <f>IF(AllData!C750="","",AllData!C750)</f>
        <v/>
      </c>
      <c r="D750" t="str">
        <f>IF(AllData!D750="","",AllData!D750)</f>
        <v/>
      </c>
      <c r="E750" t="str">
        <f>IF(AllData!E750="","",AllData!E750)</f>
        <v/>
      </c>
      <c r="F750" t="str">
        <f>IF(AllData!F750="","",AllData!F750)</f>
        <v/>
      </c>
      <c r="G750" t="str">
        <f>IF(AllData!G750="","",AllData!G750)</f>
        <v/>
      </c>
      <c r="H750" t="str">
        <f>IF(AllData!H750="","",AllData!H750)</f>
        <v/>
      </c>
      <c r="I750" t="str">
        <f>IF(AllData!I750="","",AllData!I750)</f>
        <v/>
      </c>
      <c r="J750" t="str">
        <f>IF(AllData!J750="","",AllData!J750)</f>
        <v/>
      </c>
      <c r="K750" t="str">
        <f>IF(AllData!K750="","",AllData!K750)</f>
        <v/>
      </c>
      <c r="L750" t="str">
        <f>IF(AllData!L750="","",AllData!L750)</f>
        <v/>
      </c>
      <c r="M750" s="4" t="str">
        <f>IF(Table1[[#This Row],[Operation Season]]="","",LEFT(Table1[[#This Row],[Operation Season]],SEARCH("-",Table1[[#This Row],[Operation Season]])-1))</f>
        <v/>
      </c>
      <c r="N750" s="10" t="str">
        <f t="shared" si="22"/>
        <v/>
      </c>
      <c r="O750" t="str">
        <f>IF(Table1[[#This Row],[Operation Season]]="","",RIGHT(Table1[[#This Row],[Operation Season]],LEN(Table1[[#This Row],[Operation Season]])-FIND("-",Table1[[#This Row],[Operation Season]])))</f>
        <v/>
      </c>
      <c r="P750" s="4" t="str">
        <f t="shared" si="23"/>
        <v/>
      </c>
      <c r="Q750" s="7" t="str">
        <f>IF(OR(P750="Mid November",P750="round",P750="",),"",Table1[[#This Row],[End Date]]-SystemData!$A$2+1)</f>
        <v/>
      </c>
      <c r="R750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750" s="2" t="str">
        <f>IF(AllData!M755="","",AllData!M755)</f>
        <v/>
      </c>
      <c r="T750" s="2" t="str">
        <f>IF(AllData!N755="","",AllData!N755)</f>
        <v/>
      </c>
      <c r="U750" s="2" t="str">
        <f>IF(AllData!O755="","",AllData!O755)</f>
        <v/>
      </c>
      <c r="V750" s="2" t="str">
        <f>IF(AllData!P755="","",AllData!P755)</f>
        <v/>
      </c>
      <c r="W750" s="2" t="str">
        <f>IF(AllData!Q755="","",AllData!Q755)</f>
        <v/>
      </c>
      <c r="X750" s="2" t="str">
        <f>IF(AllData!R755="","",AllData!R755)</f>
        <v/>
      </c>
      <c r="Y750" s="2" t="str">
        <f>IF(AllData!S755="","",AllData!S755)</f>
        <v/>
      </c>
      <c r="Z750" s="2" t="str">
        <f>IF(AllData!T755="","",AllData!T755)</f>
        <v/>
      </c>
      <c r="AA750" s="16"/>
    </row>
    <row r="751" spans="1:27" hidden="1" x14ac:dyDescent="0.25">
      <c r="A751" t="str">
        <f>IF(AllData!A751="","",AllData!A751)</f>
        <v/>
      </c>
      <c r="B751" t="str">
        <f>IF(AllData!B751="","",AllData!B751)</f>
        <v/>
      </c>
      <c r="C751" t="str">
        <f>IF(AllData!C751="","",AllData!C751)</f>
        <v/>
      </c>
      <c r="D751" t="str">
        <f>IF(AllData!D751="","",AllData!D751)</f>
        <v/>
      </c>
      <c r="E751" t="str">
        <f>IF(AllData!E751="","",AllData!E751)</f>
        <v/>
      </c>
      <c r="F751" t="str">
        <f>IF(AllData!F751="","",AllData!F751)</f>
        <v/>
      </c>
      <c r="G751" t="str">
        <f>IF(AllData!G751="","",AllData!G751)</f>
        <v/>
      </c>
      <c r="H751" t="str">
        <f>IF(AllData!H751="","",AllData!H751)</f>
        <v/>
      </c>
      <c r="I751" t="str">
        <f>IF(AllData!I751="","",AllData!I751)</f>
        <v/>
      </c>
      <c r="J751" t="str">
        <f>IF(AllData!J751="","",AllData!J751)</f>
        <v/>
      </c>
      <c r="K751" t="str">
        <f>IF(AllData!K751="","",AllData!K751)</f>
        <v/>
      </c>
      <c r="L751" t="str">
        <f>IF(AllData!L751="","",AllData!L751)</f>
        <v/>
      </c>
      <c r="M751" s="4" t="str">
        <f>IF(Table1[[#This Row],[Operation Season]]="","",LEFT(Table1[[#This Row],[Operation Season]],SEARCH("-",Table1[[#This Row],[Operation Season]])-1))</f>
        <v/>
      </c>
      <c r="N751" s="10" t="str">
        <f t="shared" si="22"/>
        <v/>
      </c>
      <c r="O751" t="str">
        <f>IF(Table1[[#This Row],[Operation Season]]="","",RIGHT(Table1[[#This Row],[Operation Season]],LEN(Table1[[#This Row],[Operation Season]])-FIND("-",Table1[[#This Row],[Operation Season]])))</f>
        <v/>
      </c>
      <c r="P751" s="4" t="str">
        <f t="shared" si="23"/>
        <v/>
      </c>
      <c r="Q751" s="7" t="str">
        <f>IF(OR(P751="Mid November",P751="round",P751="",),"",Table1[[#This Row],[End Date]]-SystemData!$A$2+1)</f>
        <v/>
      </c>
      <c r="R751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751" s="2" t="str">
        <f>IF(AllData!M756="","",AllData!M756)</f>
        <v/>
      </c>
      <c r="T751" s="2" t="str">
        <f>IF(AllData!N756="","",AllData!N756)</f>
        <v/>
      </c>
      <c r="U751" s="2" t="str">
        <f>IF(AllData!O756="","",AllData!O756)</f>
        <v/>
      </c>
      <c r="V751" s="2" t="str">
        <f>IF(AllData!P756="","",AllData!P756)</f>
        <v/>
      </c>
      <c r="W751" s="2" t="str">
        <f>IF(AllData!Q756="","",AllData!Q756)</f>
        <v/>
      </c>
      <c r="X751" s="2" t="str">
        <f>IF(AllData!R756="","",AllData!R756)</f>
        <v/>
      </c>
      <c r="Y751" s="2" t="str">
        <f>IF(AllData!S756="","",AllData!S756)</f>
        <v/>
      </c>
      <c r="Z751" s="2" t="str">
        <f>IF(AllData!T756="","",AllData!T756)</f>
        <v/>
      </c>
      <c r="AA751" s="16"/>
    </row>
    <row r="752" spans="1:27" hidden="1" x14ac:dyDescent="0.25">
      <c r="A752" t="str">
        <f>IF(AllData!A752="","",AllData!A752)</f>
        <v/>
      </c>
      <c r="B752" t="str">
        <f>IF(AllData!B752="","",AllData!B752)</f>
        <v/>
      </c>
      <c r="C752" t="str">
        <f>IF(AllData!C752="","",AllData!C752)</f>
        <v/>
      </c>
      <c r="D752" t="str">
        <f>IF(AllData!D752="","",AllData!D752)</f>
        <v/>
      </c>
      <c r="E752" t="str">
        <f>IF(AllData!E752="","",AllData!E752)</f>
        <v/>
      </c>
      <c r="F752" t="str">
        <f>IF(AllData!F752="","",AllData!F752)</f>
        <v/>
      </c>
      <c r="G752" t="str">
        <f>IF(AllData!G752="","",AllData!G752)</f>
        <v/>
      </c>
      <c r="H752" t="str">
        <f>IF(AllData!H752="","",AllData!H752)</f>
        <v/>
      </c>
      <c r="I752" t="str">
        <f>IF(AllData!I752="","",AllData!I752)</f>
        <v/>
      </c>
      <c r="J752" t="str">
        <f>IF(AllData!J752="","",AllData!J752)</f>
        <v/>
      </c>
      <c r="K752" t="str">
        <f>IF(AllData!K752="","",AllData!K752)</f>
        <v/>
      </c>
      <c r="L752" t="str">
        <f>IF(AllData!L752="","",AllData!L752)</f>
        <v/>
      </c>
      <c r="M752" s="4" t="str">
        <f>IF(Table1[[#This Row],[Operation Season]]="","",LEFT(Table1[[#This Row],[Operation Season]],SEARCH("-",Table1[[#This Row],[Operation Season]])-1))</f>
        <v/>
      </c>
      <c r="N752" s="10" t="str">
        <f t="shared" si="22"/>
        <v/>
      </c>
      <c r="O752" t="str">
        <f>IF(Table1[[#This Row],[Operation Season]]="","",RIGHT(Table1[[#This Row],[Operation Season]],LEN(Table1[[#This Row],[Operation Season]])-FIND("-",Table1[[#This Row],[Operation Season]])))</f>
        <v/>
      </c>
      <c r="P752" s="4" t="str">
        <f t="shared" si="23"/>
        <v/>
      </c>
      <c r="Q752" s="7" t="str">
        <f>IF(OR(P752="Mid November",P752="round",P752="",),"",Table1[[#This Row],[End Date]]-SystemData!$A$2+1)</f>
        <v/>
      </c>
      <c r="R752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752" s="2" t="str">
        <f>IF(AllData!M757="","",AllData!M757)</f>
        <v/>
      </c>
      <c r="T752" s="2" t="str">
        <f>IF(AllData!N757="","",AllData!N757)</f>
        <v/>
      </c>
      <c r="U752" s="2" t="str">
        <f>IF(AllData!O757="","",AllData!O757)</f>
        <v/>
      </c>
      <c r="V752" s="2" t="str">
        <f>IF(AllData!P757="","",AllData!P757)</f>
        <v/>
      </c>
      <c r="W752" s="2" t="str">
        <f>IF(AllData!Q757="","",AllData!Q757)</f>
        <v/>
      </c>
      <c r="X752" s="2" t="str">
        <f>IF(AllData!R757="","",AllData!R757)</f>
        <v/>
      </c>
      <c r="Y752" s="2" t="str">
        <f>IF(AllData!S757="","",AllData!S757)</f>
        <v/>
      </c>
      <c r="Z752" s="2" t="str">
        <f>IF(AllData!T757="","",AllData!T757)</f>
        <v/>
      </c>
      <c r="AA752" s="16"/>
    </row>
    <row r="753" spans="1:27" hidden="1" x14ac:dyDescent="0.25">
      <c r="A753" t="str">
        <f>IF(AllData!A753="","",AllData!A753)</f>
        <v/>
      </c>
      <c r="B753" t="str">
        <f>IF(AllData!B753="","",AllData!B753)</f>
        <v/>
      </c>
      <c r="C753" t="str">
        <f>IF(AllData!C753="","",AllData!C753)</f>
        <v/>
      </c>
      <c r="D753" t="str">
        <f>IF(AllData!D753="","",AllData!D753)</f>
        <v/>
      </c>
      <c r="E753" t="str">
        <f>IF(AllData!E753="","",AllData!E753)</f>
        <v/>
      </c>
      <c r="F753" t="str">
        <f>IF(AllData!F753="","",AllData!F753)</f>
        <v/>
      </c>
      <c r="G753" t="str">
        <f>IF(AllData!G753="","",AllData!G753)</f>
        <v/>
      </c>
      <c r="H753" t="str">
        <f>IF(AllData!H753="","",AllData!H753)</f>
        <v/>
      </c>
      <c r="I753" t="str">
        <f>IF(AllData!I753="","",AllData!I753)</f>
        <v/>
      </c>
      <c r="J753" t="str">
        <f>IF(AllData!J753="","",AllData!J753)</f>
        <v/>
      </c>
      <c r="K753" t="str">
        <f>IF(AllData!K753="","",AllData!K753)</f>
        <v/>
      </c>
      <c r="L753" t="str">
        <f>IF(AllData!L753="","",AllData!L753)</f>
        <v/>
      </c>
      <c r="M753" s="4" t="str">
        <f>IF(Table1[[#This Row],[Operation Season]]="","",LEFT(Table1[[#This Row],[Operation Season]],SEARCH("-",Table1[[#This Row],[Operation Season]])-1))</f>
        <v/>
      </c>
      <c r="N753" s="10" t="str">
        <f t="shared" si="22"/>
        <v/>
      </c>
      <c r="O753" t="str">
        <f>IF(Table1[[#This Row],[Operation Season]]="","",RIGHT(Table1[[#This Row],[Operation Season]],LEN(Table1[[#This Row],[Operation Season]])-FIND("-",Table1[[#This Row],[Operation Season]])))</f>
        <v/>
      </c>
      <c r="P753" s="4" t="str">
        <f t="shared" si="23"/>
        <v/>
      </c>
      <c r="Q753" s="7" t="str">
        <f>IF(OR(P753="Mid November",P753="round",P753="",),"",Table1[[#This Row],[End Date]]-SystemData!$A$2+1)</f>
        <v/>
      </c>
      <c r="R753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753" s="2" t="str">
        <f>IF(AllData!M758="","",AllData!M758)</f>
        <v/>
      </c>
      <c r="T753" s="2" t="str">
        <f>IF(AllData!N758="","",AllData!N758)</f>
        <v/>
      </c>
      <c r="U753" s="2" t="str">
        <f>IF(AllData!O758="","",AllData!O758)</f>
        <v/>
      </c>
      <c r="V753" s="2" t="str">
        <f>IF(AllData!P758="","",AllData!P758)</f>
        <v/>
      </c>
      <c r="W753" s="2" t="str">
        <f>IF(AllData!Q758="","",AllData!Q758)</f>
        <v/>
      </c>
      <c r="X753" s="2" t="str">
        <f>IF(AllData!R758="","",AllData!R758)</f>
        <v/>
      </c>
      <c r="Y753" s="2" t="str">
        <f>IF(AllData!S758="","",AllData!S758)</f>
        <v/>
      </c>
      <c r="Z753" s="2" t="str">
        <f>IF(AllData!T758="","",AllData!T758)</f>
        <v/>
      </c>
      <c r="AA753" s="16"/>
    </row>
    <row r="754" spans="1:27" hidden="1" x14ac:dyDescent="0.25">
      <c r="A754" t="str">
        <f>IF(AllData!A754="","",AllData!A754)</f>
        <v/>
      </c>
      <c r="B754" t="str">
        <f>IF(AllData!B754="","",AllData!B754)</f>
        <v/>
      </c>
      <c r="C754" t="str">
        <f>IF(AllData!C754="","",AllData!C754)</f>
        <v/>
      </c>
      <c r="D754" t="str">
        <f>IF(AllData!D754="","",AllData!D754)</f>
        <v/>
      </c>
      <c r="E754" t="str">
        <f>IF(AllData!E754="","",AllData!E754)</f>
        <v/>
      </c>
      <c r="F754" t="str">
        <f>IF(AllData!F754="","",AllData!F754)</f>
        <v/>
      </c>
      <c r="G754" t="str">
        <f>IF(AllData!G754="","",AllData!G754)</f>
        <v/>
      </c>
      <c r="H754" t="str">
        <f>IF(AllData!H754="","",AllData!H754)</f>
        <v/>
      </c>
      <c r="I754" t="str">
        <f>IF(AllData!I754="","",AllData!I754)</f>
        <v/>
      </c>
      <c r="J754" t="str">
        <f>IF(AllData!J754="","",AllData!J754)</f>
        <v/>
      </c>
      <c r="K754" t="str">
        <f>IF(AllData!K754="","",AllData!K754)</f>
        <v/>
      </c>
      <c r="L754" t="str">
        <f>IF(AllData!L754="","",AllData!L754)</f>
        <v/>
      </c>
      <c r="M754" s="4" t="str">
        <f>IF(Table1[[#This Row],[Operation Season]]="","",LEFT(Table1[[#This Row],[Operation Season]],SEARCH("-",Table1[[#This Row],[Operation Season]])-1))</f>
        <v/>
      </c>
      <c r="N754" s="10" t="str">
        <f t="shared" si="22"/>
        <v/>
      </c>
      <c r="O754" t="str">
        <f>IF(Table1[[#This Row],[Operation Season]]="","",RIGHT(Table1[[#This Row],[Operation Season]],LEN(Table1[[#This Row],[Operation Season]])-FIND("-",Table1[[#This Row],[Operation Season]])))</f>
        <v/>
      </c>
      <c r="P754" s="4" t="str">
        <f t="shared" si="23"/>
        <v/>
      </c>
      <c r="Q754" s="7" t="str">
        <f>IF(OR(P754="Mid November",P754="round",P754="",),"",Table1[[#This Row],[End Date]]-SystemData!$A$2+1)</f>
        <v/>
      </c>
      <c r="R754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754" s="2" t="str">
        <f>IF(AllData!M759="","",AllData!M759)</f>
        <v/>
      </c>
      <c r="T754" s="2" t="str">
        <f>IF(AllData!N759="","",AllData!N759)</f>
        <v/>
      </c>
      <c r="U754" s="2" t="str">
        <f>IF(AllData!O759="","",AllData!O759)</f>
        <v/>
      </c>
      <c r="V754" s="2" t="str">
        <f>IF(AllData!P759="","",AllData!P759)</f>
        <v/>
      </c>
      <c r="W754" s="2" t="str">
        <f>IF(AllData!Q759="","",AllData!Q759)</f>
        <v/>
      </c>
      <c r="X754" s="2" t="str">
        <f>IF(AllData!R759="","",AllData!R759)</f>
        <v/>
      </c>
      <c r="Y754" s="2" t="str">
        <f>IF(AllData!S759="","",AllData!S759)</f>
        <v/>
      </c>
      <c r="Z754" s="2" t="str">
        <f>IF(AllData!T759="","",AllData!T759)</f>
        <v/>
      </c>
      <c r="AA754" s="16"/>
    </row>
    <row r="755" spans="1:27" hidden="1" x14ac:dyDescent="0.25">
      <c r="A755" t="str">
        <f>IF(AllData!A755="","",AllData!A755)</f>
        <v/>
      </c>
      <c r="B755" t="str">
        <f>IF(AllData!B755="","",AllData!B755)</f>
        <v/>
      </c>
      <c r="C755" t="str">
        <f>IF(AllData!C755="","",AllData!C755)</f>
        <v/>
      </c>
      <c r="D755" t="str">
        <f>IF(AllData!D755="","",AllData!D755)</f>
        <v/>
      </c>
      <c r="E755" t="str">
        <f>IF(AllData!E755="","",AllData!E755)</f>
        <v/>
      </c>
      <c r="F755" t="str">
        <f>IF(AllData!F755="","",AllData!F755)</f>
        <v/>
      </c>
      <c r="G755" t="str">
        <f>IF(AllData!G755="","",AllData!G755)</f>
        <v/>
      </c>
      <c r="H755" t="str">
        <f>IF(AllData!H755="","",AllData!H755)</f>
        <v/>
      </c>
      <c r="I755" t="str">
        <f>IF(AllData!I755="","",AllData!I755)</f>
        <v/>
      </c>
      <c r="J755" t="str">
        <f>IF(AllData!J755="","",AllData!J755)</f>
        <v/>
      </c>
      <c r="K755" t="str">
        <f>IF(AllData!K755="","",AllData!K755)</f>
        <v/>
      </c>
      <c r="L755" t="str">
        <f>IF(AllData!L755="","",AllData!L755)</f>
        <v/>
      </c>
      <c r="M755" s="4" t="str">
        <f>IF(Table1[[#This Row],[Operation Season]]="","",LEFT(Table1[[#This Row],[Operation Season]],SEARCH("-",Table1[[#This Row],[Operation Season]])-1))</f>
        <v/>
      </c>
      <c r="N755" s="10" t="str">
        <f t="shared" si="22"/>
        <v/>
      </c>
      <c r="O755" t="str">
        <f>IF(Table1[[#This Row],[Operation Season]]="","",RIGHT(Table1[[#This Row],[Operation Season]],LEN(Table1[[#This Row],[Operation Season]])-FIND("-",Table1[[#This Row],[Operation Season]])))</f>
        <v/>
      </c>
      <c r="P755" s="4" t="str">
        <f t="shared" si="23"/>
        <v/>
      </c>
      <c r="Q755" s="7" t="str">
        <f>IF(OR(P755="Mid November",P755="round",P755="",),"",Table1[[#This Row],[End Date]]-SystemData!$A$2+1)</f>
        <v/>
      </c>
      <c r="R755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755" s="2" t="str">
        <f>IF(AllData!M760="","",AllData!M760)</f>
        <v/>
      </c>
      <c r="T755" s="2" t="str">
        <f>IF(AllData!N760="","",AllData!N760)</f>
        <v/>
      </c>
      <c r="U755" s="2" t="str">
        <f>IF(AllData!O760="","",AllData!O760)</f>
        <v/>
      </c>
      <c r="V755" s="2" t="str">
        <f>IF(AllData!P760="","",AllData!P760)</f>
        <v/>
      </c>
      <c r="W755" s="2" t="str">
        <f>IF(AllData!Q760="","",AllData!Q760)</f>
        <v/>
      </c>
      <c r="X755" s="2" t="str">
        <f>IF(AllData!R760="","",AllData!R760)</f>
        <v/>
      </c>
      <c r="Y755" s="2" t="str">
        <f>IF(AllData!S760="","",AllData!S760)</f>
        <v/>
      </c>
      <c r="Z755" s="2" t="str">
        <f>IF(AllData!T760="","",AllData!T760)</f>
        <v/>
      </c>
      <c r="AA755" s="16"/>
    </row>
    <row r="756" spans="1:27" hidden="1" x14ac:dyDescent="0.25">
      <c r="A756" t="str">
        <f>IF(AllData!A756="","",AllData!A756)</f>
        <v/>
      </c>
      <c r="B756" t="str">
        <f>IF(AllData!B756="","",AllData!B756)</f>
        <v/>
      </c>
      <c r="C756" t="str">
        <f>IF(AllData!C756="","",AllData!C756)</f>
        <v/>
      </c>
      <c r="D756" t="str">
        <f>IF(AllData!D756="","",AllData!D756)</f>
        <v/>
      </c>
      <c r="E756" t="str">
        <f>IF(AllData!E756="","",AllData!E756)</f>
        <v/>
      </c>
      <c r="F756" t="str">
        <f>IF(AllData!F756="","",AllData!F756)</f>
        <v/>
      </c>
      <c r="G756" t="str">
        <f>IF(AllData!G756="","",AllData!G756)</f>
        <v/>
      </c>
      <c r="H756" t="str">
        <f>IF(AllData!H756="","",AllData!H756)</f>
        <v/>
      </c>
      <c r="I756" t="str">
        <f>IF(AllData!I756="","",AllData!I756)</f>
        <v/>
      </c>
      <c r="J756" t="str">
        <f>IF(AllData!J756="","",AllData!J756)</f>
        <v/>
      </c>
      <c r="K756" t="str">
        <f>IF(AllData!K756="","",AllData!K756)</f>
        <v/>
      </c>
      <c r="L756" t="str">
        <f>IF(AllData!L756="","",AllData!L756)</f>
        <v/>
      </c>
      <c r="M756" s="4" t="str">
        <f>IF(Table1[[#This Row],[Operation Season]]="","",LEFT(Table1[[#This Row],[Operation Season]],SEARCH("-",Table1[[#This Row],[Operation Season]])-1))</f>
        <v/>
      </c>
      <c r="N756" s="10" t="str">
        <f t="shared" si="22"/>
        <v/>
      </c>
      <c r="O756" t="str">
        <f>IF(Table1[[#This Row],[Operation Season]]="","",RIGHT(Table1[[#This Row],[Operation Season]],LEN(Table1[[#This Row],[Operation Season]])-FIND("-",Table1[[#This Row],[Operation Season]])))</f>
        <v/>
      </c>
      <c r="P756" s="4" t="str">
        <f t="shared" si="23"/>
        <v/>
      </c>
      <c r="Q756" s="7" t="str">
        <f>IF(OR(P756="Mid November",P756="round",P756="",),"",Table1[[#This Row],[End Date]]-SystemData!$A$2+1)</f>
        <v/>
      </c>
      <c r="R756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756" s="2" t="str">
        <f>IF(AllData!M761="","",AllData!M761)</f>
        <v/>
      </c>
      <c r="T756" s="2" t="str">
        <f>IF(AllData!N761="","",AllData!N761)</f>
        <v/>
      </c>
      <c r="U756" s="2" t="str">
        <f>IF(AllData!O761="","",AllData!O761)</f>
        <v/>
      </c>
      <c r="V756" s="2" t="str">
        <f>IF(AllData!P761="","",AllData!P761)</f>
        <v/>
      </c>
      <c r="W756" s="2" t="str">
        <f>IF(AllData!Q761="","",AllData!Q761)</f>
        <v/>
      </c>
      <c r="X756" s="2" t="str">
        <f>IF(AllData!R761="","",AllData!R761)</f>
        <v/>
      </c>
      <c r="Y756" s="2" t="str">
        <f>IF(AllData!S761="","",AllData!S761)</f>
        <v/>
      </c>
      <c r="Z756" s="2" t="str">
        <f>IF(AllData!T761="","",AllData!T761)</f>
        <v/>
      </c>
      <c r="AA756" s="16"/>
    </row>
    <row r="757" spans="1:27" hidden="1" x14ac:dyDescent="0.25">
      <c r="A757" t="str">
        <f>IF(AllData!A757="","",AllData!A757)</f>
        <v/>
      </c>
      <c r="B757" t="str">
        <f>IF(AllData!B757="","",AllData!B757)</f>
        <v/>
      </c>
      <c r="C757" t="str">
        <f>IF(AllData!C757="","",AllData!C757)</f>
        <v/>
      </c>
      <c r="D757" t="str">
        <f>IF(AllData!D757="","",AllData!D757)</f>
        <v/>
      </c>
      <c r="E757" t="str">
        <f>IF(AllData!E757="","",AllData!E757)</f>
        <v/>
      </c>
      <c r="F757" t="str">
        <f>IF(AllData!F757="","",AllData!F757)</f>
        <v/>
      </c>
      <c r="G757" t="str">
        <f>IF(AllData!G757="","",AllData!G757)</f>
        <v/>
      </c>
      <c r="H757" t="str">
        <f>IF(AllData!H757="","",AllData!H757)</f>
        <v/>
      </c>
      <c r="I757" t="str">
        <f>IF(AllData!I757="","",AllData!I757)</f>
        <v/>
      </c>
      <c r="J757" t="str">
        <f>IF(AllData!J757="","",AllData!J757)</f>
        <v/>
      </c>
      <c r="K757" t="str">
        <f>IF(AllData!K757="","",AllData!K757)</f>
        <v/>
      </c>
      <c r="L757" t="str">
        <f>IF(AllData!L757="","",AllData!L757)</f>
        <v/>
      </c>
      <c r="M757" s="4" t="str">
        <f>IF(Table1[[#This Row],[Operation Season]]="","",LEFT(Table1[[#This Row],[Operation Season]],SEARCH("-",Table1[[#This Row],[Operation Season]])-1))</f>
        <v/>
      </c>
      <c r="N757" s="10" t="str">
        <f t="shared" si="22"/>
        <v/>
      </c>
      <c r="O757" t="str">
        <f>IF(Table1[[#This Row],[Operation Season]]="","",RIGHT(Table1[[#This Row],[Operation Season]],LEN(Table1[[#This Row],[Operation Season]])-FIND("-",Table1[[#This Row],[Operation Season]])))</f>
        <v/>
      </c>
      <c r="P757" s="4" t="str">
        <f t="shared" si="23"/>
        <v/>
      </c>
      <c r="Q757" s="7" t="str">
        <f>IF(OR(P757="Mid November",P757="round",P757="",),"",Table1[[#This Row],[End Date]]-SystemData!$A$2+1)</f>
        <v/>
      </c>
      <c r="R757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757" s="2" t="str">
        <f>IF(AllData!M762="","",AllData!M762)</f>
        <v/>
      </c>
      <c r="T757" s="2" t="str">
        <f>IF(AllData!N762="","",AllData!N762)</f>
        <v/>
      </c>
      <c r="U757" s="2" t="str">
        <f>IF(AllData!O762="","",AllData!O762)</f>
        <v/>
      </c>
      <c r="V757" s="2" t="str">
        <f>IF(AllData!P762="","",AllData!P762)</f>
        <v/>
      </c>
      <c r="W757" s="2" t="str">
        <f>IF(AllData!Q762="","",AllData!Q762)</f>
        <v/>
      </c>
      <c r="X757" s="2" t="str">
        <f>IF(AllData!R762="","",AllData!R762)</f>
        <v/>
      </c>
      <c r="Y757" s="2" t="str">
        <f>IF(AllData!S762="","",AllData!S762)</f>
        <v/>
      </c>
      <c r="Z757" s="2" t="str">
        <f>IF(AllData!T762="","",AllData!T762)</f>
        <v/>
      </c>
      <c r="AA757" s="16"/>
    </row>
    <row r="758" spans="1:27" hidden="1" x14ac:dyDescent="0.25">
      <c r="A758" t="str">
        <f>IF(AllData!A758="","",AllData!A758)</f>
        <v/>
      </c>
      <c r="B758" t="str">
        <f>IF(AllData!B758="","",AllData!B758)</f>
        <v/>
      </c>
      <c r="C758" t="str">
        <f>IF(AllData!C758="","",AllData!C758)</f>
        <v/>
      </c>
      <c r="D758" t="str">
        <f>IF(AllData!D758="","",AllData!D758)</f>
        <v/>
      </c>
      <c r="E758" t="str">
        <f>IF(AllData!E758="","",AllData!E758)</f>
        <v/>
      </c>
      <c r="F758" t="str">
        <f>IF(AllData!F758="","",AllData!F758)</f>
        <v/>
      </c>
      <c r="G758" t="str">
        <f>IF(AllData!G758="","",AllData!G758)</f>
        <v/>
      </c>
      <c r="H758" t="str">
        <f>IF(AllData!H758="","",AllData!H758)</f>
        <v/>
      </c>
      <c r="I758" t="str">
        <f>IF(AllData!I758="","",AllData!I758)</f>
        <v/>
      </c>
      <c r="J758" t="str">
        <f>IF(AllData!J758="","",AllData!J758)</f>
        <v/>
      </c>
      <c r="K758" t="str">
        <f>IF(AllData!K758="","",AllData!K758)</f>
        <v/>
      </c>
      <c r="L758" t="str">
        <f>IF(AllData!L758="","",AllData!L758)</f>
        <v/>
      </c>
      <c r="M758" s="4" t="str">
        <f>IF(Table1[[#This Row],[Operation Season]]="","",LEFT(Table1[[#This Row],[Operation Season]],SEARCH("-",Table1[[#This Row],[Operation Season]])-1))</f>
        <v/>
      </c>
      <c r="N758" s="10" t="str">
        <f t="shared" si="22"/>
        <v/>
      </c>
      <c r="O758" t="str">
        <f>IF(Table1[[#This Row],[Operation Season]]="","",RIGHT(Table1[[#This Row],[Operation Season]],LEN(Table1[[#This Row],[Operation Season]])-FIND("-",Table1[[#This Row],[Operation Season]])))</f>
        <v/>
      </c>
      <c r="P758" s="4" t="str">
        <f t="shared" si="23"/>
        <v/>
      </c>
      <c r="Q758" s="7" t="str">
        <f>IF(OR(P758="Mid November",P758="round",P758="",),"",Table1[[#This Row],[End Date]]-SystemData!$A$2+1)</f>
        <v/>
      </c>
      <c r="R758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758" s="2" t="str">
        <f>IF(AllData!M763="","",AllData!M763)</f>
        <v/>
      </c>
      <c r="T758" s="2" t="str">
        <f>IF(AllData!N763="","",AllData!N763)</f>
        <v/>
      </c>
      <c r="U758" s="2" t="str">
        <f>IF(AllData!O763="","",AllData!O763)</f>
        <v/>
      </c>
      <c r="V758" s="2" t="str">
        <f>IF(AllData!P763="","",AllData!P763)</f>
        <v/>
      </c>
      <c r="W758" s="2" t="str">
        <f>IF(AllData!Q763="","",AllData!Q763)</f>
        <v/>
      </c>
      <c r="X758" s="2" t="str">
        <f>IF(AllData!R763="","",AllData!R763)</f>
        <v/>
      </c>
      <c r="Y758" s="2" t="str">
        <f>IF(AllData!S763="","",AllData!S763)</f>
        <v/>
      </c>
      <c r="Z758" s="2" t="str">
        <f>IF(AllData!T763="","",AllData!T763)</f>
        <v/>
      </c>
      <c r="AA758" s="16"/>
    </row>
    <row r="759" spans="1:27" hidden="1" x14ac:dyDescent="0.25">
      <c r="A759" t="str">
        <f>IF(AllData!A759="","",AllData!A759)</f>
        <v/>
      </c>
      <c r="B759" t="str">
        <f>IF(AllData!B759="","",AllData!B759)</f>
        <v/>
      </c>
      <c r="C759" t="str">
        <f>IF(AllData!C759="","",AllData!C759)</f>
        <v/>
      </c>
      <c r="D759" t="str">
        <f>IF(AllData!D759="","",AllData!D759)</f>
        <v/>
      </c>
      <c r="E759" t="str">
        <f>IF(AllData!E759="","",AllData!E759)</f>
        <v/>
      </c>
      <c r="F759" t="str">
        <f>IF(AllData!F759="","",AllData!F759)</f>
        <v/>
      </c>
      <c r="G759" t="str">
        <f>IF(AllData!G759="","",AllData!G759)</f>
        <v/>
      </c>
      <c r="H759" t="str">
        <f>IF(AllData!H759="","",AllData!H759)</f>
        <v/>
      </c>
      <c r="I759" t="str">
        <f>IF(AllData!I759="","",AllData!I759)</f>
        <v/>
      </c>
      <c r="J759" t="str">
        <f>IF(AllData!J759="","",AllData!J759)</f>
        <v/>
      </c>
      <c r="K759" t="str">
        <f>IF(AllData!K759="","",AllData!K759)</f>
        <v/>
      </c>
      <c r="L759" t="str">
        <f>IF(AllData!L759="","",AllData!L759)</f>
        <v/>
      </c>
      <c r="M759" s="4" t="str">
        <f>IF(Table1[[#This Row],[Operation Season]]="","",LEFT(Table1[[#This Row],[Operation Season]],SEARCH("-",Table1[[#This Row],[Operation Season]])-1))</f>
        <v/>
      </c>
      <c r="N759" s="10" t="str">
        <f t="shared" si="22"/>
        <v/>
      </c>
      <c r="O759" t="str">
        <f>IF(Table1[[#This Row],[Operation Season]]="","",RIGHT(Table1[[#This Row],[Operation Season]],LEN(Table1[[#This Row],[Operation Season]])-FIND("-",Table1[[#This Row],[Operation Season]])))</f>
        <v/>
      </c>
      <c r="P759" s="4" t="str">
        <f t="shared" si="23"/>
        <v/>
      </c>
      <c r="Q759" s="7" t="str">
        <f>IF(OR(P759="Mid November",P759="round",P759="",),"",Table1[[#This Row],[End Date]]-SystemData!$A$2+1)</f>
        <v/>
      </c>
      <c r="R759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759" s="2" t="str">
        <f>IF(AllData!M764="","",AllData!M764)</f>
        <v/>
      </c>
      <c r="T759" s="2" t="str">
        <f>IF(AllData!N764="","",AllData!N764)</f>
        <v/>
      </c>
      <c r="U759" s="2" t="str">
        <f>IF(AllData!O764="","",AllData!O764)</f>
        <v/>
      </c>
      <c r="V759" s="2" t="str">
        <f>IF(AllData!P764="","",AllData!P764)</f>
        <v/>
      </c>
      <c r="W759" s="2" t="str">
        <f>IF(AllData!Q764="","",AllData!Q764)</f>
        <v/>
      </c>
      <c r="X759" s="2" t="str">
        <f>IF(AllData!R764="","",AllData!R764)</f>
        <v/>
      </c>
      <c r="Y759" s="2" t="str">
        <f>IF(AllData!S764="","",AllData!S764)</f>
        <v/>
      </c>
      <c r="Z759" s="2" t="str">
        <f>IF(AllData!T764="","",AllData!T764)</f>
        <v/>
      </c>
      <c r="AA759" s="16"/>
    </row>
    <row r="760" spans="1:27" hidden="1" x14ac:dyDescent="0.25">
      <c r="A760" t="str">
        <f>IF(AllData!A760="","",AllData!A760)</f>
        <v/>
      </c>
      <c r="B760" t="str">
        <f>IF(AllData!B760="","",AllData!B760)</f>
        <v/>
      </c>
      <c r="C760" t="str">
        <f>IF(AllData!C760="","",AllData!C760)</f>
        <v/>
      </c>
      <c r="D760" t="str">
        <f>IF(AllData!D760="","",AllData!D760)</f>
        <v/>
      </c>
      <c r="E760" t="str">
        <f>IF(AllData!E760="","",AllData!E760)</f>
        <v/>
      </c>
      <c r="F760" t="str">
        <f>IF(AllData!F760="","",AllData!F760)</f>
        <v/>
      </c>
      <c r="G760" t="str">
        <f>IF(AllData!G760="","",AllData!G760)</f>
        <v/>
      </c>
      <c r="H760" t="str">
        <f>IF(AllData!H760="","",AllData!H760)</f>
        <v/>
      </c>
      <c r="I760" t="str">
        <f>IF(AllData!I760="","",AllData!I760)</f>
        <v/>
      </c>
      <c r="J760" t="str">
        <f>IF(AllData!J760="","",AllData!J760)</f>
        <v/>
      </c>
      <c r="K760" t="str">
        <f>IF(AllData!K760="","",AllData!K760)</f>
        <v/>
      </c>
      <c r="L760" t="str">
        <f>IF(AllData!L760="","",AllData!L760)</f>
        <v/>
      </c>
      <c r="M760" s="4" t="str">
        <f>IF(Table1[[#This Row],[Operation Season]]="","",LEFT(Table1[[#This Row],[Operation Season]],SEARCH("-",Table1[[#This Row],[Operation Season]])-1))</f>
        <v/>
      </c>
      <c r="N760" s="10" t="str">
        <f t="shared" si="22"/>
        <v/>
      </c>
      <c r="O760" t="str">
        <f>IF(Table1[[#This Row],[Operation Season]]="","",RIGHT(Table1[[#This Row],[Operation Season]],LEN(Table1[[#This Row],[Operation Season]])-FIND("-",Table1[[#This Row],[Operation Season]])))</f>
        <v/>
      </c>
      <c r="P760" s="4" t="str">
        <f t="shared" si="23"/>
        <v/>
      </c>
      <c r="Q760" s="7" t="str">
        <f>IF(OR(P760="Mid November",P760="round",P760="",),"",Table1[[#This Row],[End Date]]-SystemData!$A$2+1)</f>
        <v/>
      </c>
      <c r="R760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760" s="2" t="str">
        <f>IF(AllData!M765="","",AllData!M765)</f>
        <v/>
      </c>
      <c r="T760" s="2" t="str">
        <f>IF(AllData!N765="","",AllData!N765)</f>
        <v/>
      </c>
      <c r="U760" s="2" t="str">
        <f>IF(AllData!O765="","",AllData!O765)</f>
        <v/>
      </c>
      <c r="V760" s="2" t="str">
        <f>IF(AllData!P765="","",AllData!P765)</f>
        <v/>
      </c>
      <c r="W760" s="2" t="str">
        <f>IF(AllData!Q765="","",AllData!Q765)</f>
        <v/>
      </c>
      <c r="X760" s="2" t="str">
        <f>IF(AllData!R765="","",AllData!R765)</f>
        <v/>
      </c>
      <c r="Y760" s="2" t="str">
        <f>IF(AllData!S765="","",AllData!S765)</f>
        <v/>
      </c>
      <c r="Z760" s="2" t="str">
        <f>IF(AllData!T765="","",AllData!T765)</f>
        <v/>
      </c>
      <c r="AA760" s="16"/>
    </row>
    <row r="761" spans="1:27" hidden="1" x14ac:dyDescent="0.25">
      <c r="A761" t="str">
        <f>IF(AllData!A761="","",AllData!A761)</f>
        <v/>
      </c>
      <c r="B761" t="str">
        <f>IF(AllData!B761="","",AllData!B761)</f>
        <v/>
      </c>
      <c r="C761" t="str">
        <f>IF(AllData!C761="","",AllData!C761)</f>
        <v/>
      </c>
      <c r="D761" t="str">
        <f>IF(AllData!D761="","",AllData!D761)</f>
        <v/>
      </c>
      <c r="E761" t="str">
        <f>IF(AllData!E761="","",AllData!E761)</f>
        <v/>
      </c>
      <c r="F761" t="str">
        <f>IF(AllData!F761="","",AllData!F761)</f>
        <v/>
      </c>
      <c r="G761" t="str">
        <f>IF(AllData!G761="","",AllData!G761)</f>
        <v/>
      </c>
      <c r="H761" t="str">
        <f>IF(AllData!H761="","",AllData!H761)</f>
        <v/>
      </c>
      <c r="I761" t="str">
        <f>IF(AllData!I761="","",AllData!I761)</f>
        <v/>
      </c>
      <c r="J761" t="str">
        <f>IF(AllData!J761="","",AllData!J761)</f>
        <v/>
      </c>
      <c r="K761" t="str">
        <f>IF(AllData!K761="","",AllData!K761)</f>
        <v/>
      </c>
      <c r="L761" t="str">
        <f>IF(AllData!L761="","",AllData!L761)</f>
        <v/>
      </c>
      <c r="M761" s="4" t="str">
        <f>IF(Table1[[#This Row],[Operation Season]]="","",LEFT(Table1[[#This Row],[Operation Season]],SEARCH("-",Table1[[#This Row],[Operation Season]])-1))</f>
        <v/>
      </c>
      <c r="N761" s="10" t="str">
        <f t="shared" si="22"/>
        <v/>
      </c>
      <c r="O761" t="str">
        <f>IF(Table1[[#This Row],[Operation Season]]="","",RIGHT(Table1[[#This Row],[Operation Season]],LEN(Table1[[#This Row],[Operation Season]])-FIND("-",Table1[[#This Row],[Operation Season]])))</f>
        <v/>
      </c>
      <c r="P761" s="4" t="str">
        <f t="shared" si="23"/>
        <v/>
      </c>
      <c r="Q761" s="7" t="str">
        <f>IF(OR(P761="Mid November",P761="round",P761="",),"",Table1[[#This Row],[End Date]]-SystemData!$A$2+1)</f>
        <v/>
      </c>
      <c r="R761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761" s="2" t="str">
        <f>IF(AllData!M766="","",AllData!M766)</f>
        <v/>
      </c>
      <c r="T761" s="2" t="str">
        <f>IF(AllData!N766="","",AllData!N766)</f>
        <v/>
      </c>
      <c r="U761" s="2" t="str">
        <f>IF(AllData!O766="","",AllData!O766)</f>
        <v/>
      </c>
      <c r="V761" s="2" t="str">
        <f>IF(AllData!P766="","",AllData!P766)</f>
        <v/>
      </c>
      <c r="W761" s="2" t="str">
        <f>IF(AllData!Q766="","",AllData!Q766)</f>
        <v/>
      </c>
      <c r="X761" s="2" t="str">
        <f>IF(AllData!R766="","",AllData!R766)</f>
        <v/>
      </c>
      <c r="Y761" s="2" t="str">
        <f>IF(AllData!S766="","",AllData!S766)</f>
        <v/>
      </c>
      <c r="Z761" s="2" t="str">
        <f>IF(AllData!T766="","",AllData!T766)</f>
        <v/>
      </c>
      <c r="AA761" s="16"/>
    </row>
    <row r="762" spans="1:27" hidden="1" x14ac:dyDescent="0.25">
      <c r="A762" t="str">
        <f>IF(AllData!A762="","",AllData!A762)</f>
        <v/>
      </c>
      <c r="B762" t="str">
        <f>IF(AllData!B762="","",AllData!B762)</f>
        <v/>
      </c>
      <c r="C762" t="str">
        <f>IF(AllData!C762="","",AllData!C762)</f>
        <v/>
      </c>
      <c r="D762" t="str">
        <f>IF(AllData!D762="","",AllData!D762)</f>
        <v/>
      </c>
      <c r="E762" t="str">
        <f>IF(AllData!E762="","",AllData!E762)</f>
        <v/>
      </c>
      <c r="F762" t="str">
        <f>IF(AllData!F762="","",AllData!F762)</f>
        <v/>
      </c>
      <c r="G762" t="str">
        <f>IF(AllData!G762="","",AllData!G762)</f>
        <v/>
      </c>
      <c r="H762" t="str">
        <f>IF(AllData!H762="","",AllData!H762)</f>
        <v/>
      </c>
      <c r="I762" t="str">
        <f>IF(AllData!I762="","",AllData!I762)</f>
        <v/>
      </c>
      <c r="J762" t="str">
        <f>IF(AllData!J762="","",AllData!J762)</f>
        <v/>
      </c>
      <c r="K762" t="str">
        <f>IF(AllData!K762="","",AllData!K762)</f>
        <v/>
      </c>
      <c r="L762" t="str">
        <f>IF(AllData!L762="","",AllData!L762)</f>
        <v/>
      </c>
      <c r="M762" s="4" t="str">
        <f>IF(Table1[[#This Row],[Operation Season]]="","",LEFT(Table1[[#This Row],[Operation Season]],SEARCH("-",Table1[[#This Row],[Operation Season]])-1))</f>
        <v/>
      </c>
      <c r="N762" s="10" t="str">
        <f t="shared" si="22"/>
        <v/>
      </c>
      <c r="O762" t="str">
        <f>IF(Table1[[#This Row],[Operation Season]]="","",RIGHT(Table1[[#This Row],[Operation Season]],LEN(Table1[[#This Row],[Operation Season]])-FIND("-",Table1[[#This Row],[Operation Season]])))</f>
        <v/>
      </c>
      <c r="P762" s="4" t="str">
        <f t="shared" si="23"/>
        <v/>
      </c>
      <c r="Q762" s="7" t="str">
        <f>IF(OR(P762="Mid November",P762="round",P762="",),"",Table1[[#This Row],[End Date]]-SystemData!$A$2+1)</f>
        <v/>
      </c>
      <c r="R762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762" s="2" t="str">
        <f>IF(AllData!M767="","",AllData!M767)</f>
        <v/>
      </c>
      <c r="T762" s="2" t="str">
        <f>IF(AllData!N767="","",AllData!N767)</f>
        <v/>
      </c>
      <c r="U762" s="2" t="str">
        <f>IF(AllData!O767="","",AllData!O767)</f>
        <v/>
      </c>
      <c r="V762" s="2" t="str">
        <f>IF(AllData!P767="","",AllData!P767)</f>
        <v/>
      </c>
      <c r="W762" s="2" t="str">
        <f>IF(AllData!Q767="","",AllData!Q767)</f>
        <v/>
      </c>
      <c r="X762" s="2" t="str">
        <f>IF(AllData!R767="","",AllData!R767)</f>
        <v/>
      </c>
      <c r="Y762" s="2" t="str">
        <f>IF(AllData!S767="","",AllData!S767)</f>
        <v/>
      </c>
      <c r="Z762" s="2" t="str">
        <f>IF(AllData!T767="","",AllData!T767)</f>
        <v/>
      </c>
      <c r="AA762" s="16"/>
    </row>
    <row r="763" spans="1:27" hidden="1" x14ac:dyDescent="0.25">
      <c r="A763" t="str">
        <f>IF(AllData!A763="","",AllData!A763)</f>
        <v/>
      </c>
      <c r="B763" t="str">
        <f>IF(AllData!B763="","",AllData!B763)</f>
        <v/>
      </c>
      <c r="C763" t="str">
        <f>IF(AllData!C763="","",AllData!C763)</f>
        <v/>
      </c>
      <c r="D763" t="str">
        <f>IF(AllData!D763="","",AllData!D763)</f>
        <v/>
      </c>
      <c r="E763" t="str">
        <f>IF(AllData!E763="","",AllData!E763)</f>
        <v/>
      </c>
      <c r="F763" t="str">
        <f>IF(AllData!F763="","",AllData!F763)</f>
        <v/>
      </c>
      <c r="G763" t="str">
        <f>IF(AllData!G763="","",AllData!G763)</f>
        <v/>
      </c>
      <c r="H763" t="str">
        <f>IF(AllData!H763="","",AllData!H763)</f>
        <v/>
      </c>
      <c r="I763" t="str">
        <f>IF(AllData!I763="","",AllData!I763)</f>
        <v/>
      </c>
      <c r="J763" t="str">
        <f>IF(AllData!J763="","",AllData!J763)</f>
        <v/>
      </c>
      <c r="K763" t="str">
        <f>IF(AllData!K763="","",AllData!K763)</f>
        <v/>
      </c>
      <c r="L763" t="str">
        <f>IF(AllData!L763="","",AllData!L763)</f>
        <v/>
      </c>
      <c r="M763" s="4" t="str">
        <f>IF(Table1[[#This Row],[Operation Season]]="","",LEFT(Table1[[#This Row],[Operation Season]],SEARCH("-",Table1[[#This Row],[Operation Season]])-1))</f>
        <v/>
      </c>
      <c r="N763" s="10" t="str">
        <f t="shared" si="22"/>
        <v/>
      </c>
      <c r="O763" t="str">
        <f>IF(Table1[[#This Row],[Operation Season]]="","",RIGHT(Table1[[#This Row],[Operation Season]],LEN(Table1[[#This Row],[Operation Season]])-FIND("-",Table1[[#This Row],[Operation Season]])))</f>
        <v/>
      </c>
      <c r="P763" s="4" t="str">
        <f t="shared" si="23"/>
        <v/>
      </c>
      <c r="Q763" s="7" t="str">
        <f>IF(OR(P763="Mid November",P763="round",P763="",),"",Table1[[#This Row],[End Date]]-SystemData!$A$2+1)</f>
        <v/>
      </c>
      <c r="R763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763" s="2" t="str">
        <f>IF(AllData!M768="","",AllData!M768)</f>
        <v/>
      </c>
      <c r="T763" s="2" t="str">
        <f>IF(AllData!N768="","",AllData!N768)</f>
        <v/>
      </c>
      <c r="U763" s="2" t="str">
        <f>IF(AllData!O768="","",AllData!O768)</f>
        <v/>
      </c>
      <c r="V763" s="2" t="str">
        <f>IF(AllData!P768="","",AllData!P768)</f>
        <v/>
      </c>
      <c r="W763" s="2" t="str">
        <f>IF(AllData!Q768="","",AllData!Q768)</f>
        <v/>
      </c>
      <c r="X763" s="2" t="str">
        <f>IF(AllData!R768="","",AllData!R768)</f>
        <v/>
      </c>
      <c r="Y763" s="2" t="str">
        <f>IF(AllData!S768="","",AllData!S768)</f>
        <v/>
      </c>
      <c r="Z763" s="2" t="str">
        <f>IF(AllData!T768="","",AllData!T768)</f>
        <v/>
      </c>
      <c r="AA763" s="16"/>
    </row>
    <row r="764" spans="1:27" hidden="1" x14ac:dyDescent="0.25">
      <c r="A764" t="str">
        <f>IF(AllData!A764="","",AllData!A764)</f>
        <v/>
      </c>
      <c r="B764" t="str">
        <f>IF(AllData!B764="","",AllData!B764)</f>
        <v/>
      </c>
      <c r="C764" t="str">
        <f>IF(AllData!C764="","",AllData!C764)</f>
        <v/>
      </c>
      <c r="D764" t="str">
        <f>IF(AllData!D764="","",AllData!D764)</f>
        <v/>
      </c>
      <c r="E764" t="str">
        <f>IF(AllData!E764="","",AllData!E764)</f>
        <v/>
      </c>
      <c r="F764" t="str">
        <f>IF(AllData!F764="","",AllData!F764)</f>
        <v/>
      </c>
      <c r="G764" t="str">
        <f>IF(AllData!G764="","",AllData!G764)</f>
        <v/>
      </c>
      <c r="H764" t="str">
        <f>IF(AllData!H764="","",AllData!H764)</f>
        <v/>
      </c>
      <c r="I764" t="str">
        <f>IF(AllData!I764="","",AllData!I764)</f>
        <v/>
      </c>
      <c r="J764" t="str">
        <f>IF(AllData!J764="","",AllData!J764)</f>
        <v/>
      </c>
      <c r="K764" t="str">
        <f>IF(AllData!K764="","",AllData!K764)</f>
        <v/>
      </c>
      <c r="L764" t="str">
        <f>IF(AllData!L764="","",AllData!L764)</f>
        <v/>
      </c>
      <c r="M764" s="4" t="str">
        <f>IF(Table1[[#This Row],[Operation Season]]="","",LEFT(Table1[[#This Row],[Operation Season]],SEARCH("-",Table1[[#This Row],[Operation Season]])-1))</f>
        <v/>
      </c>
      <c r="N764" s="10" t="str">
        <f t="shared" si="22"/>
        <v/>
      </c>
      <c r="O764" t="str">
        <f>IF(Table1[[#This Row],[Operation Season]]="","",RIGHT(Table1[[#This Row],[Operation Season]],LEN(Table1[[#This Row],[Operation Season]])-FIND("-",Table1[[#This Row],[Operation Season]])))</f>
        <v/>
      </c>
      <c r="P764" s="4" t="str">
        <f t="shared" si="23"/>
        <v/>
      </c>
      <c r="Q764" s="7" t="str">
        <f>IF(OR(P764="Mid November",P764="round",P764="",),"",Table1[[#This Row],[End Date]]-SystemData!$A$2+1)</f>
        <v/>
      </c>
      <c r="R764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764" s="2" t="str">
        <f>IF(AllData!M769="","",AllData!M769)</f>
        <v/>
      </c>
      <c r="T764" s="2" t="str">
        <f>IF(AllData!N769="","",AllData!N769)</f>
        <v/>
      </c>
      <c r="U764" s="2" t="str">
        <f>IF(AllData!O769="","",AllData!O769)</f>
        <v/>
      </c>
      <c r="V764" s="2" t="str">
        <f>IF(AllData!P769="","",AllData!P769)</f>
        <v/>
      </c>
      <c r="W764" s="2" t="str">
        <f>IF(AllData!Q769="","",AllData!Q769)</f>
        <v/>
      </c>
      <c r="X764" s="2" t="str">
        <f>IF(AllData!R769="","",AllData!R769)</f>
        <v/>
      </c>
      <c r="Y764" s="2" t="str">
        <f>IF(AllData!S769="","",AllData!S769)</f>
        <v/>
      </c>
      <c r="Z764" s="2" t="str">
        <f>IF(AllData!T769="","",AllData!T769)</f>
        <v/>
      </c>
      <c r="AA764" s="16"/>
    </row>
    <row r="765" spans="1:27" hidden="1" x14ac:dyDescent="0.25">
      <c r="A765" t="str">
        <f>IF(AllData!A765="","",AllData!A765)</f>
        <v/>
      </c>
      <c r="B765" t="str">
        <f>IF(AllData!B765="","",AllData!B765)</f>
        <v/>
      </c>
      <c r="C765" t="str">
        <f>IF(AllData!C765="","",AllData!C765)</f>
        <v/>
      </c>
      <c r="D765" t="str">
        <f>IF(AllData!D765="","",AllData!D765)</f>
        <v/>
      </c>
      <c r="E765" t="str">
        <f>IF(AllData!E765="","",AllData!E765)</f>
        <v/>
      </c>
      <c r="F765" t="str">
        <f>IF(AllData!F765="","",AllData!F765)</f>
        <v/>
      </c>
      <c r="G765" t="str">
        <f>IF(AllData!G765="","",AllData!G765)</f>
        <v/>
      </c>
      <c r="H765" t="str">
        <f>IF(AllData!H765="","",AllData!H765)</f>
        <v/>
      </c>
      <c r="I765" t="str">
        <f>IF(AllData!I765="","",AllData!I765)</f>
        <v/>
      </c>
      <c r="J765" t="str">
        <f>IF(AllData!J765="","",AllData!J765)</f>
        <v/>
      </c>
      <c r="K765" t="str">
        <f>IF(AllData!K765="","",AllData!K765)</f>
        <v/>
      </c>
      <c r="L765" t="str">
        <f>IF(AllData!L765="","",AllData!L765)</f>
        <v/>
      </c>
      <c r="M765" s="4" t="str">
        <f>IF(Table1[[#This Row],[Operation Season]]="","",LEFT(Table1[[#This Row],[Operation Season]],SEARCH("-",Table1[[#This Row],[Operation Season]])-1))</f>
        <v/>
      </c>
      <c r="N765" s="10" t="str">
        <f t="shared" si="22"/>
        <v/>
      </c>
      <c r="O765" t="str">
        <f>IF(Table1[[#This Row],[Operation Season]]="","",RIGHT(Table1[[#This Row],[Operation Season]],LEN(Table1[[#This Row],[Operation Season]])-FIND("-",Table1[[#This Row],[Operation Season]])))</f>
        <v/>
      </c>
      <c r="P765" s="4" t="str">
        <f t="shared" si="23"/>
        <v/>
      </c>
      <c r="Q765" s="7" t="str">
        <f>IF(OR(P765="Mid November",P765="round",P765="",),"",Table1[[#This Row],[End Date]]-SystemData!$A$2+1)</f>
        <v/>
      </c>
      <c r="R765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765" s="2" t="str">
        <f>IF(AllData!M770="","",AllData!M770)</f>
        <v/>
      </c>
      <c r="T765" s="2" t="str">
        <f>IF(AllData!N770="","",AllData!N770)</f>
        <v/>
      </c>
      <c r="U765" s="2" t="str">
        <f>IF(AllData!O770="","",AllData!O770)</f>
        <v/>
      </c>
      <c r="V765" s="2" t="str">
        <f>IF(AllData!P770="","",AllData!P770)</f>
        <v/>
      </c>
      <c r="W765" s="2" t="str">
        <f>IF(AllData!Q770="","",AllData!Q770)</f>
        <v/>
      </c>
      <c r="X765" s="2" t="str">
        <f>IF(AllData!R770="","",AllData!R770)</f>
        <v/>
      </c>
      <c r="Y765" s="2" t="str">
        <f>IF(AllData!S770="","",AllData!S770)</f>
        <v/>
      </c>
      <c r="Z765" s="2" t="str">
        <f>IF(AllData!T770="","",AllData!T770)</f>
        <v/>
      </c>
      <c r="AA765" s="16"/>
    </row>
    <row r="766" spans="1:27" hidden="1" x14ac:dyDescent="0.25">
      <c r="A766" t="str">
        <f>IF(AllData!A766="","",AllData!A766)</f>
        <v/>
      </c>
      <c r="B766" t="str">
        <f>IF(AllData!B766="","",AllData!B766)</f>
        <v/>
      </c>
      <c r="C766" t="str">
        <f>IF(AllData!C766="","",AllData!C766)</f>
        <v/>
      </c>
      <c r="D766" t="str">
        <f>IF(AllData!D766="","",AllData!D766)</f>
        <v/>
      </c>
      <c r="E766" t="str">
        <f>IF(AllData!E766="","",AllData!E766)</f>
        <v/>
      </c>
      <c r="F766" t="str">
        <f>IF(AllData!F766="","",AllData!F766)</f>
        <v/>
      </c>
      <c r="G766" t="str">
        <f>IF(AllData!G766="","",AllData!G766)</f>
        <v/>
      </c>
      <c r="H766" t="str">
        <f>IF(AllData!H766="","",AllData!H766)</f>
        <v/>
      </c>
      <c r="I766" t="str">
        <f>IF(AllData!I766="","",AllData!I766)</f>
        <v/>
      </c>
      <c r="J766" t="str">
        <f>IF(AllData!J766="","",AllData!J766)</f>
        <v/>
      </c>
      <c r="K766" t="str">
        <f>IF(AllData!K766="","",AllData!K766)</f>
        <v/>
      </c>
      <c r="L766" t="str">
        <f>IF(AllData!L766="","",AllData!L766)</f>
        <v/>
      </c>
      <c r="M766" s="4" t="str">
        <f>IF(Table1[[#This Row],[Operation Season]]="","",LEFT(Table1[[#This Row],[Operation Season]],SEARCH("-",Table1[[#This Row],[Operation Season]])-1))</f>
        <v/>
      </c>
      <c r="N766" s="10" t="str">
        <f t="shared" si="22"/>
        <v/>
      </c>
      <c r="O766" t="str">
        <f>IF(Table1[[#This Row],[Operation Season]]="","",RIGHT(Table1[[#This Row],[Operation Season]],LEN(Table1[[#This Row],[Operation Season]])-FIND("-",Table1[[#This Row],[Operation Season]])))</f>
        <v/>
      </c>
      <c r="P766" s="4" t="str">
        <f t="shared" si="23"/>
        <v/>
      </c>
      <c r="Q766" s="7" t="str">
        <f>IF(OR(P766="Mid November",P766="round",P766="",),"",Table1[[#This Row],[End Date]]-SystemData!$A$2+1)</f>
        <v/>
      </c>
      <c r="R766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766" s="2" t="str">
        <f>IF(AllData!M771="","",AllData!M771)</f>
        <v/>
      </c>
      <c r="T766" s="2" t="str">
        <f>IF(AllData!N771="","",AllData!N771)</f>
        <v/>
      </c>
      <c r="U766" s="2" t="str">
        <f>IF(AllData!O771="","",AllData!O771)</f>
        <v/>
      </c>
      <c r="V766" s="2" t="str">
        <f>IF(AllData!P771="","",AllData!P771)</f>
        <v/>
      </c>
      <c r="W766" s="2" t="str">
        <f>IF(AllData!Q771="","",AllData!Q771)</f>
        <v/>
      </c>
      <c r="X766" s="2" t="str">
        <f>IF(AllData!R771="","",AllData!R771)</f>
        <v/>
      </c>
      <c r="Y766" s="2" t="str">
        <f>IF(AllData!S771="","",AllData!S771)</f>
        <v/>
      </c>
      <c r="Z766" s="2" t="str">
        <f>IF(AllData!T771="","",AllData!T771)</f>
        <v/>
      </c>
      <c r="AA766" s="16"/>
    </row>
    <row r="767" spans="1:27" hidden="1" x14ac:dyDescent="0.25">
      <c r="A767" t="str">
        <f>IF(AllData!A767="","",AllData!A767)</f>
        <v/>
      </c>
      <c r="B767" t="str">
        <f>IF(AllData!B767="","",AllData!B767)</f>
        <v/>
      </c>
      <c r="C767" t="str">
        <f>IF(AllData!C767="","",AllData!C767)</f>
        <v/>
      </c>
      <c r="D767" t="str">
        <f>IF(AllData!D767="","",AllData!D767)</f>
        <v/>
      </c>
      <c r="E767" t="str">
        <f>IF(AllData!E767="","",AllData!E767)</f>
        <v/>
      </c>
      <c r="F767" t="str">
        <f>IF(AllData!F767="","",AllData!F767)</f>
        <v/>
      </c>
      <c r="G767" t="str">
        <f>IF(AllData!G767="","",AllData!G767)</f>
        <v/>
      </c>
      <c r="H767" t="str">
        <f>IF(AllData!H767="","",AllData!H767)</f>
        <v/>
      </c>
      <c r="I767" t="str">
        <f>IF(AllData!I767="","",AllData!I767)</f>
        <v/>
      </c>
      <c r="J767" t="str">
        <f>IF(AllData!J767="","",AllData!J767)</f>
        <v/>
      </c>
      <c r="K767" t="str">
        <f>IF(AllData!K767="","",AllData!K767)</f>
        <v/>
      </c>
      <c r="L767" t="str">
        <f>IF(AllData!L767="","",AllData!L767)</f>
        <v/>
      </c>
      <c r="M767" s="4" t="str">
        <f>IF(Table1[[#This Row],[Operation Season]]="","",LEFT(Table1[[#This Row],[Operation Season]],SEARCH("-",Table1[[#This Row],[Operation Season]])-1))</f>
        <v/>
      </c>
      <c r="N767" s="10" t="str">
        <f t="shared" si="22"/>
        <v/>
      </c>
      <c r="O767" t="str">
        <f>IF(Table1[[#This Row],[Operation Season]]="","",RIGHT(Table1[[#This Row],[Operation Season]],LEN(Table1[[#This Row],[Operation Season]])-FIND("-",Table1[[#This Row],[Operation Season]])))</f>
        <v/>
      </c>
      <c r="P767" s="4" t="str">
        <f t="shared" si="23"/>
        <v/>
      </c>
      <c r="Q767" s="7" t="str">
        <f>IF(OR(P767="Mid November",P767="round",P767="",),"",Table1[[#This Row],[End Date]]-SystemData!$A$2+1)</f>
        <v/>
      </c>
      <c r="R767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767" s="2" t="str">
        <f>IF(AllData!M772="","",AllData!M772)</f>
        <v/>
      </c>
      <c r="T767" s="2" t="str">
        <f>IF(AllData!N772="","",AllData!N772)</f>
        <v/>
      </c>
      <c r="U767" s="2" t="str">
        <f>IF(AllData!O772="","",AllData!O772)</f>
        <v/>
      </c>
      <c r="V767" s="2" t="str">
        <f>IF(AllData!P772="","",AllData!P772)</f>
        <v/>
      </c>
      <c r="W767" s="2" t="str">
        <f>IF(AllData!Q772="","",AllData!Q772)</f>
        <v/>
      </c>
      <c r="X767" s="2" t="str">
        <f>IF(AllData!R772="","",AllData!R772)</f>
        <v/>
      </c>
      <c r="Y767" s="2" t="str">
        <f>IF(AllData!S772="","",AllData!S772)</f>
        <v/>
      </c>
      <c r="Z767" s="2" t="str">
        <f>IF(AllData!T772="","",AllData!T772)</f>
        <v/>
      </c>
      <c r="AA767" s="16"/>
    </row>
    <row r="768" spans="1:27" hidden="1" x14ac:dyDescent="0.25">
      <c r="A768" t="str">
        <f>IF(AllData!A768="","",AllData!A768)</f>
        <v/>
      </c>
      <c r="B768" t="str">
        <f>IF(AllData!B768="","",AllData!B768)</f>
        <v/>
      </c>
      <c r="C768" t="str">
        <f>IF(AllData!C768="","",AllData!C768)</f>
        <v/>
      </c>
      <c r="D768" t="str">
        <f>IF(AllData!D768="","",AllData!D768)</f>
        <v/>
      </c>
      <c r="E768" t="str">
        <f>IF(AllData!E768="","",AllData!E768)</f>
        <v/>
      </c>
      <c r="F768" t="str">
        <f>IF(AllData!F768="","",AllData!F768)</f>
        <v/>
      </c>
      <c r="G768" t="str">
        <f>IF(AllData!G768="","",AllData!G768)</f>
        <v/>
      </c>
      <c r="H768" t="str">
        <f>IF(AllData!H768="","",AllData!H768)</f>
        <v/>
      </c>
      <c r="I768" t="str">
        <f>IF(AllData!I768="","",AllData!I768)</f>
        <v/>
      </c>
      <c r="J768" t="str">
        <f>IF(AllData!J768="","",AllData!J768)</f>
        <v/>
      </c>
      <c r="K768" t="str">
        <f>IF(AllData!K768="","",AllData!K768)</f>
        <v/>
      </c>
      <c r="L768" t="str">
        <f>IF(AllData!L768="","",AllData!L768)</f>
        <v/>
      </c>
      <c r="M768" s="4" t="str">
        <f>IF(Table1[[#This Row],[Operation Season]]="","",LEFT(Table1[[#This Row],[Operation Season]],SEARCH("-",Table1[[#This Row],[Operation Season]])-1))</f>
        <v/>
      </c>
      <c r="N768" s="10" t="str">
        <f t="shared" si="22"/>
        <v/>
      </c>
      <c r="O768" t="str">
        <f>IF(Table1[[#This Row],[Operation Season]]="","",RIGHT(Table1[[#This Row],[Operation Season]],LEN(Table1[[#This Row],[Operation Season]])-FIND("-",Table1[[#This Row],[Operation Season]])))</f>
        <v/>
      </c>
      <c r="P768" s="4" t="str">
        <f t="shared" si="23"/>
        <v/>
      </c>
      <c r="Q768" s="7" t="str">
        <f>IF(OR(P768="Mid November",P768="round",P768="",),"",Table1[[#This Row],[End Date]]-SystemData!$A$2+1)</f>
        <v/>
      </c>
      <c r="R768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768" s="2" t="str">
        <f>IF(AllData!M773="","",AllData!M773)</f>
        <v/>
      </c>
      <c r="T768" s="2" t="str">
        <f>IF(AllData!N773="","",AllData!N773)</f>
        <v/>
      </c>
      <c r="U768" s="2" t="str">
        <f>IF(AllData!O773="","",AllData!O773)</f>
        <v/>
      </c>
      <c r="V768" s="2" t="str">
        <f>IF(AllData!P773="","",AllData!P773)</f>
        <v/>
      </c>
      <c r="W768" s="2" t="str">
        <f>IF(AllData!Q773="","",AllData!Q773)</f>
        <v/>
      </c>
      <c r="X768" s="2" t="str">
        <f>IF(AllData!R773="","",AllData!R773)</f>
        <v/>
      </c>
      <c r="Y768" s="2" t="str">
        <f>IF(AllData!S773="","",AllData!S773)</f>
        <v/>
      </c>
      <c r="Z768" s="2" t="str">
        <f>IF(AllData!T773="","",AllData!T773)</f>
        <v/>
      </c>
      <c r="AA768" s="16"/>
    </row>
    <row r="769" spans="1:27" hidden="1" x14ac:dyDescent="0.25">
      <c r="A769" t="str">
        <f>IF(AllData!A769="","",AllData!A769)</f>
        <v/>
      </c>
      <c r="B769" t="str">
        <f>IF(AllData!B769="","",AllData!B769)</f>
        <v/>
      </c>
      <c r="C769" t="str">
        <f>IF(AllData!C769="","",AllData!C769)</f>
        <v/>
      </c>
      <c r="D769" t="str">
        <f>IF(AllData!D769="","",AllData!D769)</f>
        <v/>
      </c>
      <c r="E769" t="str">
        <f>IF(AllData!E769="","",AllData!E769)</f>
        <v/>
      </c>
      <c r="F769" t="str">
        <f>IF(AllData!F769="","",AllData!F769)</f>
        <v/>
      </c>
      <c r="G769" t="str">
        <f>IF(AllData!G769="","",AllData!G769)</f>
        <v/>
      </c>
      <c r="H769" t="str">
        <f>IF(AllData!H769="","",AllData!H769)</f>
        <v/>
      </c>
      <c r="I769" t="str">
        <f>IF(AllData!I769="","",AllData!I769)</f>
        <v/>
      </c>
      <c r="J769" t="str">
        <f>IF(AllData!J769="","",AllData!J769)</f>
        <v/>
      </c>
      <c r="K769" t="str">
        <f>IF(AllData!K769="","",AllData!K769)</f>
        <v/>
      </c>
      <c r="L769" t="str">
        <f>IF(AllData!L769="","",AllData!L769)</f>
        <v/>
      </c>
      <c r="M769" s="4" t="str">
        <f>IF(Table1[[#This Row],[Operation Season]]="","",LEFT(Table1[[#This Row],[Operation Season]],SEARCH("-",Table1[[#This Row],[Operation Season]])-1))</f>
        <v/>
      </c>
      <c r="N769" s="10" t="str">
        <f t="shared" si="22"/>
        <v/>
      </c>
      <c r="O769" t="str">
        <f>IF(Table1[[#This Row],[Operation Season]]="","",RIGHT(Table1[[#This Row],[Operation Season]],LEN(Table1[[#This Row],[Operation Season]])-FIND("-",Table1[[#This Row],[Operation Season]])))</f>
        <v/>
      </c>
      <c r="P769" s="4" t="str">
        <f t="shared" si="23"/>
        <v/>
      </c>
      <c r="Q769" s="7" t="str">
        <f>IF(OR(P769="Mid November",P769="round",P769="",),"",Table1[[#This Row],[End Date]]-SystemData!$A$2+1)</f>
        <v/>
      </c>
      <c r="R769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769" s="2" t="str">
        <f>IF(AllData!M774="","",AllData!M774)</f>
        <v/>
      </c>
      <c r="T769" s="2" t="str">
        <f>IF(AllData!N774="","",AllData!N774)</f>
        <v/>
      </c>
      <c r="U769" s="2" t="str">
        <f>IF(AllData!O774="","",AllData!O774)</f>
        <v/>
      </c>
      <c r="V769" s="2" t="str">
        <f>IF(AllData!P774="","",AllData!P774)</f>
        <v/>
      </c>
      <c r="W769" s="2" t="str">
        <f>IF(AllData!Q774="","",AllData!Q774)</f>
        <v/>
      </c>
      <c r="X769" s="2" t="str">
        <f>IF(AllData!R774="","",AllData!R774)</f>
        <v/>
      </c>
      <c r="Y769" s="2" t="str">
        <f>IF(AllData!S774="","",AllData!S774)</f>
        <v/>
      </c>
      <c r="Z769" s="2" t="str">
        <f>IF(AllData!T774="","",AllData!T774)</f>
        <v/>
      </c>
      <c r="AA769" s="16"/>
    </row>
    <row r="770" spans="1:27" hidden="1" x14ac:dyDescent="0.25">
      <c r="A770" t="str">
        <f>IF(AllData!A770="","",AllData!A770)</f>
        <v/>
      </c>
      <c r="B770" t="str">
        <f>IF(AllData!B770="","",AllData!B770)</f>
        <v/>
      </c>
      <c r="C770" t="str">
        <f>IF(AllData!C770="","",AllData!C770)</f>
        <v/>
      </c>
      <c r="D770" t="str">
        <f>IF(AllData!D770="","",AllData!D770)</f>
        <v/>
      </c>
      <c r="E770" t="str">
        <f>IF(AllData!E770="","",AllData!E770)</f>
        <v/>
      </c>
      <c r="F770" t="str">
        <f>IF(AllData!F770="","",AllData!F770)</f>
        <v/>
      </c>
      <c r="G770" t="str">
        <f>IF(AllData!G770="","",AllData!G770)</f>
        <v/>
      </c>
      <c r="H770" t="str">
        <f>IF(AllData!H770="","",AllData!H770)</f>
        <v/>
      </c>
      <c r="I770" t="str">
        <f>IF(AllData!I770="","",AllData!I770)</f>
        <v/>
      </c>
      <c r="J770" t="str">
        <f>IF(AllData!J770="","",AllData!J770)</f>
        <v/>
      </c>
      <c r="K770" t="str">
        <f>IF(AllData!K770="","",AllData!K770)</f>
        <v/>
      </c>
      <c r="L770" t="str">
        <f>IF(AllData!L770="","",AllData!L770)</f>
        <v/>
      </c>
      <c r="M770" s="4" t="str">
        <f>IF(Table1[[#This Row],[Operation Season]]="","",LEFT(Table1[[#This Row],[Operation Season]],SEARCH("-",Table1[[#This Row],[Operation Season]])-1))</f>
        <v/>
      </c>
      <c r="N770" s="10" t="str">
        <f t="shared" ref="N770:N833" si="24">TEXT(M770,"MM/DD/YYYY")</f>
        <v/>
      </c>
      <c r="O770" t="str">
        <f>IF(Table1[[#This Row],[Operation Season]]="","",RIGHT(Table1[[#This Row],[Operation Season]],LEN(Table1[[#This Row],[Operation Season]])-FIND("-",Table1[[#This Row],[Operation Season]])))</f>
        <v/>
      </c>
      <c r="P770" s="4" t="str">
        <f t="shared" ref="P770:P833" si="25">TEXT(O770,"MM/DD/YYYY")</f>
        <v/>
      </c>
      <c r="Q770" s="7" t="str">
        <f>IF(OR(P770="Mid November",P770="round",P770="",),"",Table1[[#This Row],[End Date]]-SystemData!$A$2+1)</f>
        <v/>
      </c>
      <c r="R770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770" s="2" t="str">
        <f>IF(AllData!M775="","",AllData!M775)</f>
        <v/>
      </c>
      <c r="T770" s="2" t="str">
        <f>IF(AllData!N775="","",AllData!N775)</f>
        <v/>
      </c>
      <c r="U770" s="2" t="str">
        <f>IF(AllData!O775="","",AllData!O775)</f>
        <v/>
      </c>
      <c r="V770" s="2" t="str">
        <f>IF(AllData!P775="","",AllData!P775)</f>
        <v/>
      </c>
      <c r="W770" s="2" t="str">
        <f>IF(AllData!Q775="","",AllData!Q775)</f>
        <v/>
      </c>
      <c r="X770" s="2" t="str">
        <f>IF(AllData!R775="","",AllData!R775)</f>
        <v/>
      </c>
      <c r="Y770" s="2" t="str">
        <f>IF(AllData!S775="","",AllData!S775)</f>
        <v/>
      </c>
      <c r="Z770" s="2" t="str">
        <f>IF(AllData!T775="","",AllData!T775)</f>
        <v/>
      </c>
      <c r="AA770" s="16"/>
    </row>
    <row r="771" spans="1:27" hidden="1" x14ac:dyDescent="0.25">
      <c r="A771" t="str">
        <f>IF(AllData!A771="","",AllData!A771)</f>
        <v/>
      </c>
      <c r="B771" t="str">
        <f>IF(AllData!B771="","",AllData!B771)</f>
        <v/>
      </c>
      <c r="C771" t="str">
        <f>IF(AllData!C771="","",AllData!C771)</f>
        <v/>
      </c>
      <c r="D771" t="str">
        <f>IF(AllData!D771="","",AllData!D771)</f>
        <v/>
      </c>
      <c r="E771" t="str">
        <f>IF(AllData!E771="","",AllData!E771)</f>
        <v/>
      </c>
      <c r="F771" t="str">
        <f>IF(AllData!F771="","",AllData!F771)</f>
        <v/>
      </c>
      <c r="G771" t="str">
        <f>IF(AllData!G771="","",AllData!G771)</f>
        <v/>
      </c>
      <c r="H771" t="str">
        <f>IF(AllData!H771="","",AllData!H771)</f>
        <v/>
      </c>
      <c r="I771" t="str">
        <f>IF(AllData!I771="","",AllData!I771)</f>
        <v/>
      </c>
      <c r="J771" t="str">
        <f>IF(AllData!J771="","",AllData!J771)</f>
        <v/>
      </c>
      <c r="K771" t="str">
        <f>IF(AllData!K771="","",AllData!K771)</f>
        <v/>
      </c>
      <c r="L771" t="str">
        <f>IF(AllData!L771="","",AllData!L771)</f>
        <v/>
      </c>
      <c r="M771" s="4" t="str">
        <f>IF(Table1[[#This Row],[Operation Season]]="","",LEFT(Table1[[#This Row],[Operation Season]],SEARCH("-",Table1[[#This Row],[Operation Season]])-1))</f>
        <v/>
      </c>
      <c r="N771" s="10" t="str">
        <f t="shared" si="24"/>
        <v/>
      </c>
      <c r="O771" t="str">
        <f>IF(Table1[[#This Row],[Operation Season]]="","",RIGHT(Table1[[#This Row],[Operation Season]],LEN(Table1[[#This Row],[Operation Season]])-FIND("-",Table1[[#This Row],[Operation Season]])))</f>
        <v/>
      </c>
      <c r="P771" s="4" t="str">
        <f t="shared" si="25"/>
        <v/>
      </c>
      <c r="Q771" s="7" t="str">
        <f>IF(OR(P771="Mid November",P771="round",P771="",),"",Table1[[#This Row],[End Date]]-SystemData!$A$2+1)</f>
        <v/>
      </c>
      <c r="R771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771" s="2" t="str">
        <f>IF(AllData!M776="","",AllData!M776)</f>
        <v/>
      </c>
      <c r="T771" s="2" t="str">
        <f>IF(AllData!N776="","",AllData!N776)</f>
        <v/>
      </c>
      <c r="U771" s="2" t="str">
        <f>IF(AllData!O776="","",AllData!O776)</f>
        <v/>
      </c>
      <c r="V771" s="2" t="str">
        <f>IF(AllData!P776="","",AllData!P776)</f>
        <v/>
      </c>
      <c r="W771" s="2" t="str">
        <f>IF(AllData!Q776="","",AllData!Q776)</f>
        <v/>
      </c>
      <c r="X771" s="2" t="str">
        <f>IF(AllData!R776="","",AllData!R776)</f>
        <v/>
      </c>
      <c r="Y771" s="2" t="str">
        <f>IF(AllData!S776="","",AllData!S776)</f>
        <v/>
      </c>
      <c r="Z771" s="2" t="str">
        <f>IF(AllData!T776="","",AllData!T776)</f>
        <v/>
      </c>
      <c r="AA771" s="16"/>
    </row>
    <row r="772" spans="1:27" hidden="1" x14ac:dyDescent="0.25">
      <c r="A772" t="str">
        <f>IF(AllData!A772="","",AllData!A772)</f>
        <v/>
      </c>
      <c r="B772" t="str">
        <f>IF(AllData!B772="","",AllData!B772)</f>
        <v/>
      </c>
      <c r="C772" t="str">
        <f>IF(AllData!C772="","",AllData!C772)</f>
        <v/>
      </c>
      <c r="D772" t="str">
        <f>IF(AllData!D772="","",AllData!D772)</f>
        <v/>
      </c>
      <c r="E772" t="str">
        <f>IF(AllData!E772="","",AllData!E772)</f>
        <v/>
      </c>
      <c r="F772" t="str">
        <f>IF(AllData!F772="","",AllData!F772)</f>
        <v/>
      </c>
      <c r="G772" t="str">
        <f>IF(AllData!G772="","",AllData!G772)</f>
        <v/>
      </c>
      <c r="H772" t="str">
        <f>IF(AllData!H772="","",AllData!H772)</f>
        <v/>
      </c>
      <c r="I772" t="str">
        <f>IF(AllData!I772="","",AllData!I772)</f>
        <v/>
      </c>
      <c r="J772" t="str">
        <f>IF(AllData!J772="","",AllData!J772)</f>
        <v/>
      </c>
      <c r="K772" t="str">
        <f>IF(AllData!K772="","",AllData!K772)</f>
        <v/>
      </c>
      <c r="L772" t="str">
        <f>IF(AllData!L772="","",AllData!L772)</f>
        <v/>
      </c>
      <c r="M772" s="4" t="str">
        <f>IF(Table1[[#This Row],[Operation Season]]="","",LEFT(Table1[[#This Row],[Operation Season]],SEARCH("-",Table1[[#This Row],[Operation Season]])-1))</f>
        <v/>
      </c>
      <c r="N772" s="10" t="str">
        <f t="shared" si="24"/>
        <v/>
      </c>
      <c r="O772" t="str">
        <f>IF(Table1[[#This Row],[Operation Season]]="","",RIGHT(Table1[[#This Row],[Operation Season]],LEN(Table1[[#This Row],[Operation Season]])-FIND("-",Table1[[#This Row],[Operation Season]])))</f>
        <v/>
      </c>
      <c r="P772" s="4" t="str">
        <f t="shared" si="25"/>
        <v/>
      </c>
      <c r="Q772" s="7" t="str">
        <f>IF(OR(P772="Mid November",P772="round",P772="",),"",Table1[[#This Row],[End Date]]-SystemData!$A$2+1)</f>
        <v/>
      </c>
      <c r="R772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772" s="2" t="str">
        <f>IF(AllData!M777="","",AllData!M777)</f>
        <v/>
      </c>
      <c r="T772" s="2" t="str">
        <f>IF(AllData!N777="","",AllData!N777)</f>
        <v/>
      </c>
      <c r="U772" s="2" t="str">
        <f>IF(AllData!O777="","",AllData!O777)</f>
        <v/>
      </c>
      <c r="V772" s="2" t="str">
        <f>IF(AllData!P777="","",AllData!P777)</f>
        <v/>
      </c>
      <c r="W772" s="2" t="str">
        <f>IF(AllData!Q777="","",AllData!Q777)</f>
        <v/>
      </c>
      <c r="X772" s="2" t="str">
        <f>IF(AllData!R777="","",AllData!R777)</f>
        <v/>
      </c>
      <c r="Y772" s="2" t="str">
        <f>IF(AllData!S777="","",AllData!S777)</f>
        <v/>
      </c>
      <c r="Z772" s="2" t="str">
        <f>IF(AllData!T777="","",AllData!T777)</f>
        <v/>
      </c>
      <c r="AA772" s="16"/>
    </row>
    <row r="773" spans="1:27" hidden="1" x14ac:dyDescent="0.25">
      <c r="A773" t="str">
        <f>IF(AllData!A773="","",AllData!A773)</f>
        <v/>
      </c>
      <c r="B773" t="str">
        <f>IF(AllData!B773="","",AllData!B773)</f>
        <v/>
      </c>
      <c r="C773" t="str">
        <f>IF(AllData!C773="","",AllData!C773)</f>
        <v/>
      </c>
      <c r="D773" t="str">
        <f>IF(AllData!D773="","",AllData!D773)</f>
        <v/>
      </c>
      <c r="E773" t="str">
        <f>IF(AllData!E773="","",AllData!E773)</f>
        <v/>
      </c>
      <c r="F773" t="str">
        <f>IF(AllData!F773="","",AllData!F773)</f>
        <v/>
      </c>
      <c r="G773" t="str">
        <f>IF(AllData!G773="","",AllData!G773)</f>
        <v/>
      </c>
      <c r="H773" t="str">
        <f>IF(AllData!H773="","",AllData!H773)</f>
        <v/>
      </c>
      <c r="I773" t="str">
        <f>IF(AllData!I773="","",AllData!I773)</f>
        <v/>
      </c>
      <c r="J773" t="str">
        <f>IF(AllData!J773="","",AllData!J773)</f>
        <v/>
      </c>
      <c r="K773" t="str">
        <f>IF(AllData!K773="","",AllData!K773)</f>
        <v/>
      </c>
      <c r="L773" t="str">
        <f>IF(AllData!L773="","",AllData!L773)</f>
        <v/>
      </c>
      <c r="M773" s="4" t="str">
        <f>IF(Table1[[#This Row],[Operation Season]]="","",LEFT(Table1[[#This Row],[Operation Season]],SEARCH("-",Table1[[#This Row],[Operation Season]])-1))</f>
        <v/>
      </c>
      <c r="N773" s="10" t="str">
        <f t="shared" si="24"/>
        <v/>
      </c>
      <c r="O773" t="str">
        <f>IF(Table1[[#This Row],[Operation Season]]="","",RIGHT(Table1[[#This Row],[Operation Season]],LEN(Table1[[#This Row],[Operation Season]])-FIND("-",Table1[[#This Row],[Operation Season]])))</f>
        <v/>
      </c>
      <c r="P773" s="4" t="str">
        <f t="shared" si="25"/>
        <v/>
      </c>
      <c r="Q773" s="7" t="str">
        <f>IF(OR(P773="Mid November",P773="round",P773="",),"",Table1[[#This Row],[End Date]]-SystemData!$A$2+1)</f>
        <v/>
      </c>
      <c r="R773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773" s="2" t="str">
        <f>IF(AllData!M778="","",AllData!M778)</f>
        <v/>
      </c>
      <c r="T773" s="2" t="str">
        <f>IF(AllData!N778="","",AllData!N778)</f>
        <v/>
      </c>
      <c r="U773" s="2" t="str">
        <f>IF(AllData!O778="","",AllData!O778)</f>
        <v/>
      </c>
      <c r="V773" s="2" t="str">
        <f>IF(AllData!P778="","",AllData!P778)</f>
        <v/>
      </c>
      <c r="W773" s="2" t="str">
        <f>IF(AllData!Q778="","",AllData!Q778)</f>
        <v/>
      </c>
      <c r="X773" s="2" t="str">
        <f>IF(AllData!R778="","",AllData!R778)</f>
        <v/>
      </c>
      <c r="Y773" s="2" t="str">
        <f>IF(AllData!S778="","",AllData!S778)</f>
        <v/>
      </c>
      <c r="Z773" s="2" t="str">
        <f>IF(AllData!T778="","",AllData!T778)</f>
        <v/>
      </c>
      <c r="AA773" s="16"/>
    </row>
    <row r="774" spans="1:27" hidden="1" x14ac:dyDescent="0.25">
      <c r="A774" t="str">
        <f>IF(AllData!A774="","",AllData!A774)</f>
        <v/>
      </c>
      <c r="B774" t="str">
        <f>IF(AllData!B774="","",AllData!B774)</f>
        <v/>
      </c>
      <c r="C774" t="str">
        <f>IF(AllData!C774="","",AllData!C774)</f>
        <v/>
      </c>
      <c r="D774" t="str">
        <f>IF(AllData!D774="","",AllData!D774)</f>
        <v/>
      </c>
      <c r="E774" t="str">
        <f>IF(AllData!E774="","",AllData!E774)</f>
        <v/>
      </c>
      <c r="F774" t="str">
        <f>IF(AllData!F774="","",AllData!F774)</f>
        <v/>
      </c>
      <c r="G774" t="str">
        <f>IF(AllData!G774="","",AllData!G774)</f>
        <v/>
      </c>
      <c r="H774" t="str">
        <f>IF(AllData!H774="","",AllData!H774)</f>
        <v/>
      </c>
      <c r="I774" t="str">
        <f>IF(AllData!I774="","",AllData!I774)</f>
        <v/>
      </c>
      <c r="J774" t="str">
        <f>IF(AllData!J774="","",AllData!J774)</f>
        <v/>
      </c>
      <c r="K774" t="str">
        <f>IF(AllData!K774="","",AllData!K774)</f>
        <v/>
      </c>
      <c r="L774" t="str">
        <f>IF(AllData!L774="","",AllData!L774)</f>
        <v/>
      </c>
      <c r="M774" s="4" t="str">
        <f>IF(Table1[[#This Row],[Operation Season]]="","",LEFT(Table1[[#This Row],[Operation Season]],SEARCH("-",Table1[[#This Row],[Operation Season]])-1))</f>
        <v/>
      </c>
      <c r="N774" s="10" t="str">
        <f t="shared" si="24"/>
        <v/>
      </c>
      <c r="O774" t="str">
        <f>IF(Table1[[#This Row],[Operation Season]]="","",RIGHT(Table1[[#This Row],[Operation Season]],LEN(Table1[[#This Row],[Operation Season]])-FIND("-",Table1[[#This Row],[Operation Season]])))</f>
        <v/>
      </c>
      <c r="P774" s="4" t="str">
        <f t="shared" si="25"/>
        <v/>
      </c>
      <c r="Q774" s="7" t="str">
        <f>IF(OR(P774="Mid November",P774="round",P774="",),"",Table1[[#This Row],[End Date]]-SystemData!$A$2+1)</f>
        <v/>
      </c>
      <c r="R774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774" s="2" t="str">
        <f>IF(AllData!M779="","",AllData!M779)</f>
        <v/>
      </c>
      <c r="T774" s="2" t="str">
        <f>IF(AllData!N779="","",AllData!N779)</f>
        <v/>
      </c>
      <c r="U774" s="2" t="str">
        <f>IF(AllData!O779="","",AllData!O779)</f>
        <v/>
      </c>
      <c r="V774" s="2" t="str">
        <f>IF(AllData!P779="","",AllData!P779)</f>
        <v/>
      </c>
      <c r="W774" s="2" t="str">
        <f>IF(AllData!Q779="","",AllData!Q779)</f>
        <v/>
      </c>
      <c r="X774" s="2" t="str">
        <f>IF(AllData!R779="","",AllData!R779)</f>
        <v/>
      </c>
      <c r="Y774" s="2" t="str">
        <f>IF(AllData!S779="","",AllData!S779)</f>
        <v/>
      </c>
      <c r="Z774" s="2" t="str">
        <f>IF(AllData!T779="","",AllData!T779)</f>
        <v/>
      </c>
      <c r="AA774" s="16"/>
    </row>
    <row r="775" spans="1:27" hidden="1" x14ac:dyDescent="0.25">
      <c r="A775" t="str">
        <f>IF(AllData!A775="","",AllData!A775)</f>
        <v/>
      </c>
      <c r="B775" t="str">
        <f>IF(AllData!B775="","",AllData!B775)</f>
        <v/>
      </c>
      <c r="C775" t="str">
        <f>IF(AllData!C775="","",AllData!C775)</f>
        <v/>
      </c>
      <c r="D775" t="str">
        <f>IF(AllData!D775="","",AllData!D775)</f>
        <v/>
      </c>
      <c r="E775" t="str">
        <f>IF(AllData!E775="","",AllData!E775)</f>
        <v/>
      </c>
      <c r="F775" t="str">
        <f>IF(AllData!F775="","",AllData!F775)</f>
        <v/>
      </c>
      <c r="G775" t="str">
        <f>IF(AllData!G775="","",AllData!G775)</f>
        <v/>
      </c>
      <c r="H775" t="str">
        <f>IF(AllData!H775="","",AllData!H775)</f>
        <v/>
      </c>
      <c r="I775" t="str">
        <f>IF(AllData!I775="","",AllData!I775)</f>
        <v/>
      </c>
      <c r="J775" t="str">
        <f>IF(AllData!J775="","",AllData!J775)</f>
        <v/>
      </c>
      <c r="K775" t="str">
        <f>IF(AllData!K775="","",AllData!K775)</f>
        <v/>
      </c>
      <c r="L775" t="str">
        <f>IF(AllData!L775="","",AllData!L775)</f>
        <v/>
      </c>
      <c r="M775" s="4" t="str">
        <f>IF(Table1[[#This Row],[Operation Season]]="","",LEFT(Table1[[#This Row],[Operation Season]],SEARCH("-",Table1[[#This Row],[Operation Season]])-1))</f>
        <v/>
      </c>
      <c r="N775" s="10" t="str">
        <f t="shared" si="24"/>
        <v/>
      </c>
      <c r="O775" t="str">
        <f>IF(Table1[[#This Row],[Operation Season]]="","",RIGHT(Table1[[#This Row],[Operation Season]],LEN(Table1[[#This Row],[Operation Season]])-FIND("-",Table1[[#This Row],[Operation Season]])))</f>
        <v/>
      </c>
      <c r="P775" s="4" t="str">
        <f t="shared" si="25"/>
        <v/>
      </c>
      <c r="Q775" s="7" t="str">
        <f>IF(OR(P775="Mid November",P775="round",P775="",),"",Table1[[#This Row],[End Date]]-SystemData!$A$2+1)</f>
        <v/>
      </c>
      <c r="R775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775" s="2" t="str">
        <f>IF(AllData!M780="","",AllData!M780)</f>
        <v/>
      </c>
      <c r="T775" s="2" t="str">
        <f>IF(AllData!N780="","",AllData!N780)</f>
        <v/>
      </c>
      <c r="U775" s="2" t="str">
        <f>IF(AllData!O780="","",AllData!O780)</f>
        <v/>
      </c>
      <c r="V775" s="2" t="str">
        <f>IF(AllData!P780="","",AllData!P780)</f>
        <v/>
      </c>
      <c r="W775" s="2" t="str">
        <f>IF(AllData!Q780="","",AllData!Q780)</f>
        <v/>
      </c>
      <c r="X775" s="2" t="str">
        <f>IF(AllData!R780="","",AllData!R780)</f>
        <v/>
      </c>
      <c r="Y775" s="2" t="str">
        <f>IF(AllData!S780="","",AllData!S780)</f>
        <v/>
      </c>
      <c r="Z775" s="2" t="str">
        <f>IF(AllData!T780="","",AllData!T780)</f>
        <v/>
      </c>
      <c r="AA775" s="16"/>
    </row>
    <row r="776" spans="1:27" hidden="1" x14ac:dyDescent="0.25">
      <c r="A776" t="str">
        <f>IF(AllData!A776="","",AllData!A776)</f>
        <v/>
      </c>
      <c r="B776" t="str">
        <f>IF(AllData!B776="","",AllData!B776)</f>
        <v/>
      </c>
      <c r="C776" t="str">
        <f>IF(AllData!C776="","",AllData!C776)</f>
        <v/>
      </c>
      <c r="D776" t="str">
        <f>IF(AllData!D776="","",AllData!D776)</f>
        <v/>
      </c>
      <c r="E776" t="str">
        <f>IF(AllData!E776="","",AllData!E776)</f>
        <v/>
      </c>
      <c r="F776" t="str">
        <f>IF(AllData!F776="","",AllData!F776)</f>
        <v/>
      </c>
      <c r="G776" t="str">
        <f>IF(AllData!G776="","",AllData!G776)</f>
        <v/>
      </c>
      <c r="H776" t="str">
        <f>IF(AllData!H776="","",AllData!H776)</f>
        <v/>
      </c>
      <c r="I776" t="str">
        <f>IF(AllData!I776="","",AllData!I776)</f>
        <v/>
      </c>
      <c r="J776" t="str">
        <f>IF(AllData!J776="","",AllData!J776)</f>
        <v/>
      </c>
      <c r="K776" t="str">
        <f>IF(AllData!K776="","",AllData!K776)</f>
        <v/>
      </c>
      <c r="L776" t="str">
        <f>IF(AllData!L776="","",AllData!L776)</f>
        <v/>
      </c>
      <c r="M776" s="4" t="str">
        <f>IF(Table1[[#This Row],[Operation Season]]="","",LEFT(Table1[[#This Row],[Operation Season]],SEARCH("-",Table1[[#This Row],[Operation Season]])-1))</f>
        <v/>
      </c>
      <c r="N776" s="10" t="str">
        <f t="shared" si="24"/>
        <v/>
      </c>
      <c r="O776" t="str">
        <f>IF(Table1[[#This Row],[Operation Season]]="","",RIGHT(Table1[[#This Row],[Operation Season]],LEN(Table1[[#This Row],[Operation Season]])-FIND("-",Table1[[#This Row],[Operation Season]])))</f>
        <v/>
      </c>
      <c r="P776" s="4" t="str">
        <f t="shared" si="25"/>
        <v/>
      </c>
      <c r="Q776" s="7" t="str">
        <f>IF(OR(P776="Mid November",P776="round",P776="",),"",Table1[[#This Row],[End Date]]-SystemData!$A$2+1)</f>
        <v/>
      </c>
      <c r="R776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776" s="2" t="str">
        <f>IF(AllData!M781="","",AllData!M781)</f>
        <v/>
      </c>
      <c r="T776" s="2" t="str">
        <f>IF(AllData!N781="","",AllData!N781)</f>
        <v/>
      </c>
      <c r="U776" s="2" t="str">
        <f>IF(AllData!O781="","",AllData!O781)</f>
        <v/>
      </c>
      <c r="V776" s="2" t="str">
        <f>IF(AllData!P781="","",AllData!P781)</f>
        <v/>
      </c>
      <c r="W776" s="2" t="str">
        <f>IF(AllData!Q781="","",AllData!Q781)</f>
        <v/>
      </c>
      <c r="X776" s="2" t="str">
        <f>IF(AllData!R781="","",AllData!R781)</f>
        <v/>
      </c>
      <c r="Y776" s="2" t="str">
        <f>IF(AllData!S781="","",AllData!S781)</f>
        <v/>
      </c>
      <c r="Z776" s="2" t="str">
        <f>IF(AllData!T781="","",AllData!T781)</f>
        <v/>
      </c>
      <c r="AA776" s="16"/>
    </row>
    <row r="777" spans="1:27" hidden="1" x14ac:dyDescent="0.25">
      <c r="A777" t="str">
        <f>IF(AllData!A777="","",AllData!A777)</f>
        <v/>
      </c>
      <c r="B777" t="str">
        <f>IF(AllData!B777="","",AllData!B777)</f>
        <v/>
      </c>
      <c r="C777" t="str">
        <f>IF(AllData!C777="","",AllData!C777)</f>
        <v/>
      </c>
      <c r="D777" t="str">
        <f>IF(AllData!D777="","",AllData!D777)</f>
        <v/>
      </c>
      <c r="E777" t="str">
        <f>IF(AllData!E777="","",AllData!E777)</f>
        <v/>
      </c>
      <c r="F777" t="str">
        <f>IF(AllData!F777="","",AllData!F777)</f>
        <v/>
      </c>
      <c r="G777" t="str">
        <f>IF(AllData!G777="","",AllData!G777)</f>
        <v/>
      </c>
      <c r="H777" t="str">
        <f>IF(AllData!H777="","",AllData!H777)</f>
        <v/>
      </c>
      <c r="I777" t="str">
        <f>IF(AllData!I777="","",AllData!I777)</f>
        <v/>
      </c>
      <c r="J777" t="str">
        <f>IF(AllData!J777="","",AllData!J777)</f>
        <v/>
      </c>
      <c r="K777" t="str">
        <f>IF(AllData!K777="","",AllData!K777)</f>
        <v/>
      </c>
      <c r="L777" t="str">
        <f>IF(AllData!L777="","",AllData!L777)</f>
        <v/>
      </c>
      <c r="M777" s="4" t="str">
        <f>IF(Table1[[#This Row],[Operation Season]]="","",LEFT(Table1[[#This Row],[Operation Season]],SEARCH("-",Table1[[#This Row],[Operation Season]])-1))</f>
        <v/>
      </c>
      <c r="N777" s="10" t="str">
        <f t="shared" si="24"/>
        <v/>
      </c>
      <c r="O777" t="str">
        <f>IF(Table1[[#This Row],[Operation Season]]="","",RIGHT(Table1[[#This Row],[Operation Season]],LEN(Table1[[#This Row],[Operation Season]])-FIND("-",Table1[[#This Row],[Operation Season]])))</f>
        <v/>
      </c>
      <c r="P777" s="4" t="str">
        <f t="shared" si="25"/>
        <v/>
      </c>
      <c r="Q777" s="7" t="str">
        <f>IF(OR(P777="Mid November",P777="round",P777="",),"",Table1[[#This Row],[End Date]]-SystemData!$A$2+1)</f>
        <v/>
      </c>
      <c r="R777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777" s="2" t="str">
        <f>IF(AllData!M782="","",AllData!M782)</f>
        <v/>
      </c>
      <c r="T777" s="2" t="str">
        <f>IF(AllData!N782="","",AllData!N782)</f>
        <v/>
      </c>
      <c r="U777" s="2" t="str">
        <f>IF(AllData!O782="","",AllData!O782)</f>
        <v/>
      </c>
      <c r="V777" s="2" t="str">
        <f>IF(AllData!P782="","",AllData!P782)</f>
        <v/>
      </c>
      <c r="W777" s="2" t="str">
        <f>IF(AllData!Q782="","",AllData!Q782)</f>
        <v/>
      </c>
      <c r="X777" s="2" t="str">
        <f>IF(AllData!R782="","",AllData!R782)</f>
        <v/>
      </c>
      <c r="Y777" s="2" t="str">
        <f>IF(AllData!S782="","",AllData!S782)</f>
        <v/>
      </c>
      <c r="Z777" s="2" t="str">
        <f>IF(AllData!T782="","",AllData!T782)</f>
        <v/>
      </c>
      <c r="AA777" s="16"/>
    </row>
    <row r="778" spans="1:27" hidden="1" x14ac:dyDescent="0.25">
      <c r="A778" t="str">
        <f>IF(AllData!A778="","",AllData!A778)</f>
        <v/>
      </c>
      <c r="B778" t="str">
        <f>IF(AllData!B778="","",AllData!B778)</f>
        <v/>
      </c>
      <c r="C778" t="str">
        <f>IF(AllData!C778="","",AllData!C778)</f>
        <v/>
      </c>
      <c r="D778" t="str">
        <f>IF(AllData!D778="","",AllData!D778)</f>
        <v/>
      </c>
      <c r="E778" t="str">
        <f>IF(AllData!E778="","",AllData!E778)</f>
        <v/>
      </c>
      <c r="F778" t="str">
        <f>IF(AllData!F778="","",AllData!F778)</f>
        <v/>
      </c>
      <c r="G778" t="str">
        <f>IF(AllData!G778="","",AllData!G778)</f>
        <v/>
      </c>
      <c r="H778" t="str">
        <f>IF(AllData!H778="","",AllData!H778)</f>
        <v/>
      </c>
      <c r="I778" t="str">
        <f>IF(AllData!I778="","",AllData!I778)</f>
        <v/>
      </c>
      <c r="J778" t="str">
        <f>IF(AllData!J778="","",AllData!J778)</f>
        <v/>
      </c>
      <c r="K778" t="str">
        <f>IF(AllData!K778="","",AllData!K778)</f>
        <v/>
      </c>
      <c r="L778" t="str">
        <f>IF(AllData!L778="","",AllData!L778)</f>
        <v/>
      </c>
      <c r="M778" s="4" t="str">
        <f>IF(Table1[[#This Row],[Operation Season]]="","",LEFT(Table1[[#This Row],[Operation Season]],SEARCH("-",Table1[[#This Row],[Operation Season]])-1))</f>
        <v/>
      </c>
      <c r="N778" s="10" t="str">
        <f t="shared" si="24"/>
        <v/>
      </c>
      <c r="O778" t="str">
        <f>IF(Table1[[#This Row],[Operation Season]]="","",RIGHT(Table1[[#This Row],[Operation Season]],LEN(Table1[[#This Row],[Operation Season]])-FIND("-",Table1[[#This Row],[Operation Season]])))</f>
        <v/>
      </c>
      <c r="P778" s="4" t="str">
        <f t="shared" si="25"/>
        <v/>
      </c>
      <c r="Q778" s="7" t="str">
        <f>IF(OR(P778="Mid November",P778="round",P778="",),"",Table1[[#This Row],[End Date]]-SystemData!$A$2+1)</f>
        <v/>
      </c>
      <c r="R778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778" s="2" t="str">
        <f>IF(AllData!M783="","",AllData!M783)</f>
        <v/>
      </c>
      <c r="T778" s="2" t="str">
        <f>IF(AllData!N783="","",AllData!N783)</f>
        <v/>
      </c>
      <c r="U778" s="2" t="str">
        <f>IF(AllData!O783="","",AllData!O783)</f>
        <v/>
      </c>
      <c r="V778" s="2" t="str">
        <f>IF(AllData!P783="","",AllData!P783)</f>
        <v/>
      </c>
      <c r="W778" s="2" t="str">
        <f>IF(AllData!Q783="","",AllData!Q783)</f>
        <v/>
      </c>
      <c r="X778" s="2" t="str">
        <f>IF(AllData!R783="","",AllData!R783)</f>
        <v/>
      </c>
      <c r="Y778" s="2" t="str">
        <f>IF(AllData!S783="","",AllData!S783)</f>
        <v/>
      </c>
      <c r="Z778" s="2" t="str">
        <f>IF(AllData!T783="","",AllData!T783)</f>
        <v/>
      </c>
      <c r="AA778" s="16"/>
    </row>
    <row r="779" spans="1:27" hidden="1" x14ac:dyDescent="0.25">
      <c r="A779" t="str">
        <f>IF(AllData!A779="","",AllData!A779)</f>
        <v/>
      </c>
      <c r="B779" t="str">
        <f>IF(AllData!B779="","",AllData!B779)</f>
        <v/>
      </c>
      <c r="C779" t="str">
        <f>IF(AllData!C779="","",AllData!C779)</f>
        <v/>
      </c>
      <c r="D779" t="str">
        <f>IF(AllData!D779="","",AllData!D779)</f>
        <v/>
      </c>
      <c r="E779" t="str">
        <f>IF(AllData!E779="","",AllData!E779)</f>
        <v/>
      </c>
      <c r="F779" t="str">
        <f>IF(AllData!F779="","",AllData!F779)</f>
        <v/>
      </c>
      <c r="G779" t="str">
        <f>IF(AllData!G779="","",AllData!G779)</f>
        <v/>
      </c>
      <c r="H779" t="str">
        <f>IF(AllData!H779="","",AllData!H779)</f>
        <v/>
      </c>
      <c r="I779" t="str">
        <f>IF(AllData!I779="","",AllData!I779)</f>
        <v/>
      </c>
      <c r="J779" t="str">
        <f>IF(AllData!J779="","",AllData!J779)</f>
        <v/>
      </c>
      <c r="K779" t="str">
        <f>IF(AllData!K779="","",AllData!K779)</f>
        <v/>
      </c>
      <c r="L779" t="str">
        <f>IF(AllData!L779="","",AllData!L779)</f>
        <v/>
      </c>
      <c r="M779" s="4" t="str">
        <f>IF(Table1[[#This Row],[Operation Season]]="","",LEFT(Table1[[#This Row],[Operation Season]],SEARCH("-",Table1[[#This Row],[Operation Season]])-1))</f>
        <v/>
      </c>
      <c r="N779" s="10" t="str">
        <f t="shared" si="24"/>
        <v/>
      </c>
      <c r="O779" t="str">
        <f>IF(Table1[[#This Row],[Operation Season]]="","",RIGHT(Table1[[#This Row],[Operation Season]],LEN(Table1[[#This Row],[Operation Season]])-FIND("-",Table1[[#This Row],[Operation Season]])))</f>
        <v/>
      </c>
      <c r="P779" s="4" t="str">
        <f t="shared" si="25"/>
        <v/>
      </c>
      <c r="Q779" s="7" t="str">
        <f>IF(OR(P779="Mid November",P779="round",P779="",),"",Table1[[#This Row],[End Date]]-SystemData!$A$2+1)</f>
        <v/>
      </c>
      <c r="R779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779" s="2" t="str">
        <f>IF(AllData!M784="","",AllData!M784)</f>
        <v/>
      </c>
      <c r="T779" s="2" t="str">
        <f>IF(AllData!N784="","",AllData!N784)</f>
        <v/>
      </c>
      <c r="U779" s="2" t="str">
        <f>IF(AllData!O784="","",AllData!O784)</f>
        <v/>
      </c>
      <c r="V779" s="2" t="str">
        <f>IF(AllData!P784="","",AllData!P784)</f>
        <v/>
      </c>
      <c r="W779" s="2" t="str">
        <f>IF(AllData!Q784="","",AllData!Q784)</f>
        <v/>
      </c>
      <c r="X779" s="2" t="str">
        <f>IF(AllData!R784="","",AllData!R784)</f>
        <v/>
      </c>
      <c r="Y779" s="2" t="str">
        <f>IF(AllData!S784="","",AllData!S784)</f>
        <v/>
      </c>
      <c r="Z779" s="2" t="str">
        <f>IF(AllData!T784="","",AllData!T784)</f>
        <v/>
      </c>
      <c r="AA779" s="16"/>
    </row>
    <row r="780" spans="1:27" hidden="1" x14ac:dyDescent="0.25">
      <c r="A780" t="str">
        <f>IF(AllData!A780="","",AllData!A780)</f>
        <v/>
      </c>
      <c r="B780" t="str">
        <f>IF(AllData!B780="","",AllData!B780)</f>
        <v/>
      </c>
      <c r="C780" t="str">
        <f>IF(AllData!C780="","",AllData!C780)</f>
        <v/>
      </c>
      <c r="D780" t="str">
        <f>IF(AllData!D780="","",AllData!D780)</f>
        <v/>
      </c>
      <c r="E780" t="str">
        <f>IF(AllData!E780="","",AllData!E780)</f>
        <v/>
      </c>
      <c r="F780" t="str">
        <f>IF(AllData!F780="","",AllData!F780)</f>
        <v/>
      </c>
      <c r="G780" t="str">
        <f>IF(AllData!G780="","",AllData!G780)</f>
        <v/>
      </c>
      <c r="H780" t="str">
        <f>IF(AllData!H780="","",AllData!H780)</f>
        <v/>
      </c>
      <c r="I780" t="str">
        <f>IF(AllData!I780="","",AllData!I780)</f>
        <v/>
      </c>
      <c r="J780" t="str">
        <f>IF(AllData!J780="","",AllData!J780)</f>
        <v/>
      </c>
      <c r="K780" t="str">
        <f>IF(AllData!K780="","",AllData!K780)</f>
        <v/>
      </c>
      <c r="L780" t="str">
        <f>IF(AllData!L780="","",AllData!L780)</f>
        <v/>
      </c>
      <c r="M780" s="4" t="str">
        <f>IF(Table1[[#This Row],[Operation Season]]="","",LEFT(Table1[[#This Row],[Operation Season]],SEARCH("-",Table1[[#This Row],[Operation Season]])-1))</f>
        <v/>
      </c>
      <c r="N780" s="10" t="str">
        <f t="shared" si="24"/>
        <v/>
      </c>
      <c r="O780" t="str">
        <f>IF(Table1[[#This Row],[Operation Season]]="","",RIGHT(Table1[[#This Row],[Operation Season]],LEN(Table1[[#This Row],[Operation Season]])-FIND("-",Table1[[#This Row],[Operation Season]])))</f>
        <v/>
      </c>
      <c r="P780" s="4" t="str">
        <f t="shared" si="25"/>
        <v/>
      </c>
      <c r="Q780" s="7" t="str">
        <f>IF(OR(P780="Mid November",P780="round",P780="",),"",Table1[[#This Row],[End Date]]-SystemData!$A$2+1)</f>
        <v/>
      </c>
      <c r="R780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780" s="2" t="str">
        <f>IF(AllData!M785="","",AllData!M785)</f>
        <v/>
      </c>
      <c r="T780" s="2" t="str">
        <f>IF(AllData!N785="","",AllData!N785)</f>
        <v/>
      </c>
      <c r="U780" s="2" t="str">
        <f>IF(AllData!O785="","",AllData!O785)</f>
        <v/>
      </c>
      <c r="V780" s="2" t="str">
        <f>IF(AllData!P785="","",AllData!P785)</f>
        <v/>
      </c>
      <c r="W780" s="2" t="str">
        <f>IF(AllData!Q785="","",AllData!Q785)</f>
        <v/>
      </c>
      <c r="X780" s="2" t="str">
        <f>IF(AllData!R785="","",AllData!R785)</f>
        <v/>
      </c>
      <c r="Y780" s="2" t="str">
        <f>IF(AllData!S785="","",AllData!S785)</f>
        <v/>
      </c>
      <c r="Z780" s="2" t="str">
        <f>IF(AllData!T785="","",AllData!T785)</f>
        <v/>
      </c>
      <c r="AA780" s="16"/>
    </row>
    <row r="781" spans="1:27" hidden="1" x14ac:dyDescent="0.25">
      <c r="A781" t="str">
        <f>IF(AllData!A781="","",AllData!A781)</f>
        <v/>
      </c>
      <c r="B781" t="str">
        <f>IF(AllData!B781="","",AllData!B781)</f>
        <v/>
      </c>
      <c r="C781" t="str">
        <f>IF(AllData!C781="","",AllData!C781)</f>
        <v/>
      </c>
      <c r="D781" t="str">
        <f>IF(AllData!D781="","",AllData!D781)</f>
        <v/>
      </c>
      <c r="E781" t="str">
        <f>IF(AllData!E781="","",AllData!E781)</f>
        <v/>
      </c>
      <c r="F781" t="str">
        <f>IF(AllData!F781="","",AllData!F781)</f>
        <v/>
      </c>
      <c r="G781" t="str">
        <f>IF(AllData!G781="","",AllData!G781)</f>
        <v/>
      </c>
      <c r="H781" t="str">
        <f>IF(AllData!H781="","",AllData!H781)</f>
        <v/>
      </c>
      <c r="I781" t="str">
        <f>IF(AllData!I781="","",AllData!I781)</f>
        <v/>
      </c>
      <c r="J781" t="str">
        <f>IF(AllData!J781="","",AllData!J781)</f>
        <v/>
      </c>
      <c r="K781" t="str">
        <f>IF(AllData!K781="","",AllData!K781)</f>
        <v/>
      </c>
      <c r="L781" t="str">
        <f>IF(AllData!L781="","",AllData!L781)</f>
        <v/>
      </c>
      <c r="M781" s="4" t="str">
        <f>IF(Table1[[#This Row],[Operation Season]]="","",LEFT(Table1[[#This Row],[Operation Season]],SEARCH("-",Table1[[#This Row],[Operation Season]])-1))</f>
        <v/>
      </c>
      <c r="N781" s="10" t="str">
        <f t="shared" si="24"/>
        <v/>
      </c>
      <c r="O781" t="str">
        <f>IF(Table1[[#This Row],[Operation Season]]="","",RIGHT(Table1[[#This Row],[Operation Season]],LEN(Table1[[#This Row],[Operation Season]])-FIND("-",Table1[[#This Row],[Operation Season]])))</f>
        <v/>
      </c>
      <c r="P781" s="4" t="str">
        <f t="shared" si="25"/>
        <v/>
      </c>
      <c r="Q781" s="7" t="str">
        <f>IF(OR(P781="Mid November",P781="round",P781="",),"",Table1[[#This Row],[End Date]]-SystemData!$A$2+1)</f>
        <v/>
      </c>
      <c r="R781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781" s="2" t="str">
        <f>IF(AllData!M786="","",AllData!M786)</f>
        <v/>
      </c>
      <c r="T781" s="2" t="str">
        <f>IF(AllData!N786="","",AllData!N786)</f>
        <v/>
      </c>
      <c r="U781" s="2" t="str">
        <f>IF(AllData!O786="","",AllData!O786)</f>
        <v/>
      </c>
      <c r="V781" s="2" t="str">
        <f>IF(AllData!P786="","",AllData!P786)</f>
        <v/>
      </c>
      <c r="W781" s="2" t="str">
        <f>IF(AllData!Q786="","",AllData!Q786)</f>
        <v/>
      </c>
      <c r="X781" s="2" t="str">
        <f>IF(AllData!R786="","",AllData!R786)</f>
        <v/>
      </c>
      <c r="Y781" s="2" t="str">
        <f>IF(AllData!S786="","",AllData!S786)</f>
        <v/>
      </c>
      <c r="Z781" s="2" t="str">
        <f>IF(AllData!T786="","",AllData!T786)</f>
        <v/>
      </c>
      <c r="AA781" s="16"/>
    </row>
    <row r="782" spans="1:27" hidden="1" x14ac:dyDescent="0.25">
      <c r="A782" t="str">
        <f>IF(AllData!A782="","",AllData!A782)</f>
        <v/>
      </c>
      <c r="B782" t="str">
        <f>IF(AllData!B782="","",AllData!B782)</f>
        <v/>
      </c>
      <c r="C782" t="str">
        <f>IF(AllData!C782="","",AllData!C782)</f>
        <v/>
      </c>
      <c r="D782" t="str">
        <f>IF(AllData!D782="","",AllData!D782)</f>
        <v/>
      </c>
      <c r="E782" t="str">
        <f>IF(AllData!E782="","",AllData!E782)</f>
        <v/>
      </c>
      <c r="F782" t="str">
        <f>IF(AllData!F782="","",AllData!F782)</f>
        <v/>
      </c>
      <c r="G782" t="str">
        <f>IF(AllData!G782="","",AllData!G782)</f>
        <v/>
      </c>
      <c r="H782" t="str">
        <f>IF(AllData!H782="","",AllData!H782)</f>
        <v/>
      </c>
      <c r="I782" t="str">
        <f>IF(AllData!I782="","",AllData!I782)</f>
        <v/>
      </c>
      <c r="J782" t="str">
        <f>IF(AllData!J782="","",AllData!J782)</f>
        <v/>
      </c>
      <c r="K782" t="str">
        <f>IF(AllData!K782="","",AllData!K782)</f>
        <v/>
      </c>
      <c r="L782" t="str">
        <f>IF(AllData!L782="","",AllData!L782)</f>
        <v/>
      </c>
      <c r="M782" s="4" t="str">
        <f>IF(Table1[[#This Row],[Operation Season]]="","",LEFT(Table1[[#This Row],[Operation Season]],SEARCH("-",Table1[[#This Row],[Operation Season]])-1))</f>
        <v/>
      </c>
      <c r="N782" s="10" t="str">
        <f t="shared" si="24"/>
        <v/>
      </c>
      <c r="O782" t="str">
        <f>IF(Table1[[#This Row],[Operation Season]]="","",RIGHT(Table1[[#This Row],[Operation Season]],LEN(Table1[[#This Row],[Operation Season]])-FIND("-",Table1[[#This Row],[Operation Season]])))</f>
        <v/>
      </c>
      <c r="P782" s="4" t="str">
        <f t="shared" si="25"/>
        <v/>
      </c>
      <c r="Q782" s="7" t="str">
        <f>IF(OR(P782="Mid November",P782="round",P782="",),"",Table1[[#This Row],[End Date]]-SystemData!$A$2+1)</f>
        <v/>
      </c>
      <c r="R782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782" s="2" t="str">
        <f>IF(AllData!M787="","",AllData!M787)</f>
        <v/>
      </c>
      <c r="T782" s="2" t="str">
        <f>IF(AllData!N787="","",AllData!N787)</f>
        <v/>
      </c>
      <c r="U782" s="2" t="str">
        <f>IF(AllData!O787="","",AllData!O787)</f>
        <v/>
      </c>
      <c r="V782" s="2" t="str">
        <f>IF(AllData!P787="","",AllData!P787)</f>
        <v/>
      </c>
      <c r="W782" s="2" t="str">
        <f>IF(AllData!Q787="","",AllData!Q787)</f>
        <v/>
      </c>
      <c r="X782" s="2" t="str">
        <f>IF(AllData!R787="","",AllData!R787)</f>
        <v/>
      </c>
      <c r="Y782" s="2" t="str">
        <f>IF(AllData!S787="","",AllData!S787)</f>
        <v/>
      </c>
      <c r="Z782" s="2" t="str">
        <f>IF(AllData!T787="","",AllData!T787)</f>
        <v/>
      </c>
      <c r="AA782" s="16"/>
    </row>
    <row r="783" spans="1:27" hidden="1" x14ac:dyDescent="0.25">
      <c r="A783" t="str">
        <f>IF(AllData!A783="","",AllData!A783)</f>
        <v/>
      </c>
      <c r="B783" t="str">
        <f>IF(AllData!B783="","",AllData!B783)</f>
        <v/>
      </c>
      <c r="C783" t="str">
        <f>IF(AllData!C783="","",AllData!C783)</f>
        <v/>
      </c>
      <c r="D783" t="str">
        <f>IF(AllData!D783="","",AllData!D783)</f>
        <v/>
      </c>
      <c r="E783" t="str">
        <f>IF(AllData!E783="","",AllData!E783)</f>
        <v/>
      </c>
      <c r="F783" t="str">
        <f>IF(AllData!F783="","",AllData!F783)</f>
        <v/>
      </c>
      <c r="G783" t="str">
        <f>IF(AllData!G783="","",AllData!G783)</f>
        <v/>
      </c>
      <c r="H783" t="str">
        <f>IF(AllData!H783="","",AllData!H783)</f>
        <v/>
      </c>
      <c r="I783" t="str">
        <f>IF(AllData!I783="","",AllData!I783)</f>
        <v/>
      </c>
      <c r="J783" t="str">
        <f>IF(AllData!J783="","",AllData!J783)</f>
        <v/>
      </c>
      <c r="K783" t="str">
        <f>IF(AllData!K783="","",AllData!K783)</f>
        <v/>
      </c>
      <c r="L783" t="str">
        <f>IF(AllData!L783="","",AllData!L783)</f>
        <v/>
      </c>
      <c r="M783" s="4" t="str">
        <f>IF(Table1[[#This Row],[Operation Season]]="","",LEFT(Table1[[#This Row],[Operation Season]],SEARCH("-",Table1[[#This Row],[Operation Season]])-1))</f>
        <v/>
      </c>
      <c r="N783" s="10" t="str">
        <f t="shared" si="24"/>
        <v/>
      </c>
      <c r="O783" t="str">
        <f>IF(Table1[[#This Row],[Operation Season]]="","",RIGHT(Table1[[#This Row],[Operation Season]],LEN(Table1[[#This Row],[Operation Season]])-FIND("-",Table1[[#This Row],[Operation Season]])))</f>
        <v/>
      </c>
      <c r="P783" s="4" t="str">
        <f t="shared" si="25"/>
        <v/>
      </c>
      <c r="Q783" s="7" t="str">
        <f>IF(OR(P783="Mid November",P783="round",P783="",),"",Table1[[#This Row],[End Date]]-SystemData!$A$2+1)</f>
        <v/>
      </c>
      <c r="R783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783" s="2" t="str">
        <f>IF(AllData!M788="","",AllData!M788)</f>
        <v/>
      </c>
      <c r="T783" s="2" t="str">
        <f>IF(AllData!N788="","",AllData!N788)</f>
        <v/>
      </c>
      <c r="U783" s="2" t="str">
        <f>IF(AllData!O788="","",AllData!O788)</f>
        <v/>
      </c>
      <c r="V783" s="2" t="str">
        <f>IF(AllData!P788="","",AllData!P788)</f>
        <v/>
      </c>
      <c r="W783" s="2" t="str">
        <f>IF(AllData!Q788="","",AllData!Q788)</f>
        <v/>
      </c>
      <c r="X783" s="2" t="str">
        <f>IF(AllData!R788="","",AllData!R788)</f>
        <v/>
      </c>
      <c r="Y783" s="2" t="str">
        <f>IF(AllData!S788="","",AllData!S788)</f>
        <v/>
      </c>
      <c r="Z783" s="2" t="str">
        <f>IF(AllData!T788="","",AllData!T788)</f>
        <v/>
      </c>
      <c r="AA783" s="16"/>
    </row>
    <row r="784" spans="1:27" hidden="1" x14ac:dyDescent="0.25">
      <c r="A784" t="str">
        <f>IF(AllData!A784="","",AllData!A784)</f>
        <v/>
      </c>
      <c r="B784" t="str">
        <f>IF(AllData!B784="","",AllData!B784)</f>
        <v/>
      </c>
      <c r="C784" t="str">
        <f>IF(AllData!C784="","",AllData!C784)</f>
        <v/>
      </c>
      <c r="D784" t="str">
        <f>IF(AllData!D784="","",AllData!D784)</f>
        <v/>
      </c>
      <c r="E784" t="str">
        <f>IF(AllData!E784="","",AllData!E784)</f>
        <v/>
      </c>
      <c r="F784" t="str">
        <f>IF(AllData!F784="","",AllData!F784)</f>
        <v/>
      </c>
      <c r="G784" t="str">
        <f>IF(AllData!G784="","",AllData!G784)</f>
        <v/>
      </c>
      <c r="H784" t="str">
        <f>IF(AllData!H784="","",AllData!H784)</f>
        <v/>
      </c>
      <c r="I784" t="str">
        <f>IF(AllData!I784="","",AllData!I784)</f>
        <v/>
      </c>
      <c r="J784" t="str">
        <f>IF(AllData!J784="","",AllData!J784)</f>
        <v/>
      </c>
      <c r="K784" t="str">
        <f>IF(AllData!K784="","",AllData!K784)</f>
        <v/>
      </c>
      <c r="L784" t="str">
        <f>IF(AllData!L784="","",AllData!L784)</f>
        <v/>
      </c>
      <c r="M784" s="4" t="str">
        <f>IF(Table1[[#This Row],[Operation Season]]="","",LEFT(Table1[[#This Row],[Operation Season]],SEARCH("-",Table1[[#This Row],[Operation Season]])-1))</f>
        <v/>
      </c>
      <c r="N784" s="10" t="str">
        <f t="shared" si="24"/>
        <v/>
      </c>
      <c r="O784" t="str">
        <f>IF(Table1[[#This Row],[Operation Season]]="","",RIGHT(Table1[[#This Row],[Operation Season]],LEN(Table1[[#This Row],[Operation Season]])-FIND("-",Table1[[#This Row],[Operation Season]])))</f>
        <v/>
      </c>
      <c r="P784" s="4" t="str">
        <f t="shared" si="25"/>
        <v/>
      </c>
      <c r="Q784" s="7" t="str">
        <f>IF(OR(P784="Mid November",P784="round",P784="",),"",Table1[[#This Row],[End Date]]-SystemData!$A$2+1)</f>
        <v/>
      </c>
      <c r="R784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784" s="2" t="str">
        <f>IF(AllData!M789="","",AllData!M789)</f>
        <v/>
      </c>
      <c r="T784" s="2" t="str">
        <f>IF(AllData!N789="","",AllData!N789)</f>
        <v/>
      </c>
      <c r="U784" s="2" t="str">
        <f>IF(AllData!O789="","",AllData!O789)</f>
        <v/>
      </c>
      <c r="V784" s="2" t="str">
        <f>IF(AllData!P789="","",AllData!P789)</f>
        <v/>
      </c>
      <c r="W784" s="2" t="str">
        <f>IF(AllData!Q789="","",AllData!Q789)</f>
        <v/>
      </c>
      <c r="X784" s="2" t="str">
        <f>IF(AllData!R789="","",AllData!R789)</f>
        <v/>
      </c>
      <c r="Y784" s="2" t="str">
        <f>IF(AllData!S789="","",AllData!S789)</f>
        <v/>
      </c>
      <c r="Z784" s="2" t="str">
        <f>IF(AllData!T789="","",AllData!T789)</f>
        <v/>
      </c>
      <c r="AA784" s="16"/>
    </row>
    <row r="785" spans="1:27" hidden="1" x14ac:dyDescent="0.25">
      <c r="A785" t="str">
        <f>IF(AllData!A785="","",AllData!A785)</f>
        <v/>
      </c>
      <c r="B785" t="str">
        <f>IF(AllData!B785="","",AllData!B785)</f>
        <v/>
      </c>
      <c r="C785" t="str">
        <f>IF(AllData!C785="","",AllData!C785)</f>
        <v/>
      </c>
      <c r="D785" t="str">
        <f>IF(AllData!D785="","",AllData!D785)</f>
        <v/>
      </c>
      <c r="E785" t="str">
        <f>IF(AllData!E785="","",AllData!E785)</f>
        <v/>
      </c>
      <c r="F785" t="str">
        <f>IF(AllData!F785="","",AllData!F785)</f>
        <v/>
      </c>
      <c r="G785" t="str">
        <f>IF(AllData!G785="","",AllData!G785)</f>
        <v/>
      </c>
      <c r="H785" t="str">
        <f>IF(AllData!H785="","",AllData!H785)</f>
        <v/>
      </c>
      <c r="I785" t="str">
        <f>IF(AllData!I785="","",AllData!I785)</f>
        <v/>
      </c>
      <c r="J785" t="str">
        <f>IF(AllData!J785="","",AllData!J785)</f>
        <v/>
      </c>
      <c r="K785" t="str">
        <f>IF(AllData!K785="","",AllData!K785)</f>
        <v/>
      </c>
      <c r="L785" t="str">
        <f>IF(AllData!L785="","",AllData!L785)</f>
        <v/>
      </c>
      <c r="M785" s="4" t="str">
        <f>IF(Table1[[#This Row],[Operation Season]]="","",LEFT(Table1[[#This Row],[Operation Season]],SEARCH("-",Table1[[#This Row],[Operation Season]])-1))</f>
        <v/>
      </c>
      <c r="N785" s="10" t="str">
        <f t="shared" si="24"/>
        <v/>
      </c>
      <c r="O785" t="str">
        <f>IF(Table1[[#This Row],[Operation Season]]="","",RIGHT(Table1[[#This Row],[Operation Season]],LEN(Table1[[#This Row],[Operation Season]])-FIND("-",Table1[[#This Row],[Operation Season]])))</f>
        <v/>
      </c>
      <c r="P785" s="4" t="str">
        <f t="shared" si="25"/>
        <v/>
      </c>
      <c r="Q785" s="7" t="str">
        <f>IF(OR(P785="Mid November",P785="round",P785="",),"",Table1[[#This Row],[End Date]]-SystemData!$A$2+1)</f>
        <v/>
      </c>
      <c r="R785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785" s="2" t="str">
        <f>IF(AllData!M790="","",AllData!M790)</f>
        <v/>
      </c>
      <c r="T785" s="2" t="str">
        <f>IF(AllData!N790="","",AllData!N790)</f>
        <v/>
      </c>
      <c r="U785" s="2" t="str">
        <f>IF(AllData!O790="","",AllData!O790)</f>
        <v/>
      </c>
      <c r="V785" s="2" t="str">
        <f>IF(AllData!P790="","",AllData!P790)</f>
        <v/>
      </c>
      <c r="W785" s="2" t="str">
        <f>IF(AllData!Q790="","",AllData!Q790)</f>
        <v/>
      </c>
      <c r="X785" s="2" t="str">
        <f>IF(AllData!R790="","",AllData!R790)</f>
        <v/>
      </c>
      <c r="Y785" s="2" t="str">
        <f>IF(AllData!S790="","",AllData!S790)</f>
        <v/>
      </c>
      <c r="Z785" s="2" t="str">
        <f>IF(AllData!T790="","",AllData!T790)</f>
        <v/>
      </c>
      <c r="AA785" s="16"/>
    </row>
    <row r="786" spans="1:27" hidden="1" x14ac:dyDescent="0.25">
      <c r="A786" t="str">
        <f>IF(AllData!A786="","",AllData!A786)</f>
        <v/>
      </c>
      <c r="B786" t="str">
        <f>IF(AllData!B786="","",AllData!B786)</f>
        <v/>
      </c>
      <c r="C786" t="str">
        <f>IF(AllData!C786="","",AllData!C786)</f>
        <v/>
      </c>
      <c r="D786" t="str">
        <f>IF(AllData!D786="","",AllData!D786)</f>
        <v/>
      </c>
      <c r="E786" t="str">
        <f>IF(AllData!E786="","",AllData!E786)</f>
        <v/>
      </c>
      <c r="F786" t="str">
        <f>IF(AllData!F786="","",AllData!F786)</f>
        <v/>
      </c>
      <c r="G786" t="str">
        <f>IF(AllData!G786="","",AllData!G786)</f>
        <v/>
      </c>
      <c r="H786" t="str">
        <f>IF(AllData!H786="","",AllData!H786)</f>
        <v/>
      </c>
      <c r="I786" t="str">
        <f>IF(AllData!I786="","",AllData!I786)</f>
        <v/>
      </c>
      <c r="J786" t="str">
        <f>IF(AllData!J786="","",AllData!J786)</f>
        <v/>
      </c>
      <c r="K786" t="str">
        <f>IF(AllData!K786="","",AllData!K786)</f>
        <v/>
      </c>
      <c r="L786" t="str">
        <f>IF(AllData!L786="","",AllData!L786)</f>
        <v/>
      </c>
      <c r="M786" s="4" t="str">
        <f>IF(Table1[[#This Row],[Operation Season]]="","",LEFT(Table1[[#This Row],[Operation Season]],SEARCH("-",Table1[[#This Row],[Operation Season]])-1))</f>
        <v/>
      </c>
      <c r="N786" s="10" t="str">
        <f t="shared" si="24"/>
        <v/>
      </c>
      <c r="O786" t="str">
        <f>IF(Table1[[#This Row],[Operation Season]]="","",RIGHT(Table1[[#This Row],[Operation Season]],LEN(Table1[[#This Row],[Operation Season]])-FIND("-",Table1[[#This Row],[Operation Season]])))</f>
        <v/>
      </c>
      <c r="P786" s="4" t="str">
        <f t="shared" si="25"/>
        <v/>
      </c>
      <c r="Q786" s="7" t="str">
        <f>IF(OR(P786="Mid November",P786="round",P786="",),"",Table1[[#This Row],[End Date]]-SystemData!$A$2+1)</f>
        <v/>
      </c>
      <c r="R786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786" s="2" t="str">
        <f>IF(AllData!M791="","",AllData!M791)</f>
        <v/>
      </c>
      <c r="T786" s="2" t="str">
        <f>IF(AllData!N791="","",AllData!N791)</f>
        <v/>
      </c>
      <c r="U786" s="2" t="str">
        <f>IF(AllData!O791="","",AllData!O791)</f>
        <v/>
      </c>
      <c r="V786" s="2" t="str">
        <f>IF(AllData!P791="","",AllData!P791)</f>
        <v/>
      </c>
      <c r="W786" s="2" t="str">
        <f>IF(AllData!Q791="","",AllData!Q791)</f>
        <v/>
      </c>
      <c r="X786" s="2" t="str">
        <f>IF(AllData!R791="","",AllData!R791)</f>
        <v/>
      </c>
      <c r="Y786" s="2" t="str">
        <f>IF(AllData!S791="","",AllData!S791)</f>
        <v/>
      </c>
      <c r="Z786" s="2" t="str">
        <f>IF(AllData!T791="","",AllData!T791)</f>
        <v/>
      </c>
      <c r="AA786" s="16"/>
    </row>
    <row r="787" spans="1:27" hidden="1" x14ac:dyDescent="0.25">
      <c r="A787" t="str">
        <f>IF(AllData!A787="","",AllData!A787)</f>
        <v/>
      </c>
      <c r="B787" t="str">
        <f>IF(AllData!B787="","",AllData!B787)</f>
        <v/>
      </c>
      <c r="C787" t="str">
        <f>IF(AllData!C787="","",AllData!C787)</f>
        <v/>
      </c>
      <c r="D787" t="str">
        <f>IF(AllData!D787="","",AllData!D787)</f>
        <v/>
      </c>
      <c r="E787" t="str">
        <f>IF(AllData!E787="","",AllData!E787)</f>
        <v/>
      </c>
      <c r="F787" t="str">
        <f>IF(AllData!F787="","",AllData!F787)</f>
        <v/>
      </c>
      <c r="G787" t="str">
        <f>IF(AllData!G787="","",AllData!G787)</f>
        <v/>
      </c>
      <c r="H787" t="str">
        <f>IF(AllData!H787="","",AllData!H787)</f>
        <v/>
      </c>
      <c r="I787" t="str">
        <f>IF(AllData!I787="","",AllData!I787)</f>
        <v/>
      </c>
      <c r="J787" t="str">
        <f>IF(AllData!J787="","",AllData!J787)</f>
        <v/>
      </c>
      <c r="K787" t="str">
        <f>IF(AllData!K787="","",AllData!K787)</f>
        <v/>
      </c>
      <c r="L787" t="str">
        <f>IF(AllData!L787="","",AllData!L787)</f>
        <v/>
      </c>
      <c r="M787" s="4" t="str">
        <f>IF(Table1[[#This Row],[Operation Season]]="","",LEFT(Table1[[#This Row],[Operation Season]],SEARCH("-",Table1[[#This Row],[Operation Season]])-1))</f>
        <v/>
      </c>
      <c r="N787" s="10" t="str">
        <f t="shared" si="24"/>
        <v/>
      </c>
      <c r="O787" t="str">
        <f>IF(Table1[[#This Row],[Operation Season]]="","",RIGHT(Table1[[#This Row],[Operation Season]],LEN(Table1[[#This Row],[Operation Season]])-FIND("-",Table1[[#This Row],[Operation Season]])))</f>
        <v/>
      </c>
      <c r="P787" s="4" t="str">
        <f t="shared" si="25"/>
        <v/>
      </c>
      <c r="Q787" s="7" t="str">
        <f>IF(OR(P787="Mid November",P787="round",P787="",),"",Table1[[#This Row],[End Date]]-SystemData!$A$2+1)</f>
        <v/>
      </c>
      <c r="R787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787" s="2" t="str">
        <f>IF(AllData!M792="","",AllData!M792)</f>
        <v/>
      </c>
      <c r="T787" s="2" t="str">
        <f>IF(AllData!N792="","",AllData!N792)</f>
        <v/>
      </c>
      <c r="U787" s="2" t="str">
        <f>IF(AllData!O792="","",AllData!O792)</f>
        <v/>
      </c>
      <c r="V787" s="2" t="str">
        <f>IF(AllData!P792="","",AllData!P792)</f>
        <v/>
      </c>
      <c r="W787" s="2" t="str">
        <f>IF(AllData!Q792="","",AllData!Q792)</f>
        <v/>
      </c>
      <c r="X787" s="2" t="str">
        <f>IF(AllData!R792="","",AllData!R792)</f>
        <v/>
      </c>
      <c r="Y787" s="2" t="str">
        <f>IF(AllData!S792="","",AllData!S792)</f>
        <v/>
      </c>
      <c r="Z787" s="2" t="str">
        <f>IF(AllData!T792="","",AllData!T792)</f>
        <v/>
      </c>
      <c r="AA787" s="16"/>
    </row>
    <row r="788" spans="1:27" hidden="1" x14ac:dyDescent="0.25">
      <c r="A788" t="str">
        <f>IF(AllData!A788="","",AllData!A788)</f>
        <v/>
      </c>
      <c r="B788" t="str">
        <f>IF(AllData!B788="","",AllData!B788)</f>
        <v/>
      </c>
      <c r="C788" t="str">
        <f>IF(AllData!C788="","",AllData!C788)</f>
        <v/>
      </c>
      <c r="D788" t="str">
        <f>IF(AllData!D788="","",AllData!D788)</f>
        <v/>
      </c>
      <c r="E788" t="str">
        <f>IF(AllData!E788="","",AllData!E788)</f>
        <v/>
      </c>
      <c r="F788" t="str">
        <f>IF(AllData!F788="","",AllData!F788)</f>
        <v/>
      </c>
      <c r="G788" t="str">
        <f>IF(AllData!G788="","",AllData!G788)</f>
        <v/>
      </c>
      <c r="H788" t="str">
        <f>IF(AllData!H788="","",AllData!H788)</f>
        <v/>
      </c>
      <c r="I788" t="str">
        <f>IF(AllData!I788="","",AllData!I788)</f>
        <v/>
      </c>
      <c r="J788" t="str">
        <f>IF(AllData!J788="","",AllData!J788)</f>
        <v/>
      </c>
      <c r="K788" t="str">
        <f>IF(AllData!K788="","",AllData!K788)</f>
        <v/>
      </c>
      <c r="L788" t="str">
        <f>IF(AllData!L788="","",AllData!L788)</f>
        <v/>
      </c>
      <c r="M788" s="4" t="str">
        <f>IF(Table1[[#This Row],[Operation Season]]="","",LEFT(Table1[[#This Row],[Operation Season]],SEARCH("-",Table1[[#This Row],[Operation Season]])-1))</f>
        <v/>
      </c>
      <c r="N788" s="10" t="str">
        <f t="shared" si="24"/>
        <v/>
      </c>
      <c r="O788" t="str">
        <f>IF(Table1[[#This Row],[Operation Season]]="","",RIGHT(Table1[[#This Row],[Operation Season]],LEN(Table1[[#This Row],[Operation Season]])-FIND("-",Table1[[#This Row],[Operation Season]])))</f>
        <v/>
      </c>
      <c r="P788" s="4" t="str">
        <f t="shared" si="25"/>
        <v/>
      </c>
      <c r="Q788" s="7" t="str">
        <f>IF(OR(P788="Mid November",P788="round",P788="",),"",Table1[[#This Row],[End Date]]-SystemData!$A$2+1)</f>
        <v/>
      </c>
      <c r="R788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788" s="2" t="str">
        <f>IF(AllData!M793="","",AllData!M793)</f>
        <v/>
      </c>
      <c r="T788" s="2" t="str">
        <f>IF(AllData!N793="","",AllData!N793)</f>
        <v/>
      </c>
      <c r="U788" s="2" t="str">
        <f>IF(AllData!O793="","",AllData!O793)</f>
        <v/>
      </c>
      <c r="V788" s="2" t="str">
        <f>IF(AllData!P793="","",AllData!P793)</f>
        <v/>
      </c>
      <c r="W788" s="2" t="str">
        <f>IF(AllData!Q793="","",AllData!Q793)</f>
        <v/>
      </c>
      <c r="X788" s="2" t="str">
        <f>IF(AllData!R793="","",AllData!R793)</f>
        <v/>
      </c>
      <c r="Y788" s="2" t="str">
        <f>IF(AllData!S793="","",AllData!S793)</f>
        <v/>
      </c>
      <c r="Z788" s="2" t="str">
        <f>IF(AllData!T793="","",AllData!T793)</f>
        <v/>
      </c>
      <c r="AA788" s="16"/>
    </row>
    <row r="789" spans="1:27" hidden="1" x14ac:dyDescent="0.25">
      <c r="A789" t="str">
        <f>IF(AllData!A789="","",AllData!A789)</f>
        <v/>
      </c>
      <c r="B789" t="str">
        <f>IF(AllData!B789="","",AllData!B789)</f>
        <v/>
      </c>
      <c r="C789" t="str">
        <f>IF(AllData!C789="","",AllData!C789)</f>
        <v/>
      </c>
      <c r="D789" t="str">
        <f>IF(AllData!D789="","",AllData!D789)</f>
        <v/>
      </c>
      <c r="E789" t="str">
        <f>IF(AllData!E789="","",AllData!E789)</f>
        <v/>
      </c>
      <c r="F789" t="str">
        <f>IF(AllData!F789="","",AllData!F789)</f>
        <v/>
      </c>
      <c r="G789" t="str">
        <f>IF(AllData!G789="","",AllData!G789)</f>
        <v/>
      </c>
      <c r="H789" t="str">
        <f>IF(AllData!H789="","",AllData!H789)</f>
        <v/>
      </c>
      <c r="I789" t="str">
        <f>IF(AllData!I789="","",AllData!I789)</f>
        <v/>
      </c>
      <c r="J789" t="str">
        <f>IF(AllData!J789="","",AllData!J789)</f>
        <v/>
      </c>
      <c r="K789" t="str">
        <f>IF(AllData!K789="","",AllData!K789)</f>
        <v/>
      </c>
      <c r="L789" t="str">
        <f>IF(AllData!L789="","",AllData!L789)</f>
        <v/>
      </c>
      <c r="M789" s="4" t="str">
        <f>IF(Table1[[#This Row],[Operation Season]]="","",LEFT(Table1[[#This Row],[Operation Season]],SEARCH("-",Table1[[#This Row],[Operation Season]])-1))</f>
        <v/>
      </c>
      <c r="N789" s="10" t="str">
        <f t="shared" si="24"/>
        <v/>
      </c>
      <c r="O789" t="str">
        <f>IF(Table1[[#This Row],[Operation Season]]="","",RIGHT(Table1[[#This Row],[Operation Season]],LEN(Table1[[#This Row],[Operation Season]])-FIND("-",Table1[[#This Row],[Operation Season]])))</f>
        <v/>
      </c>
      <c r="P789" s="4" t="str">
        <f t="shared" si="25"/>
        <v/>
      </c>
      <c r="Q789" s="7" t="str">
        <f>IF(OR(P789="Mid November",P789="round",P789="",),"",Table1[[#This Row],[End Date]]-SystemData!$A$2+1)</f>
        <v/>
      </c>
      <c r="R789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789" s="2" t="str">
        <f>IF(AllData!M794="","",AllData!M794)</f>
        <v/>
      </c>
      <c r="T789" s="2" t="str">
        <f>IF(AllData!N794="","",AllData!N794)</f>
        <v/>
      </c>
      <c r="U789" s="2" t="str">
        <f>IF(AllData!O794="","",AllData!O794)</f>
        <v/>
      </c>
      <c r="V789" s="2" t="str">
        <f>IF(AllData!P794="","",AllData!P794)</f>
        <v/>
      </c>
      <c r="W789" s="2" t="str">
        <f>IF(AllData!Q794="","",AllData!Q794)</f>
        <v/>
      </c>
      <c r="X789" s="2" t="str">
        <f>IF(AllData!R794="","",AllData!R794)</f>
        <v/>
      </c>
      <c r="Y789" s="2" t="str">
        <f>IF(AllData!S794="","",AllData!S794)</f>
        <v/>
      </c>
      <c r="Z789" s="2" t="str">
        <f>IF(AllData!T794="","",AllData!T794)</f>
        <v/>
      </c>
      <c r="AA789" s="16"/>
    </row>
    <row r="790" spans="1:27" hidden="1" x14ac:dyDescent="0.25">
      <c r="A790" t="str">
        <f>IF(AllData!A790="","",AllData!A790)</f>
        <v/>
      </c>
      <c r="B790" t="str">
        <f>IF(AllData!B790="","",AllData!B790)</f>
        <v/>
      </c>
      <c r="C790" t="str">
        <f>IF(AllData!C790="","",AllData!C790)</f>
        <v/>
      </c>
      <c r="D790" t="str">
        <f>IF(AllData!D790="","",AllData!D790)</f>
        <v/>
      </c>
      <c r="E790" t="str">
        <f>IF(AllData!E790="","",AllData!E790)</f>
        <v/>
      </c>
      <c r="F790" t="str">
        <f>IF(AllData!F790="","",AllData!F790)</f>
        <v/>
      </c>
      <c r="G790" t="str">
        <f>IF(AllData!G790="","",AllData!G790)</f>
        <v/>
      </c>
      <c r="H790" t="str">
        <f>IF(AllData!H790="","",AllData!H790)</f>
        <v/>
      </c>
      <c r="I790" t="str">
        <f>IF(AllData!I790="","",AllData!I790)</f>
        <v/>
      </c>
      <c r="J790" t="str">
        <f>IF(AllData!J790="","",AllData!J790)</f>
        <v/>
      </c>
      <c r="K790" t="str">
        <f>IF(AllData!K790="","",AllData!K790)</f>
        <v/>
      </c>
      <c r="L790" t="str">
        <f>IF(AllData!L790="","",AllData!L790)</f>
        <v/>
      </c>
      <c r="M790" s="4" t="str">
        <f>IF(Table1[[#This Row],[Operation Season]]="","",LEFT(Table1[[#This Row],[Operation Season]],SEARCH("-",Table1[[#This Row],[Operation Season]])-1))</f>
        <v/>
      </c>
      <c r="N790" s="10" t="str">
        <f t="shared" si="24"/>
        <v/>
      </c>
      <c r="O790" t="str">
        <f>IF(Table1[[#This Row],[Operation Season]]="","",RIGHT(Table1[[#This Row],[Operation Season]],LEN(Table1[[#This Row],[Operation Season]])-FIND("-",Table1[[#This Row],[Operation Season]])))</f>
        <v/>
      </c>
      <c r="P790" s="4" t="str">
        <f t="shared" si="25"/>
        <v/>
      </c>
      <c r="Q790" s="7" t="str">
        <f>IF(OR(P790="Mid November",P790="round",P790="",),"",Table1[[#This Row],[End Date]]-SystemData!$A$2+1)</f>
        <v/>
      </c>
      <c r="R790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790" s="2" t="str">
        <f>IF(AllData!M795="","",AllData!M795)</f>
        <v/>
      </c>
      <c r="T790" s="2" t="str">
        <f>IF(AllData!N795="","",AllData!N795)</f>
        <v/>
      </c>
      <c r="U790" s="2" t="str">
        <f>IF(AllData!O795="","",AllData!O795)</f>
        <v/>
      </c>
      <c r="V790" s="2" t="str">
        <f>IF(AllData!P795="","",AllData!P795)</f>
        <v/>
      </c>
      <c r="W790" s="2" t="str">
        <f>IF(AllData!Q795="","",AllData!Q795)</f>
        <v/>
      </c>
      <c r="X790" s="2" t="str">
        <f>IF(AllData!R795="","",AllData!R795)</f>
        <v/>
      </c>
      <c r="Y790" s="2" t="str">
        <f>IF(AllData!S795="","",AllData!S795)</f>
        <v/>
      </c>
      <c r="Z790" s="2" t="str">
        <f>IF(AllData!T795="","",AllData!T795)</f>
        <v/>
      </c>
      <c r="AA790" s="16"/>
    </row>
    <row r="791" spans="1:27" hidden="1" x14ac:dyDescent="0.25">
      <c r="A791" t="str">
        <f>IF(AllData!A791="","",AllData!A791)</f>
        <v/>
      </c>
      <c r="B791" t="str">
        <f>IF(AllData!B791="","",AllData!B791)</f>
        <v/>
      </c>
      <c r="C791" t="str">
        <f>IF(AllData!C791="","",AllData!C791)</f>
        <v/>
      </c>
      <c r="D791" t="str">
        <f>IF(AllData!D791="","",AllData!D791)</f>
        <v/>
      </c>
      <c r="E791" t="str">
        <f>IF(AllData!E791="","",AllData!E791)</f>
        <v/>
      </c>
      <c r="F791" t="str">
        <f>IF(AllData!F791="","",AllData!F791)</f>
        <v/>
      </c>
      <c r="G791" t="str">
        <f>IF(AllData!G791="","",AllData!G791)</f>
        <v/>
      </c>
      <c r="H791" t="str">
        <f>IF(AllData!H791="","",AllData!H791)</f>
        <v/>
      </c>
      <c r="I791" t="str">
        <f>IF(AllData!I791="","",AllData!I791)</f>
        <v/>
      </c>
      <c r="J791" t="str">
        <f>IF(AllData!J791="","",AllData!J791)</f>
        <v/>
      </c>
      <c r="K791" t="str">
        <f>IF(AllData!K791="","",AllData!K791)</f>
        <v/>
      </c>
      <c r="L791" t="str">
        <f>IF(AllData!L791="","",AllData!L791)</f>
        <v/>
      </c>
      <c r="M791" s="4" t="str">
        <f>IF(Table1[[#This Row],[Operation Season]]="","",LEFT(Table1[[#This Row],[Operation Season]],SEARCH("-",Table1[[#This Row],[Operation Season]])-1))</f>
        <v/>
      </c>
      <c r="N791" s="10" t="str">
        <f t="shared" si="24"/>
        <v/>
      </c>
      <c r="O791" t="str">
        <f>IF(Table1[[#This Row],[Operation Season]]="","",RIGHT(Table1[[#This Row],[Operation Season]],LEN(Table1[[#This Row],[Operation Season]])-FIND("-",Table1[[#This Row],[Operation Season]])))</f>
        <v/>
      </c>
      <c r="P791" s="4" t="str">
        <f t="shared" si="25"/>
        <v/>
      </c>
      <c r="Q791" s="7" t="str">
        <f>IF(OR(P791="Mid November",P791="round",P791="",),"",Table1[[#This Row],[End Date]]-SystemData!$A$2+1)</f>
        <v/>
      </c>
      <c r="R791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791" s="2" t="str">
        <f>IF(AllData!M796="","",AllData!M796)</f>
        <v/>
      </c>
      <c r="T791" s="2" t="str">
        <f>IF(AllData!N796="","",AllData!N796)</f>
        <v/>
      </c>
      <c r="U791" s="2" t="str">
        <f>IF(AllData!O796="","",AllData!O796)</f>
        <v/>
      </c>
      <c r="V791" s="2" t="str">
        <f>IF(AllData!P796="","",AllData!P796)</f>
        <v/>
      </c>
      <c r="W791" s="2" t="str">
        <f>IF(AllData!Q796="","",AllData!Q796)</f>
        <v/>
      </c>
      <c r="X791" s="2" t="str">
        <f>IF(AllData!R796="","",AllData!R796)</f>
        <v/>
      </c>
      <c r="Y791" s="2" t="str">
        <f>IF(AllData!S796="","",AllData!S796)</f>
        <v/>
      </c>
      <c r="Z791" s="2" t="str">
        <f>IF(AllData!T796="","",AllData!T796)</f>
        <v/>
      </c>
      <c r="AA791" s="16"/>
    </row>
    <row r="792" spans="1:27" hidden="1" x14ac:dyDescent="0.25">
      <c r="A792" t="str">
        <f>IF(AllData!A792="","",AllData!A792)</f>
        <v/>
      </c>
      <c r="B792" t="str">
        <f>IF(AllData!B792="","",AllData!B792)</f>
        <v/>
      </c>
      <c r="C792" t="str">
        <f>IF(AllData!C792="","",AllData!C792)</f>
        <v/>
      </c>
      <c r="D792" t="str">
        <f>IF(AllData!D792="","",AllData!D792)</f>
        <v/>
      </c>
      <c r="E792" t="str">
        <f>IF(AllData!E792="","",AllData!E792)</f>
        <v/>
      </c>
      <c r="F792" t="str">
        <f>IF(AllData!F792="","",AllData!F792)</f>
        <v/>
      </c>
      <c r="G792" t="str">
        <f>IF(AllData!G792="","",AllData!G792)</f>
        <v/>
      </c>
      <c r="H792" t="str">
        <f>IF(AllData!H792="","",AllData!H792)</f>
        <v/>
      </c>
      <c r="I792" t="str">
        <f>IF(AllData!I792="","",AllData!I792)</f>
        <v/>
      </c>
      <c r="J792" t="str">
        <f>IF(AllData!J792="","",AllData!J792)</f>
        <v/>
      </c>
      <c r="K792" t="str">
        <f>IF(AllData!K792="","",AllData!K792)</f>
        <v/>
      </c>
      <c r="L792" t="str">
        <f>IF(AllData!L792="","",AllData!L792)</f>
        <v/>
      </c>
      <c r="M792" s="4" t="str">
        <f>IF(Table1[[#This Row],[Operation Season]]="","",LEFT(Table1[[#This Row],[Operation Season]],SEARCH("-",Table1[[#This Row],[Operation Season]])-1))</f>
        <v/>
      </c>
      <c r="N792" s="10" t="str">
        <f t="shared" si="24"/>
        <v/>
      </c>
      <c r="O792" t="str">
        <f>IF(Table1[[#This Row],[Operation Season]]="","",RIGHT(Table1[[#This Row],[Operation Season]],LEN(Table1[[#This Row],[Operation Season]])-FIND("-",Table1[[#This Row],[Operation Season]])))</f>
        <v/>
      </c>
      <c r="P792" s="4" t="str">
        <f t="shared" si="25"/>
        <v/>
      </c>
      <c r="Q792" s="7" t="str">
        <f>IF(OR(P792="Mid November",P792="round",P792="",),"",Table1[[#This Row],[End Date]]-SystemData!$A$2+1)</f>
        <v/>
      </c>
      <c r="R792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792" s="2" t="str">
        <f>IF(AllData!M797="","",AllData!M797)</f>
        <v/>
      </c>
      <c r="T792" s="2" t="str">
        <f>IF(AllData!N797="","",AllData!N797)</f>
        <v/>
      </c>
      <c r="U792" s="2" t="str">
        <f>IF(AllData!O797="","",AllData!O797)</f>
        <v/>
      </c>
      <c r="V792" s="2" t="str">
        <f>IF(AllData!P797="","",AllData!P797)</f>
        <v/>
      </c>
      <c r="W792" s="2" t="str">
        <f>IF(AllData!Q797="","",AllData!Q797)</f>
        <v/>
      </c>
      <c r="X792" s="2" t="str">
        <f>IF(AllData!R797="","",AllData!R797)</f>
        <v/>
      </c>
      <c r="Y792" s="2" t="str">
        <f>IF(AllData!S797="","",AllData!S797)</f>
        <v/>
      </c>
      <c r="Z792" s="2" t="str">
        <f>IF(AllData!T797="","",AllData!T797)</f>
        <v/>
      </c>
      <c r="AA792" s="16"/>
    </row>
    <row r="793" spans="1:27" hidden="1" x14ac:dyDescent="0.25">
      <c r="A793" t="str">
        <f>IF(AllData!A793="","",AllData!A793)</f>
        <v/>
      </c>
      <c r="B793" t="str">
        <f>IF(AllData!B793="","",AllData!B793)</f>
        <v/>
      </c>
      <c r="C793" t="str">
        <f>IF(AllData!C793="","",AllData!C793)</f>
        <v/>
      </c>
      <c r="D793" t="str">
        <f>IF(AllData!D793="","",AllData!D793)</f>
        <v/>
      </c>
      <c r="E793" t="str">
        <f>IF(AllData!E793="","",AllData!E793)</f>
        <v/>
      </c>
      <c r="F793" t="str">
        <f>IF(AllData!F793="","",AllData!F793)</f>
        <v/>
      </c>
      <c r="G793" t="str">
        <f>IF(AllData!G793="","",AllData!G793)</f>
        <v/>
      </c>
      <c r="H793" t="str">
        <f>IF(AllData!H793="","",AllData!H793)</f>
        <v/>
      </c>
      <c r="I793" t="str">
        <f>IF(AllData!I793="","",AllData!I793)</f>
        <v/>
      </c>
      <c r="J793" t="str">
        <f>IF(AllData!J793="","",AllData!J793)</f>
        <v/>
      </c>
      <c r="K793" t="str">
        <f>IF(AllData!K793="","",AllData!K793)</f>
        <v/>
      </c>
      <c r="L793" t="str">
        <f>IF(AllData!L793="","",AllData!L793)</f>
        <v/>
      </c>
      <c r="M793" s="4" t="str">
        <f>IF(Table1[[#This Row],[Operation Season]]="","",LEFT(Table1[[#This Row],[Operation Season]],SEARCH("-",Table1[[#This Row],[Operation Season]])-1))</f>
        <v/>
      </c>
      <c r="N793" s="10" t="str">
        <f t="shared" si="24"/>
        <v/>
      </c>
      <c r="O793" t="str">
        <f>IF(Table1[[#This Row],[Operation Season]]="","",RIGHT(Table1[[#This Row],[Operation Season]],LEN(Table1[[#This Row],[Operation Season]])-FIND("-",Table1[[#This Row],[Operation Season]])))</f>
        <v/>
      </c>
      <c r="P793" s="4" t="str">
        <f t="shared" si="25"/>
        <v/>
      </c>
      <c r="Q793" s="7" t="str">
        <f>IF(OR(P793="Mid November",P793="round",P793="",),"",Table1[[#This Row],[End Date]]-SystemData!$A$2+1)</f>
        <v/>
      </c>
      <c r="R793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793" s="2" t="str">
        <f>IF(AllData!M798="","",AllData!M798)</f>
        <v/>
      </c>
      <c r="T793" s="2" t="str">
        <f>IF(AllData!N798="","",AllData!N798)</f>
        <v/>
      </c>
      <c r="U793" s="2" t="str">
        <f>IF(AllData!O798="","",AllData!O798)</f>
        <v/>
      </c>
      <c r="V793" s="2" t="str">
        <f>IF(AllData!P798="","",AllData!P798)</f>
        <v/>
      </c>
      <c r="W793" s="2" t="str">
        <f>IF(AllData!Q798="","",AllData!Q798)</f>
        <v/>
      </c>
      <c r="X793" s="2" t="str">
        <f>IF(AllData!R798="","",AllData!R798)</f>
        <v/>
      </c>
      <c r="Y793" s="2" t="str">
        <f>IF(AllData!S798="","",AllData!S798)</f>
        <v/>
      </c>
      <c r="Z793" s="2" t="str">
        <f>IF(AllData!T798="","",AllData!T798)</f>
        <v/>
      </c>
      <c r="AA793" s="16"/>
    </row>
    <row r="794" spans="1:27" hidden="1" x14ac:dyDescent="0.25">
      <c r="A794" t="str">
        <f>IF(AllData!A794="","",AllData!A794)</f>
        <v/>
      </c>
      <c r="B794" t="str">
        <f>IF(AllData!B794="","",AllData!B794)</f>
        <v/>
      </c>
      <c r="C794" t="str">
        <f>IF(AllData!C794="","",AllData!C794)</f>
        <v/>
      </c>
      <c r="D794" t="str">
        <f>IF(AllData!D794="","",AllData!D794)</f>
        <v/>
      </c>
      <c r="E794" t="str">
        <f>IF(AllData!E794="","",AllData!E794)</f>
        <v/>
      </c>
      <c r="F794" t="str">
        <f>IF(AllData!F794="","",AllData!F794)</f>
        <v/>
      </c>
      <c r="G794" t="str">
        <f>IF(AllData!G794="","",AllData!G794)</f>
        <v/>
      </c>
      <c r="H794" t="str">
        <f>IF(AllData!H794="","",AllData!H794)</f>
        <v/>
      </c>
      <c r="I794" t="str">
        <f>IF(AllData!I794="","",AllData!I794)</f>
        <v/>
      </c>
      <c r="J794" t="str">
        <f>IF(AllData!J794="","",AllData!J794)</f>
        <v/>
      </c>
      <c r="K794" t="str">
        <f>IF(AllData!K794="","",AllData!K794)</f>
        <v/>
      </c>
      <c r="L794" t="str">
        <f>IF(AllData!L794="","",AllData!L794)</f>
        <v/>
      </c>
      <c r="M794" s="4" t="str">
        <f>IF(Table1[[#This Row],[Operation Season]]="","",LEFT(Table1[[#This Row],[Operation Season]],SEARCH("-",Table1[[#This Row],[Operation Season]])-1))</f>
        <v/>
      </c>
      <c r="N794" s="10" t="str">
        <f t="shared" si="24"/>
        <v/>
      </c>
      <c r="O794" t="str">
        <f>IF(Table1[[#This Row],[Operation Season]]="","",RIGHT(Table1[[#This Row],[Operation Season]],LEN(Table1[[#This Row],[Operation Season]])-FIND("-",Table1[[#This Row],[Operation Season]])))</f>
        <v/>
      </c>
      <c r="P794" s="4" t="str">
        <f t="shared" si="25"/>
        <v/>
      </c>
      <c r="Q794" s="7" t="str">
        <f>IF(OR(P794="Mid November",P794="round",P794="",),"",Table1[[#This Row],[End Date]]-SystemData!$A$2+1)</f>
        <v/>
      </c>
      <c r="R794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794" s="2" t="str">
        <f>IF(AllData!M799="","",AllData!M799)</f>
        <v/>
      </c>
      <c r="T794" s="2" t="str">
        <f>IF(AllData!N799="","",AllData!N799)</f>
        <v/>
      </c>
      <c r="U794" s="2" t="str">
        <f>IF(AllData!O799="","",AllData!O799)</f>
        <v/>
      </c>
      <c r="V794" s="2" t="str">
        <f>IF(AllData!P799="","",AllData!P799)</f>
        <v/>
      </c>
      <c r="W794" s="2" t="str">
        <f>IF(AllData!Q799="","",AllData!Q799)</f>
        <v/>
      </c>
      <c r="X794" s="2" t="str">
        <f>IF(AllData!R799="","",AllData!R799)</f>
        <v/>
      </c>
      <c r="Y794" s="2" t="str">
        <f>IF(AllData!S799="","",AllData!S799)</f>
        <v/>
      </c>
      <c r="Z794" s="2" t="str">
        <f>IF(AllData!T799="","",AllData!T799)</f>
        <v/>
      </c>
      <c r="AA794" s="16"/>
    </row>
    <row r="795" spans="1:27" hidden="1" x14ac:dyDescent="0.25">
      <c r="A795" t="str">
        <f>IF(AllData!A795="","",AllData!A795)</f>
        <v/>
      </c>
      <c r="B795" t="str">
        <f>IF(AllData!B795="","",AllData!B795)</f>
        <v/>
      </c>
      <c r="C795" t="str">
        <f>IF(AllData!C795="","",AllData!C795)</f>
        <v/>
      </c>
      <c r="D795" t="str">
        <f>IF(AllData!D795="","",AllData!D795)</f>
        <v/>
      </c>
      <c r="E795" t="str">
        <f>IF(AllData!E795="","",AllData!E795)</f>
        <v/>
      </c>
      <c r="F795" t="str">
        <f>IF(AllData!F795="","",AllData!F795)</f>
        <v/>
      </c>
      <c r="G795" t="str">
        <f>IF(AllData!G795="","",AllData!G795)</f>
        <v/>
      </c>
      <c r="H795" t="str">
        <f>IF(AllData!H795="","",AllData!H795)</f>
        <v/>
      </c>
      <c r="I795" t="str">
        <f>IF(AllData!I795="","",AllData!I795)</f>
        <v/>
      </c>
      <c r="J795" t="str">
        <f>IF(AllData!J795="","",AllData!J795)</f>
        <v/>
      </c>
      <c r="K795" t="str">
        <f>IF(AllData!K795="","",AllData!K795)</f>
        <v/>
      </c>
      <c r="L795" t="str">
        <f>IF(AllData!L795="","",AllData!L795)</f>
        <v/>
      </c>
      <c r="M795" s="4" t="str">
        <f>IF(Table1[[#This Row],[Operation Season]]="","",LEFT(Table1[[#This Row],[Operation Season]],SEARCH("-",Table1[[#This Row],[Operation Season]])-1))</f>
        <v/>
      </c>
      <c r="N795" s="10" t="str">
        <f t="shared" si="24"/>
        <v/>
      </c>
      <c r="O795" t="str">
        <f>IF(Table1[[#This Row],[Operation Season]]="","",RIGHT(Table1[[#This Row],[Operation Season]],LEN(Table1[[#This Row],[Operation Season]])-FIND("-",Table1[[#This Row],[Operation Season]])))</f>
        <v/>
      </c>
      <c r="P795" s="4" t="str">
        <f t="shared" si="25"/>
        <v/>
      </c>
      <c r="Q795" s="7" t="str">
        <f>IF(OR(P795="Mid November",P795="round",P795="",),"",Table1[[#This Row],[End Date]]-SystemData!$A$2+1)</f>
        <v/>
      </c>
      <c r="R795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795" s="2" t="str">
        <f>IF(AllData!M800="","",AllData!M800)</f>
        <v/>
      </c>
      <c r="T795" s="2" t="str">
        <f>IF(AllData!N800="","",AllData!N800)</f>
        <v/>
      </c>
      <c r="U795" s="2" t="str">
        <f>IF(AllData!O800="","",AllData!O800)</f>
        <v/>
      </c>
      <c r="V795" s="2" t="str">
        <f>IF(AllData!P800="","",AllData!P800)</f>
        <v/>
      </c>
      <c r="W795" s="2" t="str">
        <f>IF(AllData!Q800="","",AllData!Q800)</f>
        <v/>
      </c>
      <c r="X795" s="2" t="str">
        <f>IF(AllData!R800="","",AllData!R800)</f>
        <v/>
      </c>
      <c r="Y795" s="2" t="str">
        <f>IF(AllData!S800="","",AllData!S800)</f>
        <v/>
      </c>
      <c r="Z795" s="2" t="str">
        <f>IF(AllData!T800="","",AllData!T800)</f>
        <v/>
      </c>
      <c r="AA795" s="16"/>
    </row>
    <row r="796" spans="1:27" hidden="1" x14ac:dyDescent="0.25">
      <c r="A796" t="str">
        <f>IF(AllData!A796="","",AllData!A796)</f>
        <v/>
      </c>
      <c r="B796" t="str">
        <f>IF(AllData!B796="","",AllData!B796)</f>
        <v/>
      </c>
      <c r="C796" t="str">
        <f>IF(AllData!C796="","",AllData!C796)</f>
        <v/>
      </c>
      <c r="D796" t="str">
        <f>IF(AllData!D796="","",AllData!D796)</f>
        <v/>
      </c>
      <c r="E796" t="str">
        <f>IF(AllData!E796="","",AllData!E796)</f>
        <v/>
      </c>
      <c r="F796" t="str">
        <f>IF(AllData!F796="","",AllData!F796)</f>
        <v/>
      </c>
      <c r="G796" t="str">
        <f>IF(AllData!G796="","",AllData!G796)</f>
        <v/>
      </c>
      <c r="H796" t="str">
        <f>IF(AllData!H796="","",AllData!H796)</f>
        <v/>
      </c>
      <c r="I796" t="str">
        <f>IF(AllData!I796="","",AllData!I796)</f>
        <v/>
      </c>
      <c r="J796" t="str">
        <f>IF(AllData!J796="","",AllData!J796)</f>
        <v/>
      </c>
      <c r="K796" t="str">
        <f>IF(AllData!K796="","",AllData!K796)</f>
        <v/>
      </c>
      <c r="L796" t="str">
        <f>IF(AllData!L796="","",AllData!L796)</f>
        <v/>
      </c>
      <c r="M796" s="4" t="str">
        <f>IF(Table1[[#This Row],[Operation Season]]="","",LEFT(Table1[[#This Row],[Operation Season]],SEARCH("-",Table1[[#This Row],[Operation Season]])-1))</f>
        <v/>
      </c>
      <c r="N796" s="10" t="str">
        <f t="shared" si="24"/>
        <v/>
      </c>
      <c r="O796" t="str">
        <f>IF(Table1[[#This Row],[Operation Season]]="","",RIGHT(Table1[[#This Row],[Operation Season]],LEN(Table1[[#This Row],[Operation Season]])-FIND("-",Table1[[#This Row],[Operation Season]])))</f>
        <v/>
      </c>
      <c r="P796" s="4" t="str">
        <f t="shared" si="25"/>
        <v/>
      </c>
      <c r="Q796" s="7" t="str">
        <f>IF(OR(P796="Mid November",P796="round",P796="",),"",Table1[[#This Row],[End Date]]-SystemData!$A$2+1)</f>
        <v/>
      </c>
      <c r="R796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796" s="2" t="str">
        <f>IF(AllData!M801="","",AllData!M801)</f>
        <v/>
      </c>
      <c r="T796" s="2" t="str">
        <f>IF(AllData!N801="","",AllData!N801)</f>
        <v/>
      </c>
      <c r="U796" s="2" t="str">
        <f>IF(AllData!O801="","",AllData!O801)</f>
        <v/>
      </c>
      <c r="V796" s="2" t="str">
        <f>IF(AllData!P801="","",AllData!P801)</f>
        <v/>
      </c>
      <c r="W796" s="2" t="str">
        <f>IF(AllData!Q801="","",AllData!Q801)</f>
        <v/>
      </c>
      <c r="X796" s="2" t="str">
        <f>IF(AllData!R801="","",AllData!R801)</f>
        <v/>
      </c>
      <c r="Y796" s="2" t="str">
        <f>IF(AllData!S801="","",AllData!S801)</f>
        <v/>
      </c>
      <c r="Z796" s="2" t="str">
        <f>IF(AllData!T801="","",AllData!T801)</f>
        <v/>
      </c>
      <c r="AA796" s="16"/>
    </row>
    <row r="797" spans="1:27" hidden="1" x14ac:dyDescent="0.25">
      <c r="A797" t="str">
        <f>IF(AllData!A797="","",AllData!A797)</f>
        <v/>
      </c>
      <c r="B797" t="str">
        <f>IF(AllData!B797="","",AllData!B797)</f>
        <v/>
      </c>
      <c r="C797" t="str">
        <f>IF(AllData!C797="","",AllData!C797)</f>
        <v/>
      </c>
      <c r="D797" t="str">
        <f>IF(AllData!D797="","",AllData!D797)</f>
        <v/>
      </c>
      <c r="E797" t="str">
        <f>IF(AllData!E797="","",AllData!E797)</f>
        <v/>
      </c>
      <c r="F797" t="str">
        <f>IF(AllData!F797="","",AllData!F797)</f>
        <v/>
      </c>
      <c r="G797" t="str">
        <f>IF(AllData!G797="","",AllData!G797)</f>
        <v/>
      </c>
      <c r="H797" t="str">
        <f>IF(AllData!H797="","",AllData!H797)</f>
        <v/>
      </c>
      <c r="I797" t="str">
        <f>IF(AllData!I797="","",AllData!I797)</f>
        <v/>
      </c>
      <c r="J797" t="str">
        <f>IF(AllData!J797="","",AllData!J797)</f>
        <v/>
      </c>
      <c r="K797" t="str">
        <f>IF(AllData!K797="","",AllData!K797)</f>
        <v/>
      </c>
      <c r="L797" t="str">
        <f>IF(AllData!L797="","",AllData!L797)</f>
        <v/>
      </c>
      <c r="M797" s="4" t="str">
        <f>IF(Table1[[#This Row],[Operation Season]]="","",LEFT(Table1[[#This Row],[Operation Season]],SEARCH("-",Table1[[#This Row],[Operation Season]])-1))</f>
        <v/>
      </c>
      <c r="N797" s="10" t="str">
        <f t="shared" si="24"/>
        <v/>
      </c>
      <c r="O797" t="str">
        <f>IF(Table1[[#This Row],[Operation Season]]="","",RIGHT(Table1[[#This Row],[Operation Season]],LEN(Table1[[#This Row],[Operation Season]])-FIND("-",Table1[[#This Row],[Operation Season]])))</f>
        <v/>
      </c>
      <c r="P797" s="4" t="str">
        <f t="shared" si="25"/>
        <v/>
      </c>
      <c r="Q797" s="7" t="str">
        <f>IF(OR(P797="Mid November",P797="round",P797="",),"",Table1[[#This Row],[End Date]]-SystemData!$A$2+1)</f>
        <v/>
      </c>
      <c r="R797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797" s="2" t="str">
        <f>IF(AllData!M802="","",AllData!M802)</f>
        <v/>
      </c>
      <c r="T797" s="2" t="str">
        <f>IF(AllData!N802="","",AllData!N802)</f>
        <v/>
      </c>
      <c r="U797" s="2" t="str">
        <f>IF(AllData!O802="","",AllData!O802)</f>
        <v/>
      </c>
      <c r="V797" s="2" t="str">
        <f>IF(AllData!P802="","",AllData!P802)</f>
        <v/>
      </c>
      <c r="W797" s="2" t="str">
        <f>IF(AllData!Q802="","",AllData!Q802)</f>
        <v/>
      </c>
      <c r="X797" s="2" t="str">
        <f>IF(AllData!R802="","",AllData!R802)</f>
        <v/>
      </c>
      <c r="Y797" s="2" t="str">
        <f>IF(AllData!S802="","",AllData!S802)</f>
        <v/>
      </c>
      <c r="Z797" s="2" t="str">
        <f>IF(AllData!T802="","",AllData!T802)</f>
        <v/>
      </c>
      <c r="AA797" s="16"/>
    </row>
    <row r="798" spans="1:27" hidden="1" x14ac:dyDescent="0.25">
      <c r="A798" t="str">
        <f>IF(AllData!A798="","",AllData!A798)</f>
        <v/>
      </c>
      <c r="B798" t="str">
        <f>IF(AllData!B798="","",AllData!B798)</f>
        <v/>
      </c>
      <c r="C798" t="str">
        <f>IF(AllData!C798="","",AllData!C798)</f>
        <v/>
      </c>
      <c r="D798" t="str">
        <f>IF(AllData!D798="","",AllData!D798)</f>
        <v/>
      </c>
      <c r="E798" t="str">
        <f>IF(AllData!E798="","",AllData!E798)</f>
        <v/>
      </c>
      <c r="F798" t="str">
        <f>IF(AllData!F798="","",AllData!F798)</f>
        <v/>
      </c>
      <c r="G798" t="str">
        <f>IF(AllData!G798="","",AllData!G798)</f>
        <v/>
      </c>
      <c r="H798" t="str">
        <f>IF(AllData!H798="","",AllData!H798)</f>
        <v/>
      </c>
      <c r="I798" t="str">
        <f>IF(AllData!I798="","",AllData!I798)</f>
        <v/>
      </c>
      <c r="J798" t="str">
        <f>IF(AllData!J798="","",AllData!J798)</f>
        <v/>
      </c>
      <c r="K798" t="str">
        <f>IF(AllData!K798="","",AllData!K798)</f>
        <v/>
      </c>
      <c r="L798" t="str">
        <f>IF(AllData!L798="","",AllData!L798)</f>
        <v/>
      </c>
      <c r="M798" s="4" t="str">
        <f>IF(Table1[[#This Row],[Operation Season]]="","",LEFT(Table1[[#This Row],[Operation Season]],SEARCH("-",Table1[[#This Row],[Operation Season]])-1))</f>
        <v/>
      </c>
      <c r="N798" s="10" t="str">
        <f t="shared" si="24"/>
        <v/>
      </c>
      <c r="O798" t="str">
        <f>IF(Table1[[#This Row],[Operation Season]]="","",RIGHT(Table1[[#This Row],[Operation Season]],LEN(Table1[[#This Row],[Operation Season]])-FIND("-",Table1[[#This Row],[Operation Season]])))</f>
        <v/>
      </c>
      <c r="P798" s="4" t="str">
        <f t="shared" si="25"/>
        <v/>
      </c>
      <c r="Q798" s="7" t="str">
        <f>IF(OR(P798="Mid November",P798="round",P798="",),"",Table1[[#This Row],[End Date]]-SystemData!$A$2+1)</f>
        <v/>
      </c>
      <c r="R798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798" s="2" t="str">
        <f>IF(AllData!M803="","",AllData!M803)</f>
        <v/>
      </c>
      <c r="T798" s="2" t="str">
        <f>IF(AllData!N803="","",AllData!N803)</f>
        <v/>
      </c>
      <c r="U798" s="2" t="str">
        <f>IF(AllData!O803="","",AllData!O803)</f>
        <v/>
      </c>
      <c r="V798" s="2" t="str">
        <f>IF(AllData!P803="","",AllData!P803)</f>
        <v/>
      </c>
      <c r="W798" s="2" t="str">
        <f>IF(AllData!Q803="","",AllData!Q803)</f>
        <v/>
      </c>
      <c r="X798" s="2" t="str">
        <f>IF(AllData!R803="","",AllData!R803)</f>
        <v/>
      </c>
      <c r="Y798" s="2" t="str">
        <f>IF(AllData!S803="","",AllData!S803)</f>
        <v/>
      </c>
      <c r="Z798" s="2" t="str">
        <f>IF(AllData!T803="","",AllData!T803)</f>
        <v/>
      </c>
      <c r="AA798" s="16"/>
    </row>
    <row r="799" spans="1:27" hidden="1" x14ac:dyDescent="0.25">
      <c r="A799" t="str">
        <f>IF(AllData!A799="","",AllData!A799)</f>
        <v/>
      </c>
      <c r="B799" t="str">
        <f>IF(AllData!B799="","",AllData!B799)</f>
        <v/>
      </c>
      <c r="C799" t="str">
        <f>IF(AllData!C799="","",AllData!C799)</f>
        <v/>
      </c>
      <c r="D799" t="str">
        <f>IF(AllData!D799="","",AllData!D799)</f>
        <v/>
      </c>
      <c r="E799" t="str">
        <f>IF(AllData!E799="","",AllData!E799)</f>
        <v/>
      </c>
      <c r="F799" t="str">
        <f>IF(AllData!F799="","",AllData!F799)</f>
        <v/>
      </c>
      <c r="G799" t="str">
        <f>IF(AllData!G799="","",AllData!G799)</f>
        <v/>
      </c>
      <c r="H799" t="str">
        <f>IF(AllData!H799="","",AllData!H799)</f>
        <v/>
      </c>
      <c r="I799" t="str">
        <f>IF(AllData!I799="","",AllData!I799)</f>
        <v/>
      </c>
      <c r="J799" t="str">
        <f>IF(AllData!J799="","",AllData!J799)</f>
        <v/>
      </c>
      <c r="K799" t="str">
        <f>IF(AllData!K799="","",AllData!K799)</f>
        <v/>
      </c>
      <c r="L799" t="str">
        <f>IF(AllData!L799="","",AllData!L799)</f>
        <v/>
      </c>
      <c r="M799" s="4" t="str">
        <f>IF(Table1[[#This Row],[Operation Season]]="","",LEFT(Table1[[#This Row],[Operation Season]],SEARCH("-",Table1[[#This Row],[Operation Season]])-1))</f>
        <v/>
      </c>
      <c r="N799" s="10" t="str">
        <f t="shared" si="24"/>
        <v/>
      </c>
      <c r="O799" t="str">
        <f>IF(Table1[[#This Row],[Operation Season]]="","",RIGHT(Table1[[#This Row],[Operation Season]],LEN(Table1[[#This Row],[Operation Season]])-FIND("-",Table1[[#This Row],[Operation Season]])))</f>
        <v/>
      </c>
      <c r="P799" s="4" t="str">
        <f t="shared" si="25"/>
        <v/>
      </c>
      <c r="Q799" s="7" t="str">
        <f>IF(OR(P799="Mid November",P799="round",P799="",),"",Table1[[#This Row],[End Date]]-SystemData!$A$2+1)</f>
        <v/>
      </c>
      <c r="R799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799" s="2" t="str">
        <f>IF(AllData!M804="","",AllData!M804)</f>
        <v/>
      </c>
      <c r="T799" s="2" t="str">
        <f>IF(AllData!N804="","",AllData!N804)</f>
        <v/>
      </c>
      <c r="U799" s="2" t="str">
        <f>IF(AllData!O804="","",AllData!O804)</f>
        <v/>
      </c>
      <c r="V799" s="2" t="str">
        <f>IF(AllData!P804="","",AllData!P804)</f>
        <v/>
      </c>
      <c r="W799" s="2" t="str">
        <f>IF(AllData!Q804="","",AllData!Q804)</f>
        <v/>
      </c>
      <c r="X799" s="2" t="str">
        <f>IF(AllData!R804="","",AllData!R804)</f>
        <v/>
      </c>
      <c r="Y799" s="2" t="str">
        <f>IF(AllData!S804="","",AllData!S804)</f>
        <v/>
      </c>
      <c r="Z799" s="2" t="str">
        <f>IF(AllData!T804="","",AllData!T804)</f>
        <v/>
      </c>
      <c r="AA799" s="16"/>
    </row>
    <row r="800" spans="1:27" hidden="1" x14ac:dyDescent="0.25">
      <c r="A800" t="str">
        <f>IF(AllData!A800="","",AllData!A800)</f>
        <v/>
      </c>
      <c r="B800" t="str">
        <f>IF(AllData!B800="","",AllData!B800)</f>
        <v/>
      </c>
      <c r="C800" t="str">
        <f>IF(AllData!C800="","",AllData!C800)</f>
        <v/>
      </c>
      <c r="D800" t="str">
        <f>IF(AllData!D800="","",AllData!D800)</f>
        <v/>
      </c>
      <c r="E800" t="str">
        <f>IF(AllData!E800="","",AllData!E800)</f>
        <v/>
      </c>
      <c r="F800" t="str">
        <f>IF(AllData!F800="","",AllData!F800)</f>
        <v/>
      </c>
      <c r="G800" t="str">
        <f>IF(AllData!G800="","",AllData!G800)</f>
        <v/>
      </c>
      <c r="H800" t="str">
        <f>IF(AllData!H800="","",AllData!H800)</f>
        <v/>
      </c>
      <c r="I800" t="str">
        <f>IF(AllData!I800="","",AllData!I800)</f>
        <v/>
      </c>
      <c r="J800" t="str">
        <f>IF(AllData!J800="","",AllData!J800)</f>
        <v/>
      </c>
      <c r="K800" t="str">
        <f>IF(AllData!K800="","",AllData!K800)</f>
        <v/>
      </c>
      <c r="L800" t="str">
        <f>IF(AllData!L800="","",AllData!L800)</f>
        <v/>
      </c>
      <c r="M800" s="4" t="str">
        <f>IF(Table1[[#This Row],[Operation Season]]="","",LEFT(Table1[[#This Row],[Operation Season]],SEARCH("-",Table1[[#This Row],[Operation Season]])-1))</f>
        <v/>
      </c>
      <c r="N800" s="10" t="str">
        <f t="shared" si="24"/>
        <v/>
      </c>
      <c r="O800" t="str">
        <f>IF(Table1[[#This Row],[Operation Season]]="","",RIGHT(Table1[[#This Row],[Operation Season]],LEN(Table1[[#This Row],[Operation Season]])-FIND("-",Table1[[#This Row],[Operation Season]])))</f>
        <v/>
      </c>
      <c r="P800" s="4" t="str">
        <f t="shared" si="25"/>
        <v/>
      </c>
      <c r="Q800" s="7" t="str">
        <f>IF(OR(P800="Mid November",P800="round",P800="",),"",Table1[[#This Row],[End Date]]-SystemData!$A$2+1)</f>
        <v/>
      </c>
      <c r="R800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800" s="2" t="str">
        <f>IF(AllData!M805="","",AllData!M805)</f>
        <v/>
      </c>
      <c r="T800" s="2" t="str">
        <f>IF(AllData!N805="","",AllData!N805)</f>
        <v/>
      </c>
      <c r="U800" s="2" t="str">
        <f>IF(AllData!O805="","",AllData!O805)</f>
        <v/>
      </c>
      <c r="V800" s="2" t="str">
        <f>IF(AllData!P805="","",AllData!P805)</f>
        <v/>
      </c>
      <c r="W800" s="2" t="str">
        <f>IF(AllData!Q805="","",AllData!Q805)</f>
        <v/>
      </c>
      <c r="X800" s="2" t="str">
        <f>IF(AllData!R805="","",AllData!R805)</f>
        <v/>
      </c>
      <c r="Y800" s="2" t="str">
        <f>IF(AllData!S805="","",AllData!S805)</f>
        <v/>
      </c>
      <c r="Z800" s="2" t="str">
        <f>IF(AllData!T805="","",AllData!T805)</f>
        <v/>
      </c>
      <c r="AA800" s="16"/>
    </row>
    <row r="801" spans="1:27" hidden="1" x14ac:dyDescent="0.25">
      <c r="A801" t="str">
        <f>IF(AllData!A801="","",AllData!A801)</f>
        <v/>
      </c>
      <c r="B801" t="str">
        <f>IF(AllData!B801="","",AllData!B801)</f>
        <v/>
      </c>
      <c r="C801" t="str">
        <f>IF(AllData!C801="","",AllData!C801)</f>
        <v/>
      </c>
      <c r="D801" t="str">
        <f>IF(AllData!D801="","",AllData!D801)</f>
        <v/>
      </c>
      <c r="E801" t="str">
        <f>IF(AllData!E801="","",AllData!E801)</f>
        <v/>
      </c>
      <c r="F801" t="str">
        <f>IF(AllData!F801="","",AllData!F801)</f>
        <v/>
      </c>
      <c r="G801" t="str">
        <f>IF(AllData!G801="","",AllData!G801)</f>
        <v/>
      </c>
      <c r="H801" t="str">
        <f>IF(AllData!H801="","",AllData!H801)</f>
        <v/>
      </c>
      <c r="I801" t="str">
        <f>IF(AllData!I801="","",AllData!I801)</f>
        <v/>
      </c>
      <c r="J801" t="str">
        <f>IF(AllData!J801="","",AllData!J801)</f>
        <v/>
      </c>
      <c r="K801" t="str">
        <f>IF(AllData!K801="","",AllData!K801)</f>
        <v/>
      </c>
      <c r="L801" t="str">
        <f>IF(AllData!L801="","",AllData!L801)</f>
        <v/>
      </c>
      <c r="M801" s="4" t="str">
        <f>IF(Table1[[#This Row],[Operation Season]]="","",LEFT(Table1[[#This Row],[Operation Season]],SEARCH("-",Table1[[#This Row],[Operation Season]])-1))</f>
        <v/>
      </c>
      <c r="N801" s="10" t="str">
        <f t="shared" si="24"/>
        <v/>
      </c>
      <c r="O801" t="str">
        <f>IF(Table1[[#This Row],[Operation Season]]="","",RIGHT(Table1[[#This Row],[Operation Season]],LEN(Table1[[#This Row],[Operation Season]])-FIND("-",Table1[[#This Row],[Operation Season]])))</f>
        <v/>
      </c>
      <c r="P801" s="4" t="str">
        <f t="shared" si="25"/>
        <v/>
      </c>
      <c r="Q801" s="7" t="str">
        <f>IF(OR(P801="Mid November",P801="round",P801="",),"",Table1[[#This Row],[End Date]]-SystemData!$A$2+1)</f>
        <v/>
      </c>
      <c r="R801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801" s="2" t="str">
        <f>IF(AllData!M806="","",AllData!M806)</f>
        <v/>
      </c>
      <c r="T801" s="2" t="str">
        <f>IF(AllData!N806="","",AllData!N806)</f>
        <v/>
      </c>
      <c r="U801" s="2" t="str">
        <f>IF(AllData!O806="","",AllData!O806)</f>
        <v/>
      </c>
      <c r="V801" s="2" t="str">
        <f>IF(AllData!P806="","",AllData!P806)</f>
        <v/>
      </c>
      <c r="W801" s="2" t="str">
        <f>IF(AllData!Q806="","",AllData!Q806)</f>
        <v/>
      </c>
      <c r="X801" s="2" t="str">
        <f>IF(AllData!R806="","",AllData!R806)</f>
        <v/>
      </c>
      <c r="Y801" s="2" t="str">
        <f>IF(AllData!S806="","",AllData!S806)</f>
        <v/>
      </c>
      <c r="Z801" s="2" t="str">
        <f>IF(AllData!T806="","",AllData!T806)</f>
        <v/>
      </c>
      <c r="AA801" s="16"/>
    </row>
    <row r="802" spans="1:27" hidden="1" x14ac:dyDescent="0.25">
      <c r="A802" t="str">
        <f>IF(AllData!A802="","",AllData!A802)</f>
        <v/>
      </c>
      <c r="B802" t="str">
        <f>IF(AllData!B802="","",AllData!B802)</f>
        <v/>
      </c>
      <c r="C802" t="str">
        <f>IF(AllData!C802="","",AllData!C802)</f>
        <v/>
      </c>
      <c r="D802" t="str">
        <f>IF(AllData!D802="","",AllData!D802)</f>
        <v/>
      </c>
      <c r="E802" t="str">
        <f>IF(AllData!E802="","",AllData!E802)</f>
        <v/>
      </c>
      <c r="F802" t="str">
        <f>IF(AllData!F802="","",AllData!F802)</f>
        <v/>
      </c>
      <c r="G802" t="str">
        <f>IF(AllData!G802="","",AllData!G802)</f>
        <v/>
      </c>
      <c r="H802" t="str">
        <f>IF(AllData!H802="","",AllData!H802)</f>
        <v/>
      </c>
      <c r="I802" t="str">
        <f>IF(AllData!I802="","",AllData!I802)</f>
        <v/>
      </c>
      <c r="J802" t="str">
        <f>IF(AllData!J802="","",AllData!J802)</f>
        <v/>
      </c>
      <c r="K802" t="str">
        <f>IF(AllData!K802="","",AllData!K802)</f>
        <v/>
      </c>
      <c r="L802" t="str">
        <f>IF(AllData!L802="","",AllData!L802)</f>
        <v/>
      </c>
      <c r="M802" s="4" t="str">
        <f>IF(Table1[[#This Row],[Operation Season]]="","",LEFT(Table1[[#This Row],[Operation Season]],SEARCH("-",Table1[[#This Row],[Operation Season]])-1))</f>
        <v/>
      </c>
      <c r="N802" s="10" t="str">
        <f t="shared" si="24"/>
        <v/>
      </c>
      <c r="O802" t="str">
        <f>IF(Table1[[#This Row],[Operation Season]]="","",RIGHT(Table1[[#This Row],[Operation Season]],LEN(Table1[[#This Row],[Operation Season]])-FIND("-",Table1[[#This Row],[Operation Season]])))</f>
        <v/>
      </c>
      <c r="P802" s="4" t="str">
        <f t="shared" si="25"/>
        <v/>
      </c>
      <c r="Q802" s="7" t="str">
        <f>IF(OR(P802="Mid November",P802="round",P802="",),"",Table1[[#This Row],[End Date]]-SystemData!$A$2+1)</f>
        <v/>
      </c>
      <c r="R802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802" s="2" t="str">
        <f>IF(AllData!M807="","",AllData!M807)</f>
        <v/>
      </c>
      <c r="T802" s="2" t="str">
        <f>IF(AllData!N807="","",AllData!N807)</f>
        <v/>
      </c>
      <c r="U802" s="2" t="str">
        <f>IF(AllData!O807="","",AllData!O807)</f>
        <v/>
      </c>
      <c r="V802" s="2" t="str">
        <f>IF(AllData!P807="","",AllData!P807)</f>
        <v/>
      </c>
      <c r="W802" s="2" t="str">
        <f>IF(AllData!Q807="","",AllData!Q807)</f>
        <v/>
      </c>
      <c r="X802" s="2" t="str">
        <f>IF(AllData!R807="","",AllData!R807)</f>
        <v/>
      </c>
      <c r="Y802" s="2" t="str">
        <f>IF(AllData!S807="","",AllData!S807)</f>
        <v/>
      </c>
      <c r="Z802" s="2" t="str">
        <f>IF(AllData!T807="","",AllData!T807)</f>
        <v/>
      </c>
      <c r="AA802" s="16"/>
    </row>
    <row r="803" spans="1:27" hidden="1" x14ac:dyDescent="0.25">
      <c r="A803" t="str">
        <f>IF(AllData!A803="","",AllData!A803)</f>
        <v/>
      </c>
      <c r="B803" t="str">
        <f>IF(AllData!B803="","",AllData!B803)</f>
        <v/>
      </c>
      <c r="C803" t="str">
        <f>IF(AllData!C803="","",AllData!C803)</f>
        <v/>
      </c>
      <c r="D803" t="str">
        <f>IF(AllData!D803="","",AllData!D803)</f>
        <v/>
      </c>
      <c r="E803" t="str">
        <f>IF(AllData!E803="","",AllData!E803)</f>
        <v/>
      </c>
      <c r="F803" t="str">
        <f>IF(AllData!F803="","",AllData!F803)</f>
        <v/>
      </c>
      <c r="G803" t="str">
        <f>IF(AllData!G803="","",AllData!G803)</f>
        <v/>
      </c>
      <c r="H803" t="str">
        <f>IF(AllData!H803="","",AllData!H803)</f>
        <v/>
      </c>
      <c r="I803" t="str">
        <f>IF(AllData!I803="","",AllData!I803)</f>
        <v/>
      </c>
      <c r="J803" t="str">
        <f>IF(AllData!J803="","",AllData!J803)</f>
        <v/>
      </c>
      <c r="K803" t="str">
        <f>IF(AllData!K803="","",AllData!K803)</f>
        <v/>
      </c>
      <c r="L803" t="str">
        <f>IF(AllData!L803="","",AllData!L803)</f>
        <v/>
      </c>
      <c r="M803" s="4" t="str">
        <f>IF(Table1[[#This Row],[Operation Season]]="","",LEFT(Table1[[#This Row],[Operation Season]],SEARCH("-",Table1[[#This Row],[Operation Season]])-1))</f>
        <v/>
      </c>
      <c r="N803" s="10" t="str">
        <f t="shared" si="24"/>
        <v/>
      </c>
      <c r="O803" t="str">
        <f>IF(Table1[[#This Row],[Operation Season]]="","",RIGHT(Table1[[#This Row],[Operation Season]],LEN(Table1[[#This Row],[Operation Season]])-FIND("-",Table1[[#This Row],[Operation Season]])))</f>
        <v/>
      </c>
      <c r="P803" s="4" t="str">
        <f t="shared" si="25"/>
        <v/>
      </c>
      <c r="Q803" s="7" t="str">
        <f>IF(OR(P803="Mid November",P803="round",P803="",),"",Table1[[#This Row],[End Date]]-SystemData!$A$2+1)</f>
        <v/>
      </c>
      <c r="R803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803" s="2" t="str">
        <f>IF(AllData!M808="","",AllData!M808)</f>
        <v/>
      </c>
      <c r="T803" s="2" t="str">
        <f>IF(AllData!N808="","",AllData!N808)</f>
        <v/>
      </c>
      <c r="U803" s="2" t="str">
        <f>IF(AllData!O808="","",AllData!O808)</f>
        <v/>
      </c>
      <c r="V803" s="2" t="str">
        <f>IF(AllData!P808="","",AllData!P808)</f>
        <v/>
      </c>
      <c r="W803" s="2" t="str">
        <f>IF(AllData!Q808="","",AllData!Q808)</f>
        <v/>
      </c>
      <c r="X803" s="2" t="str">
        <f>IF(AllData!R808="","",AllData!R808)</f>
        <v/>
      </c>
      <c r="Y803" s="2" t="str">
        <f>IF(AllData!S808="","",AllData!S808)</f>
        <v/>
      </c>
      <c r="Z803" s="2" t="str">
        <f>IF(AllData!T808="","",AllData!T808)</f>
        <v/>
      </c>
      <c r="AA803" s="16"/>
    </row>
    <row r="804" spans="1:27" hidden="1" x14ac:dyDescent="0.25">
      <c r="A804" t="str">
        <f>IF(AllData!A804="","",AllData!A804)</f>
        <v/>
      </c>
      <c r="B804" t="str">
        <f>IF(AllData!B804="","",AllData!B804)</f>
        <v/>
      </c>
      <c r="C804" t="str">
        <f>IF(AllData!C804="","",AllData!C804)</f>
        <v/>
      </c>
      <c r="D804" t="str">
        <f>IF(AllData!D804="","",AllData!D804)</f>
        <v/>
      </c>
      <c r="E804" t="str">
        <f>IF(AllData!E804="","",AllData!E804)</f>
        <v/>
      </c>
      <c r="F804" t="str">
        <f>IF(AllData!F804="","",AllData!F804)</f>
        <v/>
      </c>
      <c r="G804" t="str">
        <f>IF(AllData!G804="","",AllData!G804)</f>
        <v/>
      </c>
      <c r="H804" t="str">
        <f>IF(AllData!H804="","",AllData!H804)</f>
        <v/>
      </c>
      <c r="I804" t="str">
        <f>IF(AllData!I804="","",AllData!I804)</f>
        <v/>
      </c>
      <c r="J804" t="str">
        <f>IF(AllData!J804="","",AllData!J804)</f>
        <v/>
      </c>
      <c r="K804" t="str">
        <f>IF(AllData!K804="","",AllData!K804)</f>
        <v/>
      </c>
      <c r="L804" t="str">
        <f>IF(AllData!L804="","",AllData!L804)</f>
        <v/>
      </c>
      <c r="M804" s="4" t="str">
        <f>IF(Table1[[#This Row],[Operation Season]]="","",LEFT(Table1[[#This Row],[Operation Season]],SEARCH("-",Table1[[#This Row],[Operation Season]])-1))</f>
        <v/>
      </c>
      <c r="N804" s="10" t="str">
        <f t="shared" si="24"/>
        <v/>
      </c>
      <c r="O804" t="str">
        <f>IF(Table1[[#This Row],[Operation Season]]="","",RIGHT(Table1[[#This Row],[Operation Season]],LEN(Table1[[#This Row],[Operation Season]])-FIND("-",Table1[[#This Row],[Operation Season]])))</f>
        <v/>
      </c>
      <c r="P804" s="4" t="str">
        <f t="shared" si="25"/>
        <v/>
      </c>
      <c r="Q804" s="7" t="str">
        <f>IF(OR(P804="Mid November",P804="round",P804="",),"",Table1[[#This Row],[End Date]]-SystemData!$A$2+1)</f>
        <v/>
      </c>
      <c r="R804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804" s="2" t="str">
        <f>IF(AllData!M809="","",AllData!M809)</f>
        <v/>
      </c>
      <c r="T804" s="2" t="str">
        <f>IF(AllData!N809="","",AllData!N809)</f>
        <v/>
      </c>
      <c r="U804" s="2" t="str">
        <f>IF(AllData!O809="","",AllData!O809)</f>
        <v/>
      </c>
      <c r="V804" s="2" t="str">
        <f>IF(AllData!P809="","",AllData!P809)</f>
        <v/>
      </c>
      <c r="W804" s="2" t="str">
        <f>IF(AllData!Q809="","",AllData!Q809)</f>
        <v/>
      </c>
      <c r="X804" s="2" t="str">
        <f>IF(AllData!R809="","",AllData!R809)</f>
        <v/>
      </c>
      <c r="Y804" s="2" t="str">
        <f>IF(AllData!S809="","",AllData!S809)</f>
        <v/>
      </c>
      <c r="Z804" s="2" t="str">
        <f>IF(AllData!T809="","",AllData!T809)</f>
        <v/>
      </c>
      <c r="AA804" s="16"/>
    </row>
    <row r="805" spans="1:27" hidden="1" x14ac:dyDescent="0.25">
      <c r="A805" t="str">
        <f>IF(AllData!A805="","",AllData!A805)</f>
        <v/>
      </c>
      <c r="B805" t="str">
        <f>IF(AllData!B805="","",AllData!B805)</f>
        <v/>
      </c>
      <c r="C805" t="str">
        <f>IF(AllData!C805="","",AllData!C805)</f>
        <v/>
      </c>
      <c r="D805" t="str">
        <f>IF(AllData!D805="","",AllData!D805)</f>
        <v/>
      </c>
      <c r="E805" t="str">
        <f>IF(AllData!E805="","",AllData!E805)</f>
        <v/>
      </c>
      <c r="F805" t="str">
        <f>IF(AllData!F805="","",AllData!F805)</f>
        <v/>
      </c>
      <c r="G805" t="str">
        <f>IF(AllData!G805="","",AllData!G805)</f>
        <v/>
      </c>
      <c r="H805" t="str">
        <f>IF(AllData!H805="","",AllData!H805)</f>
        <v/>
      </c>
      <c r="I805" t="str">
        <f>IF(AllData!I805="","",AllData!I805)</f>
        <v/>
      </c>
      <c r="J805" t="str">
        <f>IF(AllData!J805="","",AllData!J805)</f>
        <v/>
      </c>
      <c r="K805" t="str">
        <f>IF(AllData!K805="","",AllData!K805)</f>
        <v/>
      </c>
      <c r="L805" t="str">
        <f>IF(AllData!L805="","",AllData!L805)</f>
        <v/>
      </c>
      <c r="M805" s="4" t="str">
        <f>IF(Table1[[#This Row],[Operation Season]]="","",LEFT(Table1[[#This Row],[Operation Season]],SEARCH("-",Table1[[#This Row],[Operation Season]])-1))</f>
        <v/>
      </c>
      <c r="N805" s="10" t="str">
        <f t="shared" si="24"/>
        <v/>
      </c>
      <c r="O805" t="str">
        <f>IF(Table1[[#This Row],[Operation Season]]="","",RIGHT(Table1[[#This Row],[Operation Season]],LEN(Table1[[#This Row],[Operation Season]])-FIND("-",Table1[[#This Row],[Operation Season]])))</f>
        <v/>
      </c>
      <c r="P805" s="4" t="str">
        <f t="shared" si="25"/>
        <v/>
      </c>
      <c r="Q805" s="7" t="str">
        <f>IF(OR(P805="Mid November",P805="round",P805="",),"",Table1[[#This Row],[End Date]]-SystemData!$A$2+1)</f>
        <v/>
      </c>
      <c r="R805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805" s="2" t="str">
        <f>IF(AllData!M810="","",AllData!M810)</f>
        <v/>
      </c>
      <c r="T805" s="2" t="str">
        <f>IF(AllData!N810="","",AllData!N810)</f>
        <v/>
      </c>
      <c r="U805" s="2" t="str">
        <f>IF(AllData!O810="","",AllData!O810)</f>
        <v/>
      </c>
      <c r="V805" s="2" t="str">
        <f>IF(AllData!P810="","",AllData!P810)</f>
        <v/>
      </c>
      <c r="W805" s="2" t="str">
        <f>IF(AllData!Q810="","",AllData!Q810)</f>
        <v/>
      </c>
      <c r="X805" s="2" t="str">
        <f>IF(AllData!R810="","",AllData!R810)</f>
        <v/>
      </c>
      <c r="Y805" s="2" t="str">
        <f>IF(AllData!S810="","",AllData!S810)</f>
        <v/>
      </c>
      <c r="Z805" s="2" t="str">
        <f>IF(AllData!T810="","",AllData!T810)</f>
        <v/>
      </c>
      <c r="AA805" s="16"/>
    </row>
    <row r="806" spans="1:27" hidden="1" x14ac:dyDescent="0.25">
      <c r="A806" t="str">
        <f>IF(AllData!A806="","",AllData!A806)</f>
        <v/>
      </c>
      <c r="B806" t="str">
        <f>IF(AllData!B806="","",AllData!B806)</f>
        <v/>
      </c>
      <c r="C806" t="str">
        <f>IF(AllData!C806="","",AllData!C806)</f>
        <v/>
      </c>
      <c r="D806" t="str">
        <f>IF(AllData!D806="","",AllData!D806)</f>
        <v/>
      </c>
      <c r="E806" t="str">
        <f>IF(AllData!E806="","",AllData!E806)</f>
        <v/>
      </c>
      <c r="F806" t="str">
        <f>IF(AllData!F806="","",AllData!F806)</f>
        <v/>
      </c>
      <c r="G806" t="str">
        <f>IF(AllData!G806="","",AllData!G806)</f>
        <v/>
      </c>
      <c r="H806" t="str">
        <f>IF(AllData!H806="","",AllData!H806)</f>
        <v/>
      </c>
      <c r="I806" t="str">
        <f>IF(AllData!I806="","",AllData!I806)</f>
        <v/>
      </c>
      <c r="J806" t="str">
        <f>IF(AllData!J806="","",AllData!J806)</f>
        <v/>
      </c>
      <c r="K806" t="str">
        <f>IF(AllData!K806="","",AllData!K806)</f>
        <v/>
      </c>
      <c r="L806" t="str">
        <f>IF(AllData!L806="","",AllData!L806)</f>
        <v/>
      </c>
      <c r="M806" s="4" t="str">
        <f>IF(Table1[[#This Row],[Operation Season]]="","",LEFT(Table1[[#This Row],[Operation Season]],SEARCH("-",Table1[[#This Row],[Operation Season]])-1))</f>
        <v/>
      </c>
      <c r="N806" s="10" t="str">
        <f t="shared" si="24"/>
        <v/>
      </c>
      <c r="O806" t="str">
        <f>IF(Table1[[#This Row],[Operation Season]]="","",RIGHT(Table1[[#This Row],[Operation Season]],LEN(Table1[[#This Row],[Operation Season]])-FIND("-",Table1[[#This Row],[Operation Season]])))</f>
        <v/>
      </c>
      <c r="P806" s="4" t="str">
        <f t="shared" si="25"/>
        <v/>
      </c>
      <c r="Q806" s="7" t="str">
        <f>IF(OR(P806="Mid November",P806="round",P806="",),"",Table1[[#This Row],[End Date]]-SystemData!$A$2+1)</f>
        <v/>
      </c>
      <c r="R806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806" s="2" t="str">
        <f>IF(AllData!M811="","",AllData!M811)</f>
        <v/>
      </c>
      <c r="T806" s="2" t="str">
        <f>IF(AllData!N811="","",AllData!N811)</f>
        <v/>
      </c>
      <c r="U806" s="2" t="str">
        <f>IF(AllData!O811="","",AllData!O811)</f>
        <v/>
      </c>
      <c r="V806" s="2" t="str">
        <f>IF(AllData!P811="","",AllData!P811)</f>
        <v/>
      </c>
      <c r="W806" s="2" t="str">
        <f>IF(AllData!Q811="","",AllData!Q811)</f>
        <v/>
      </c>
      <c r="X806" s="2" t="str">
        <f>IF(AllData!R811="","",AllData!R811)</f>
        <v/>
      </c>
      <c r="Y806" s="2" t="str">
        <f>IF(AllData!S811="","",AllData!S811)</f>
        <v/>
      </c>
      <c r="Z806" s="2" t="str">
        <f>IF(AllData!T811="","",AllData!T811)</f>
        <v/>
      </c>
      <c r="AA806" s="16"/>
    </row>
    <row r="807" spans="1:27" hidden="1" x14ac:dyDescent="0.25">
      <c r="A807" t="str">
        <f>IF(AllData!A807="","",AllData!A807)</f>
        <v/>
      </c>
      <c r="B807" t="str">
        <f>IF(AllData!B807="","",AllData!B807)</f>
        <v/>
      </c>
      <c r="C807" t="str">
        <f>IF(AllData!C807="","",AllData!C807)</f>
        <v/>
      </c>
      <c r="D807" t="str">
        <f>IF(AllData!D807="","",AllData!D807)</f>
        <v/>
      </c>
      <c r="E807" t="str">
        <f>IF(AllData!E807="","",AllData!E807)</f>
        <v/>
      </c>
      <c r="F807" t="str">
        <f>IF(AllData!F807="","",AllData!F807)</f>
        <v/>
      </c>
      <c r="G807" t="str">
        <f>IF(AllData!G807="","",AllData!G807)</f>
        <v/>
      </c>
      <c r="H807" t="str">
        <f>IF(AllData!H807="","",AllData!H807)</f>
        <v/>
      </c>
      <c r="I807" t="str">
        <f>IF(AllData!I807="","",AllData!I807)</f>
        <v/>
      </c>
      <c r="J807" t="str">
        <f>IF(AllData!J807="","",AllData!J807)</f>
        <v/>
      </c>
      <c r="K807" t="str">
        <f>IF(AllData!K807="","",AllData!K807)</f>
        <v/>
      </c>
      <c r="L807" t="str">
        <f>IF(AllData!L807="","",AllData!L807)</f>
        <v/>
      </c>
      <c r="M807" s="4" t="str">
        <f>IF(Table1[[#This Row],[Operation Season]]="","",LEFT(Table1[[#This Row],[Operation Season]],SEARCH("-",Table1[[#This Row],[Operation Season]])-1))</f>
        <v/>
      </c>
      <c r="N807" s="10" t="str">
        <f t="shared" si="24"/>
        <v/>
      </c>
      <c r="O807" t="str">
        <f>IF(Table1[[#This Row],[Operation Season]]="","",RIGHT(Table1[[#This Row],[Operation Season]],LEN(Table1[[#This Row],[Operation Season]])-FIND("-",Table1[[#This Row],[Operation Season]])))</f>
        <v/>
      </c>
      <c r="P807" s="4" t="str">
        <f t="shared" si="25"/>
        <v/>
      </c>
      <c r="Q807" s="7" t="str">
        <f>IF(OR(P807="Mid November",P807="round",P807="",),"",Table1[[#This Row],[End Date]]-SystemData!$A$2+1)</f>
        <v/>
      </c>
      <c r="R807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807" s="2" t="str">
        <f>IF(AllData!M812="","",AllData!M812)</f>
        <v/>
      </c>
      <c r="T807" s="2" t="str">
        <f>IF(AllData!N812="","",AllData!N812)</f>
        <v/>
      </c>
      <c r="U807" s="2" t="str">
        <f>IF(AllData!O812="","",AllData!O812)</f>
        <v/>
      </c>
      <c r="V807" s="2" t="str">
        <f>IF(AllData!P812="","",AllData!P812)</f>
        <v/>
      </c>
      <c r="W807" s="2" t="str">
        <f>IF(AllData!Q812="","",AllData!Q812)</f>
        <v/>
      </c>
      <c r="X807" s="2" t="str">
        <f>IF(AllData!R812="","",AllData!R812)</f>
        <v/>
      </c>
      <c r="Y807" s="2" t="str">
        <f>IF(AllData!S812="","",AllData!S812)</f>
        <v/>
      </c>
      <c r="Z807" s="2" t="str">
        <f>IF(AllData!T812="","",AllData!T812)</f>
        <v/>
      </c>
      <c r="AA807" s="16"/>
    </row>
    <row r="808" spans="1:27" hidden="1" x14ac:dyDescent="0.25">
      <c r="A808" t="str">
        <f>IF(AllData!A808="","",AllData!A808)</f>
        <v/>
      </c>
      <c r="B808" t="str">
        <f>IF(AllData!B808="","",AllData!B808)</f>
        <v/>
      </c>
      <c r="C808" t="str">
        <f>IF(AllData!C808="","",AllData!C808)</f>
        <v/>
      </c>
      <c r="D808" t="str">
        <f>IF(AllData!D808="","",AllData!D808)</f>
        <v/>
      </c>
      <c r="E808" t="str">
        <f>IF(AllData!E808="","",AllData!E808)</f>
        <v/>
      </c>
      <c r="F808" t="str">
        <f>IF(AllData!F808="","",AllData!F808)</f>
        <v/>
      </c>
      <c r="G808" t="str">
        <f>IF(AllData!G808="","",AllData!G808)</f>
        <v/>
      </c>
      <c r="H808" t="str">
        <f>IF(AllData!H808="","",AllData!H808)</f>
        <v/>
      </c>
      <c r="I808" t="str">
        <f>IF(AllData!I808="","",AllData!I808)</f>
        <v/>
      </c>
      <c r="J808" t="str">
        <f>IF(AllData!J808="","",AllData!J808)</f>
        <v/>
      </c>
      <c r="K808" t="str">
        <f>IF(AllData!K808="","",AllData!K808)</f>
        <v/>
      </c>
      <c r="L808" t="str">
        <f>IF(AllData!L808="","",AllData!L808)</f>
        <v/>
      </c>
      <c r="M808" s="4" t="str">
        <f>IF(Table1[[#This Row],[Operation Season]]="","",LEFT(Table1[[#This Row],[Operation Season]],SEARCH("-",Table1[[#This Row],[Operation Season]])-1))</f>
        <v/>
      </c>
      <c r="N808" s="10" t="str">
        <f t="shared" si="24"/>
        <v/>
      </c>
      <c r="O808" t="str">
        <f>IF(Table1[[#This Row],[Operation Season]]="","",RIGHT(Table1[[#This Row],[Operation Season]],LEN(Table1[[#This Row],[Operation Season]])-FIND("-",Table1[[#This Row],[Operation Season]])))</f>
        <v/>
      </c>
      <c r="P808" s="4" t="str">
        <f t="shared" si="25"/>
        <v/>
      </c>
      <c r="Q808" s="7" t="str">
        <f>IF(OR(P808="Mid November",P808="round",P808="",),"",Table1[[#This Row],[End Date]]-SystemData!$A$2+1)</f>
        <v/>
      </c>
      <c r="R808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808" s="2" t="str">
        <f>IF(AllData!M813="","",AllData!M813)</f>
        <v/>
      </c>
      <c r="T808" s="2" t="str">
        <f>IF(AllData!N813="","",AllData!N813)</f>
        <v/>
      </c>
      <c r="U808" s="2" t="str">
        <f>IF(AllData!O813="","",AllData!O813)</f>
        <v/>
      </c>
      <c r="V808" s="2" t="str">
        <f>IF(AllData!P813="","",AllData!P813)</f>
        <v/>
      </c>
      <c r="W808" s="2" t="str">
        <f>IF(AllData!Q813="","",AllData!Q813)</f>
        <v/>
      </c>
      <c r="X808" s="2" t="str">
        <f>IF(AllData!R813="","",AllData!R813)</f>
        <v/>
      </c>
      <c r="Y808" s="2" t="str">
        <f>IF(AllData!S813="","",AllData!S813)</f>
        <v/>
      </c>
      <c r="Z808" s="2" t="str">
        <f>IF(AllData!T813="","",AllData!T813)</f>
        <v/>
      </c>
      <c r="AA808" s="16"/>
    </row>
    <row r="809" spans="1:27" hidden="1" x14ac:dyDescent="0.25">
      <c r="A809" t="str">
        <f>IF(AllData!A809="","",AllData!A809)</f>
        <v/>
      </c>
      <c r="B809" t="str">
        <f>IF(AllData!B809="","",AllData!B809)</f>
        <v/>
      </c>
      <c r="C809" t="str">
        <f>IF(AllData!C809="","",AllData!C809)</f>
        <v/>
      </c>
      <c r="D809" t="str">
        <f>IF(AllData!D809="","",AllData!D809)</f>
        <v/>
      </c>
      <c r="E809" t="str">
        <f>IF(AllData!E809="","",AllData!E809)</f>
        <v/>
      </c>
      <c r="F809" t="str">
        <f>IF(AllData!F809="","",AllData!F809)</f>
        <v/>
      </c>
      <c r="G809" t="str">
        <f>IF(AllData!G809="","",AllData!G809)</f>
        <v/>
      </c>
      <c r="H809" t="str">
        <f>IF(AllData!H809="","",AllData!H809)</f>
        <v/>
      </c>
      <c r="I809" t="str">
        <f>IF(AllData!I809="","",AllData!I809)</f>
        <v/>
      </c>
      <c r="J809" t="str">
        <f>IF(AllData!J809="","",AllData!J809)</f>
        <v/>
      </c>
      <c r="K809" t="str">
        <f>IF(AllData!K809="","",AllData!K809)</f>
        <v/>
      </c>
      <c r="L809" t="str">
        <f>IF(AllData!L809="","",AllData!L809)</f>
        <v/>
      </c>
      <c r="M809" s="4" t="str">
        <f>IF(Table1[[#This Row],[Operation Season]]="","",LEFT(Table1[[#This Row],[Operation Season]],SEARCH("-",Table1[[#This Row],[Operation Season]])-1))</f>
        <v/>
      </c>
      <c r="N809" s="10" t="str">
        <f t="shared" si="24"/>
        <v/>
      </c>
      <c r="O809" t="str">
        <f>IF(Table1[[#This Row],[Operation Season]]="","",RIGHT(Table1[[#This Row],[Operation Season]],LEN(Table1[[#This Row],[Operation Season]])-FIND("-",Table1[[#This Row],[Operation Season]])))</f>
        <v/>
      </c>
      <c r="P809" s="4" t="str">
        <f t="shared" si="25"/>
        <v/>
      </c>
      <c r="Q809" s="7" t="str">
        <f>IF(OR(P809="Mid November",P809="round",P809="",),"",Table1[[#This Row],[End Date]]-SystemData!$A$2+1)</f>
        <v/>
      </c>
      <c r="R809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809" s="2" t="str">
        <f>IF(AllData!M814="","",AllData!M814)</f>
        <v/>
      </c>
      <c r="T809" s="2" t="str">
        <f>IF(AllData!N814="","",AllData!N814)</f>
        <v/>
      </c>
      <c r="U809" s="2" t="str">
        <f>IF(AllData!O814="","",AllData!O814)</f>
        <v/>
      </c>
      <c r="V809" s="2" t="str">
        <f>IF(AllData!P814="","",AllData!P814)</f>
        <v/>
      </c>
      <c r="W809" s="2" t="str">
        <f>IF(AllData!Q814="","",AllData!Q814)</f>
        <v/>
      </c>
      <c r="X809" s="2" t="str">
        <f>IF(AllData!R814="","",AllData!R814)</f>
        <v/>
      </c>
      <c r="Y809" s="2" t="str">
        <f>IF(AllData!S814="","",AllData!S814)</f>
        <v/>
      </c>
      <c r="Z809" s="2" t="str">
        <f>IF(AllData!T814="","",AllData!T814)</f>
        <v/>
      </c>
      <c r="AA809" s="16"/>
    </row>
    <row r="810" spans="1:27" hidden="1" x14ac:dyDescent="0.25">
      <c r="A810" t="str">
        <f>IF(AllData!A810="","",AllData!A810)</f>
        <v/>
      </c>
      <c r="B810" t="str">
        <f>IF(AllData!B810="","",AllData!B810)</f>
        <v/>
      </c>
      <c r="C810" t="str">
        <f>IF(AllData!C810="","",AllData!C810)</f>
        <v/>
      </c>
      <c r="D810" t="str">
        <f>IF(AllData!D810="","",AllData!D810)</f>
        <v/>
      </c>
      <c r="E810" t="str">
        <f>IF(AllData!E810="","",AllData!E810)</f>
        <v/>
      </c>
      <c r="F810" t="str">
        <f>IF(AllData!F810="","",AllData!F810)</f>
        <v/>
      </c>
      <c r="G810" t="str">
        <f>IF(AllData!G810="","",AllData!G810)</f>
        <v/>
      </c>
      <c r="H810" t="str">
        <f>IF(AllData!H810="","",AllData!H810)</f>
        <v/>
      </c>
      <c r="I810" t="str">
        <f>IF(AllData!I810="","",AllData!I810)</f>
        <v/>
      </c>
      <c r="J810" t="str">
        <f>IF(AllData!J810="","",AllData!J810)</f>
        <v/>
      </c>
      <c r="K810" t="str">
        <f>IF(AllData!K810="","",AllData!K810)</f>
        <v/>
      </c>
      <c r="L810" t="str">
        <f>IF(AllData!L810="","",AllData!L810)</f>
        <v/>
      </c>
      <c r="M810" s="4" t="str">
        <f>IF(Table1[[#This Row],[Operation Season]]="","",LEFT(Table1[[#This Row],[Operation Season]],SEARCH("-",Table1[[#This Row],[Operation Season]])-1))</f>
        <v/>
      </c>
      <c r="N810" s="10" t="str">
        <f t="shared" si="24"/>
        <v/>
      </c>
      <c r="O810" t="str">
        <f>IF(Table1[[#This Row],[Operation Season]]="","",RIGHT(Table1[[#This Row],[Operation Season]],LEN(Table1[[#This Row],[Operation Season]])-FIND("-",Table1[[#This Row],[Operation Season]])))</f>
        <v/>
      </c>
      <c r="P810" s="4" t="str">
        <f t="shared" si="25"/>
        <v/>
      </c>
      <c r="Q810" s="7" t="str">
        <f>IF(OR(P810="Mid November",P810="round",P810="",),"",Table1[[#This Row],[End Date]]-SystemData!$A$2+1)</f>
        <v/>
      </c>
      <c r="R810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810" s="2" t="str">
        <f>IF(AllData!M815="","",AllData!M815)</f>
        <v/>
      </c>
      <c r="T810" s="2" t="str">
        <f>IF(AllData!N815="","",AllData!N815)</f>
        <v/>
      </c>
      <c r="U810" s="2" t="str">
        <f>IF(AllData!O815="","",AllData!O815)</f>
        <v/>
      </c>
      <c r="V810" s="2" t="str">
        <f>IF(AllData!P815="","",AllData!P815)</f>
        <v/>
      </c>
      <c r="W810" s="2" t="str">
        <f>IF(AllData!Q815="","",AllData!Q815)</f>
        <v/>
      </c>
      <c r="X810" s="2" t="str">
        <f>IF(AllData!R815="","",AllData!R815)</f>
        <v/>
      </c>
      <c r="Y810" s="2" t="str">
        <f>IF(AllData!S815="","",AllData!S815)</f>
        <v/>
      </c>
      <c r="Z810" s="2" t="str">
        <f>IF(AllData!T815="","",AllData!T815)</f>
        <v/>
      </c>
      <c r="AA810" s="16"/>
    </row>
    <row r="811" spans="1:27" hidden="1" x14ac:dyDescent="0.25">
      <c r="A811" t="str">
        <f>IF(AllData!A811="","",AllData!A811)</f>
        <v/>
      </c>
      <c r="B811" t="str">
        <f>IF(AllData!B811="","",AllData!B811)</f>
        <v/>
      </c>
      <c r="C811" t="str">
        <f>IF(AllData!C811="","",AllData!C811)</f>
        <v/>
      </c>
      <c r="D811" t="str">
        <f>IF(AllData!D811="","",AllData!D811)</f>
        <v/>
      </c>
      <c r="E811" t="str">
        <f>IF(AllData!E811="","",AllData!E811)</f>
        <v/>
      </c>
      <c r="F811" t="str">
        <f>IF(AllData!F811="","",AllData!F811)</f>
        <v/>
      </c>
      <c r="G811" t="str">
        <f>IF(AllData!G811="","",AllData!G811)</f>
        <v/>
      </c>
      <c r="H811" t="str">
        <f>IF(AllData!H811="","",AllData!H811)</f>
        <v/>
      </c>
      <c r="I811" t="str">
        <f>IF(AllData!I811="","",AllData!I811)</f>
        <v/>
      </c>
      <c r="J811" t="str">
        <f>IF(AllData!J811="","",AllData!J811)</f>
        <v/>
      </c>
      <c r="K811" t="str">
        <f>IF(AllData!K811="","",AllData!K811)</f>
        <v/>
      </c>
      <c r="L811" t="str">
        <f>IF(AllData!L811="","",AllData!L811)</f>
        <v/>
      </c>
      <c r="M811" s="4" t="str">
        <f>IF(Table1[[#This Row],[Operation Season]]="","",LEFT(Table1[[#This Row],[Operation Season]],SEARCH("-",Table1[[#This Row],[Operation Season]])-1))</f>
        <v/>
      </c>
      <c r="N811" s="10" t="str">
        <f t="shared" si="24"/>
        <v/>
      </c>
      <c r="O811" t="str">
        <f>IF(Table1[[#This Row],[Operation Season]]="","",RIGHT(Table1[[#This Row],[Operation Season]],LEN(Table1[[#This Row],[Operation Season]])-FIND("-",Table1[[#This Row],[Operation Season]])))</f>
        <v/>
      </c>
      <c r="P811" s="4" t="str">
        <f t="shared" si="25"/>
        <v/>
      </c>
      <c r="Q811" s="7" t="str">
        <f>IF(OR(P811="Mid November",P811="round",P811="",),"",Table1[[#This Row],[End Date]]-SystemData!$A$2+1)</f>
        <v/>
      </c>
      <c r="R811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811" s="2" t="str">
        <f>IF(AllData!M816="","",AllData!M816)</f>
        <v/>
      </c>
      <c r="T811" s="2" t="str">
        <f>IF(AllData!N816="","",AllData!N816)</f>
        <v/>
      </c>
      <c r="U811" s="2" t="str">
        <f>IF(AllData!O816="","",AllData!O816)</f>
        <v/>
      </c>
      <c r="V811" s="2" t="str">
        <f>IF(AllData!P816="","",AllData!P816)</f>
        <v/>
      </c>
      <c r="W811" s="2" t="str">
        <f>IF(AllData!Q816="","",AllData!Q816)</f>
        <v/>
      </c>
      <c r="X811" s="2" t="str">
        <f>IF(AllData!R816="","",AllData!R816)</f>
        <v/>
      </c>
      <c r="Y811" s="2" t="str">
        <f>IF(AllData!S816="","",AllData!S816)</f>
        <v/>
      </c>
      <c r="Z811" s="2" t="str">
        <f>IF(AllData!T816="","",AllData!T816)</f>
        <v/>
      </c>
      <c r="AA811" s="16"/>
    </row>
    <row r="812" spans="1:27" hidden="1" x14ac:dyDescent="0.25">
      <c r="A812" t="str">
        <f>IF(AllData!A812="","",AllData!A812)</f>
        <v/>
      </c>
      <c r="B812" t="str">
        <f>IF(AllData!B812="","",AllData!B812)</f>
        <v/>
      </c>
      <c r="C812" t="str">
        <f>IF(AllData!C812="","",AllData!C812)</f>
        <v/>
      </c>
      <c r="D812" t="str">
        <f>IF(AllData!D812="","",AllData!D812)</f>
        <v/>
      </c>
      <c r="E812" t="str">
        <f>IF(AllData!E812="","",AllData!E812)</f>
        <v/>
      </c>
      <c r="F812" t="str">
        <f>IF(AllData!F812="","",AllData!F812)</f>
        <v/>
      </c>
      <c r="G812" t="str">
        <f>IF(AllData!G812="","",AllData!G812)</f>
        <v/>
      </c>
      <c r="H812" t="str">
        <f>IF(AllData!H812="","",AllData!H812)</f>
        <v/>
      </c>
      <c r="I812" t="str">
        <f>IF(AllData!I812="","",AllData!I812)</f>
        <v/>
      </c>
      <c r="J812" t="str">
        <f>IF(AllData!J812="","",AllData!J812)</f>
        <v/>
      </c>
      <c r="K812" t="str">
        <f>IF(AllData!K812="","",AllData!K812)</f>
        <v/>
      </c>
      <c r="L812" t="str">
        <f>IF(AllData!L812="","",AllData!L812)</f>
        <v/>
      </c>
      <c r="M812" s="4" t="str">
        <f>IF(Table1[[#This Row],[Operation Season]]="","",LEFT(Table1[[#This Row],[Operation Season]],SEARCH("-",Table1[[#This Row],[Operation Season]])-1))</f>
        <v/>
      </c>
      <c r="N812" s="10" t="str">
        <f t="shared" si="24"/>
        <v/>
      </c>
      <c r="O812" t="str">
        <f>IF(Table1[[#This Row],[Operation Season]]="","",RIGHT(Table1[[#This Row],[Operation Season]],LEN(Table1[[#This Row],[Operation Season]])-FIND("-",Table1[[#This Row],[Operation Season]])))</f>
        <v/>
      </c>
      <c r="P812" s="4" t="str">
        <f t="shared" si="25"/>
        <v/>
      </c>
      <c r="Q812" s="7" t="str">
        <f>IF(OR(P812="Mid November",P812="round",P812="",),"",Table1[[#This Row],[End Date]]-SystemData!$A$2+1)</f>
        <v/>
      </c>
      <c r="R812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812" s="2" t="str">
        <f>IF(AllData!M817="","",AllData!M817)</f>
        <v/>
      </c>
      <c r="T812" s="2" t="str">
        <f>IF(AllData!N817="","",AllData!N817)</f>
        <v/>
      </c>
      <c r="U812" s="2" t="str">
        <f>IF(AllData!O817="","",AllData!O817)</f>
        <v/>
      </c>
      <c r="V812" s="2" t="str">
        <f>IF(AllData!P817="","",AllData!P817)</f>
        <v/>
      </c>
      <c r="W812" s="2" t="str">
        <f>IF(AllData!Q817="","",AllData!Q817)</f>
        <v/>
      </c>
      <c r="X812" s="2" t="str">
        <f>IF(AllData!R817="","",AllData!R817)</f>
        <v/>
      </c>
      <c r="Y812" s="2" t="str">
        <f>IF(AllData!S817="","",AllData!S817)</f>
        <v/>
      </c>
      <c r="Z812" s="2" t="str">
        <f>IF(AllData!T817="","",AllData!T817)</f>
        <v/>
      </c>
      <c r="AA812" s="16"/>
    </row>
    <row r="813" spans="1:27" hidden="1" x14ac:dyDescent="0.25">
      <c r="A813" t="str">
        <f>IF(AllData!A813="","",AllData!A813)</f>
        <v/>
      </c>
      <c r="B813" t="str">
        <f>IF(AllData!B813="","",AllData!B813)</f>
        <v/>
      </c>
      <c r="C813" t="str">
        <f>IF(AllData!C813="","",AllData!C813)</f>
        <v/>
      </c>
      <c r="D813" t="str">
        <f>IF(AllData!D813="","",AllData!D813)</f>
        <v/>
      </c>
      <c r="E813" t="str">
        <f>IF(AllData!E813="","",AllData!E813)</f>
        <v/>
      </c>
      <c r="F813" t="str">
        <f>IF(AllData!F813="","",AllData!F813)</f>
        <v/>
      </c>
      <c r="G813" t="str">
        <f>IF(AllData!G813="","",AllData!G813)</f>
        <v/>
      </c>
      <c r="H813" t="str">
        <f>IF(AllData!H813="","",AllData!H813)</f>
        <v/>
      </c>
      <c r="I813" t="str">
        <f>IF(AllData!I813="","",AllData!I813)</f>
        <v/>
      </c>
      <c r="J813" t="str">
        <f>IF(AllData!J813="","",AllData!J813)</f>
        <v/>
      </c>
      <c r="K813" t="str">
        <f>IF(AllData!K813="","",AllData!K813)</f>
        <v/>
      </c>
      <c r="L813" t="str">
        <f>IF(AllData!L813="","",AllData!L813)</f>
        <v/>
      </c>
      <c r="M813" s="4" t="str">
        <f>IF(Table1[[#This Row],[Operation Season]]="","",LEFT(Table1[[#This Row],[Operation Season]],SEARCH("-",Table1[[#This Row],[Operation Season]])-1))</f>
        <v/>
      </c>
      <c r="N813" s="10" t="str">
        <f t="shared" si="24"/>
        <v/>
      </c>
      <c r="O813" t="str">
        <f>IF(Table1[[#This Row],[Operation Season]]="","",RIGHT(Table1[[#This Row],[Operation Season]],LEN(Table1[[#This Row],[Operation Season]])-FIND("-",Table1[[#This Row],[Operation Season]])))</f>
        <v/>
      </c>
      <c r="P813" s="4" t="str">
        <f t="shared" si="25"/>
        <v/>
      </c>
      <c r="Q813" s="7" t="str">
        <f>IF(OR(P813="Mid November",P813="round",P813="",),"",Table1[[#This Row],[End Date]]-SystemData!$A$2+1)</f>
        <v/>
      </c>
      <c r="R813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813" s="2" t="str">
        <f>IF(AllData!M818="","",AllData!M818)</f>
        <v/>
      </c>
      <c r="T813" s="2" t="str">
        <f>IF(AllData!N818="","",AllData!N818)</f>
        <v/>
      </c>
      <c r="U813" s="2" t="str">
        <f>IF(AllData!O818="","",AllData!O818)</f>
        <v/>
      </c>
      <c r="V813" s="2" t="str">
        <f>IF(AllData!P818="","",AllData!P818)</f>
        <v/>
      </c>
      <c r="W813" s="2" t="str">
        <f>IF(AllData!Q818="","",AllData!Q818)</f>
        <v/>
      </c>
      <c r="X813" s="2" t="str">
        <f>IF(AllData!R818="","",AllData!R818)</f>
        <v/>
      </c>
      <c r="Y813" s="2" t="str">
        <f>IF(AllData!S818="","",AllData!S818)</f>
        <v/>
      </c>
      <c r="Z813" s="2" t="str">
        <f>IF(AllData!T818="","",AllData!T818)</f>
        <v/>
      </c>
      <c r="AA813" s="16"/>
    </row>
    <row r="814" spans="1:27" hidden="1" x14ac:dyDescent="0.25">
      <c r="A814" t="str">
        <f>IF(AllData!A814="","",AllData!A814)</f>
        <v/>
      </c>
      <c r="B814" t="str">
        <f>IF(AllData!B814="","",AllData!B814)</f>
        <v/>
      </c>
      <c r="C814" t="str">
        <f>IF(AllData!C814="","",AllData!C814)</f>
        <v/>
      </c>
      <c r="D814" t="str">
        <f>IF(AllData!D814="","",AllData!D814)</f>
        <v/>
      </c>
      <c r="E814" t="str">
        <f>IF(AllData!E814="","",AllData!E814)</f>
        <v/>
      </c>
      <c r="F814" t="str">
        <f>IF(AllData!F814="","",AllData!F814)</f>
        <v/>
      </c>
      <c r="G814" t="str">
        <f>IF(AllData!G814="","",AllData!G814)</f>
        <v/>
      </c>
      <c r="H814" t="str">
        <f>IF(AllData!H814="","",AllData!H814)</f>
        <v/>
      </c>
      <c r="I814" t="str">
        <f>IF(AllData!I814="","",AllData!I814)</f>
        <v/>
      </c>
      <c r="J814" t="str">
        <f>IF(AllData!J814="","",AllData!J814)</f>
        <v/>
      </c>
      <c r="K814" t="str">
        <f>IF(AllData!K814="","",AllData!K814)</f>
        <v/>
      </c>
      <c r="L814" t="str">
        <f>IF(AllData!L814="","",AllData!L814)</f>
        <v/>
      </c>
      <c r="M814" s="4" t="str">
        <f>IF(Table1[[#This Row],[Operation Season]]="","",LEFT(Table1[[#This Row],[Operation Season]],SEARCH("-",Table1[[#This Row],[Operation Season]])-1))</f>
        <v/>
      </c>
      <c r="N814" s="10" t="str">
        <f t="shared" si="24"/>
        <v/>
      </c>
      <c r="O814" t="str">
        <f>IF(Table1[[#This Row],[Operation Season]]="","",RIGHT(Table1[[#This Row],[Operation Season]],LEN(Table1[[#This Row],[Operation Season]])-FIND("-",Table1[[#This Row],[Operation Season]])))</f>
        <v/>
      </c>
      <c r="P814" s="4" t="str">
        <f t="shared" si="25"/>
        <v/>
      </c>
      <c r="Q814" s="7" t="str">
        <f>IF(OR(P814="Mid November",P814="round",P814="",),"",Table1[[#This Row],[End Date]]-SystemData!$A$2+1)</f>
        <v/>
      </c>
      <c r="R814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814" s="2" t="str">
        <f>IF(AllData!M819="","",AllData!M819)</f>
        <v/>
      </c>
      <c r="T814" s="2" t="str">
        <f>IF(AllData!N819="","",AllData!N819)</f>
        <v/>
      </c>
      <c r="U814" s="2" t="str">
        <f>IF(AllData!O819="","",AllData!O819)</f>
        <v/>
      </c>
      <c r="V814" s="2" t="str">
        <f>IF(AllData!P819="","",AllData!P819)</f>
        <v/>
      </c>
      <c r="W814" s="2" t="str">
        <f>IF(AllData!Q819="","",AllData!Q819)</f>
        <v/>
      </c>
      <c r="X814" s="2" t="str">
        <f>IF(AllData!R819="","",AllData!R819)</f>
        <v/>
      </c>
      <c r="Y814" s="2" t="str">
        <f>IF(AllData!S819="","",AllData!S819)</f>
        <v/>
      </c>
      <c r="Z814" s="2" t="str">
        <f>IF(AllData!T819="","",AllData!T819)</f>
        <v/>
      </c>
      <c r="AA814" s="16"/>
    </row>
    <row r="815" spans="1:27" hidden="1" x14ac:dyDescent="0.25">
      <c r="A815" t="str">
        <f>IF(AllData!A815="","",AllData!A815)</f>
        <v/>
      </c>
      <c r="B815" t="str">
        <f>IF(AllData!B815="","",AllData!B815)</f>
        <v/>
      </c>
      <c r="C815" t="str">
        <f>IF(AllData!C815="","",AllData!C815)</f>
        <v/>
      </c>
      <c r="D815" t="str">
        <f>IF(AllData!D815="","",AllData!D815)</f>
        <v/>
      </c>
      <c r="E815" t="str">
        <f>IF(AllData!E815="","",AllData!E815)</f>
        <v/>
      </c>
      <c r="F815" t="str">
        <f>IF(AllData!F815="","",AllData!F815)</f>
        <v/>
      </c>
      <c r="G815" t="str">
        <f>IF(AllData!G815="","",AllData!G815)</f>
        <v/>
      </c>
      <c r="H815" t="str">
        <f>IF(AllData!H815="","",AllData!H815)</f>
        <v/>
      </c>
      <c r="I815" t="str">
        <f>IF(AllData!I815="","",AllData!I815)</f>
        <v/>
      </c>
      <c r="J815" t="str">
        <f>IF(AllData!J815="","",AllData!J815)</f>
        <v/>
      </c>
      <c r="K815" t="str">
        <f>IF(AllData!K815="","",AllData!K815)</f>
        <v/>
      </c>
      <c r="L815" t="str">
        <f>IF(AllData!L815="","",AllData!L815)</f>
        <v/>
      </c>
      <c r="M815" s="4" t="str">
        <f>IF(Table1[[#This Row],[Operation Season]]="","",LEFT(Table1[[#This Row],[Operation Season]],SEARCH("-",Table1[[#This Row],[Operation Season]])-1))</f>
        <v/>
      </c>
      <c r="N815" s="10" t="str">
        <f t="shared" si="24"/>
        <v/>
      </c>
      <c r="O815" t="str">
        <f>IF(Table1[[#This Row],[Operation Season]]="","",RIGHT(Table1[[#This Row],[Operation Season]],LEN(Table1[[#This Row],[Operation Season]])-FIND("-",Table1[[#This Row],[Operation Season]])))</f>
        <v/>
      </c>
      <c r="P815" s="4" t="str">
        <f t="shared" si="25"/>
        <v/>
      </c>
      <c r="Q815" s="7" t="str">
        <f>IF(OR(P815="Mid November",P815="round",P815="",),"",Table1[[#This Row],[End Date]]-SystemData!$A$2+1)</f>
        <v/>
      </c>
      <c r="R815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815" s="2" t="str">
        <f>IF(AllData!M820="","",AllData!M820)</f>
        <v/>
      </c>
      <c r="T815" s="2" t="str">
        <f>IF(AllData!N820="","",AllData!N820)</f>
        <v/>
      </c>
      <c r="U815" s="2" t="str">
        <f>IF(AllData!O820="","",AllData!O820)</f>
        <v/>
      </c>
      <c r="V815" s="2" t="str">
        <f>IF(AllData!P820="","",AllData!P820)</f>
        <v/>
      </c>
      <c r="W815" s="2" t="str">
        <f>IF(AllData!Q820="","",AllData!Q820)</f>
        <v/>
      </c>
      <c r="X815" s="2" t="str">
        <f>IF(AllData!R820="","",AllData!R820)</f>
        <v/>
      </c>
      <c r="Y815" s="2" t="str">
        <f>IF(AllData!S820="","",AllData!S820)</f>
        <v/>
      </c>
      <c r="Z815" s="2" t="str">
        <f>IF(AllData!T820="","",AllData!T820)</f>
        <v/>
      </c>
      <c r="AA815" s="16"/>
    </row>
    <row r="816" spans="1:27" hidden="1" x14ac:dyDescent="0.25">
      <c r="A816" t="str">
        <f>IF(AllData!A816="","",AllData!A816)</f>
        <v/>
      </c>
      <c r="B816" t="str">
        <f>IF(AllData!B816="","",AllData!B816)</f>
        <v/>
      </c>
      <c r="C816" t="str">
        <f>IF(AllData!C816="","",AllData!C816)</f>
        <v/>
      </c>
      <c r="D816" t="str">
        <f>IF(AllData!D816="","",AllData!D816)</f>
        <v/>
      </c>
      <c r="E816" t="str">
        <f>IF(AllData!E816="","",AllData!E816)</f>
        <v/>
      </c>
      <c r="F816" t="str">
        <f>IF(AllData!F816="","",AllData!F816)</f>
        <v/>
      </c>
      <c r="G816" t="str">
        <f>IF(AllData!G816="","",AllData!G816)</f>
        <v/>
      </c>
      <c r="H816" t="str">
        <f>IF(AllData!H816="","",AllData!H816)</f>
        <v/>
      </c>
      <c r="I816" t="str">
        <f>IF(AllData!I816="","",AllData!I816)</f>
        <v/>
      </c>
      <c r="J816" t="str">
        <f>IF(AllData!J816="","",AllData!J816)</f>
        <v/>
      </c>
      <c r="K816" t="str">
        <f>IF(AllData!K816="","",AllData!K816)</f>
        <v/>
      </c>
      <c r="L816" t="str">
        <f>IF(AllData!L816="","",AllData!L816)</f>
        <v/>
      </c>
      <c r="M816" s="4" t="str">
        <f>IF(Table1[[#This Row],[Operation Season]]="","",LEFT(Table1[[#This Row],[Operation Season]],SEARCH("-",Table1[[#This Row],[Operation Season]])-1))</f>
        <v/>
      </c>
      <c r="N816" s="10" t="str">
        <f t="shared" si="24"/>
        <v/>
      </c>
      <c r="O816" t="str">
        <f>IF(Table1[[#This Row],[Operation Season]]="","",RIGHT(Table1[[#This Row],[Operation Season]],LEN(Table1[[#This Row],[Operation Season]])-FIND("-",Table1[[#This Row],[Operation Season]])))</f>
        <v/>
      </c>
      <c r="P816" s="4" t="str">
        <f t="shared" si="25"/>
        <v/>
      </c>
      <c r="Q816" s="7" t="str">
        <f>IF(OR(P816="Mid November",P816="round",P816="",),"",Table1[[#This Row],[End Date]]-SystemData!$A$2+1)</f>
        <v/>
      </c>
      <c r="R816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816" s="2" t="str">
        <f>IF(AllData!M821="","",AllData!M821)</f>
        <v/>
      </c>
      <c r="T816" s="2" t="str">
        <f>IF(AllData!N821="","",AllData!N821)</f>
        <v/>
      </c>
      <c r="U816" s="2" t="str">
        <f>IF(AllData!O821="","",AllData!O821)</f>
        <v/>
      </c>
      <c r="V816" s="2" t="str">
        <f>IF(AllData!P821="","",AllData!P821)</f>
        <v/>
      </c>
      <c r="W816" s="2" t="str">
        <f>IF(AllData!Q821="","",AllData!Q821)</f>
        <v/>
      </c>
      <c r="X816" s="2" t="str">
        <f>IF(AllData!R821="","",AllData!R821)</f>
        <v/>
      </c>
      <c r="Y816" s="2" t="str">
        <f>IF(AllData!S821="","",AllData!S821)</f>
        <v/>
      </c>
      <c r="Z816" s="2" t="str">
        <f>IF(AllData!T821="","",AllData!T821)</f>
        <v/>
      </c>
      <c r="AA816" s="16"/>
    </row>
    <row r="817" spans="1:27" hidden="1" x14ac:dyDescent="0.25">
      <c r="A817" t="str">
        <f>IF(AllData!A817="","",AllData!A817)</f>
        <v/>
      </c>
      <c r="B817" t="str">
        <f>IF(AllData!B817="","",AllData!B817)</f>
        <v/>
      </c>
      <c r="C817" t="str">
        <f>IF(AllData!C817="","",AllData!C817)</f>
        <v/>
      </c>
      <c r="D817" t="str">
        <f>IF(AllData!D817="","",AllData!D817)</f>
        <v/>
      </c>
      <c r="E817" t="str">
        <f>IF(AllData!E817="","",AllData!E817)</f>
        <v/>
      </c>
      <c r="F817" t="str">
        <f>IF(AllData!F817="","",AllData!F817)</f>
        <v/>
      </c>
      <c r="G817" t="str">
        <f>IF(AllData!G817="","",AllData!G817)</f>
        <v/>
      </c>
      <c r="H817" t="str">
        <f>IF(AllData!H817="","",AllData!H817)</f>
        <v/>
      </c>
      <c r="I817" t="str">
        <f>IF(AllData!I817="","",AllData!I817)</f>
        <v/>
      </c>
      <c r="J817" t="str">
        <f>IF(AllData!J817="","",AllData!J817)</f>
        <v/>
      </c>
      <c r="K817" t="str">
        <f>IF(AllData!K817="","",AllData!K817)</f>
        <v/>
      </c>
      <c r="L817" t="str">
        <f>IF(AllData!L817="","",AllData!L817)</f>
        <v/>
      </c>
      <c r="M817" s="4" t="str">
        <f>IF(Table1[[#This Row],[Operation Season]]="","",LEFT(Table1[[#This Row],[Operation Season]],SEARCH("-",Table1[[#This Row],[Operation Season]])-1))</f>
        <v/>
      </c>
      <c r="N817" s="10" t="str">
        <f t="shared" si="24"/>
        <v/>
      </c>
      <c r="O817" t="str">
        <f>IF(Table1[[#This Row],[Operation Season]]="","",RIGHT(Table1[[#This Row],[Operation Season]],LEN(Table1[[#This Row],[Operation Season]])-FIND("-",Table1[[#This Row],[Operation Season]])))</f>
        <v/>
      </c>
      <c r="P817" s="4" t="str">
        <f t="shared" si="25"/>
        <v/>
      </c>
      <c r="Q817" s="7" t="str">
        <f>IF(OR(P817="Mid November",P817="round",P817="",),"",Table1[[#This Row],[End Date]]-SystemData!$A$2+1)</f>
        <v/>
      </c>
      <c r="R817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817" s="2" t="str">
        <f>IF(AllData!M822="","",AllData!M822)</f>
        <v/>
      </c>
      <c r="T817" s="2" t="str">
        <f>IF(AllData!N822="","",AllData!N822)</f>
        <v/>
      </c>
      <c r="U817" s="2" t="str">
        <f>IF(AllData!O822="","",AllData!O822)</f>
        <v/>
      </c>
      <c r="V817" s="2" t="str">
        <f>IF(AllData!P822="","",AllData!P822)</f>
        <v/>
      </c>
      <c r="W817" s="2" t="str">
        <f>IF(AllData!Q822="","",AllData!Q822)</f>
        <v/>
      </c>
      <c r="X817" s="2" t="str">
        <f>IF(AllData!R822="","",AllData!R822)</f>
        <v/>
      </c>
      <c r="Y817" s="2" t="str">
        <f>IF(AllData!S822="","",AllData!S822)</f>
        <v/>
      </c>
      <c r="Z817" s="2" t="str">
        <f>IF(AllData!T822="","",AllData!T822)</f>
        <v/>
      </c>
      <c r="AA817" s="16"/>
    </row>
    <row r="818" spans="1:27" hidden="1" x14ac:dyDescent="0.25">
      <c r="A818" t="str">
        <f>IF(AllData!A818="","",AllData!A818)</f>
        <v/>
      </c>
      <c r="B818" t="str">
        <f>IF(AllData!B818="","",AllData!B818)</f>
        <v/>
      </c>
      <c r="C818" t="str">
        <f>IF(AllData!C818="","",AllData!C818)</f>
        <v/>
      </c>
      <c r="D818" t="str">
        <f>IF(AllData!D818="","",AllData!D818)</f>
        <v/>
      </c>
      <c r="E818" t="str">
        <f>IF(AllData!E818="","",AllData!E818)</f>
        <v/>
      </c>
      <c r="F818" t="str">
        <f>IF(AllData!F818="","",AllData!F818)</f>
        <v/>
      </c>
      <c r="G818" t="str">
        <f>IF(AllData!G818="","",AllData!G818)</f>
        <v/>
      </c>
      <c r="H818" t="str">
        <f>IF(AllData!H818="","",AllData!H818)</f>
        <v/>
      </c>
      <c r="I818" t="str">
        <f>IF(AllData!I818="","",AllData!I818)</f>
        <v/>
      </c>
      <c r="J818" t="str">
        <f>IF(AllData!J818="","",AllData!J818)</f>
        <v/>
      </c>
      <c r="K818" t="str">
        <f>IF(AllData!K818="","",AllData!K818)</f>
        <v/>
      </c>
      <c r="L818" t="str">
        <f>IF(AllData!L818="","",AllData!L818)</f>
        <v/>
      </c>
      <c r="M818" s="4" t="str">
        <f>IF(Table1[[#This Row],[Operation Season]]="","",LEFT(Table1[[#This Row],[Operation Season]],SEARCH("-",Table1[[#This Row],[Operation Season]])-1))</f>
        <v/>
      </c>
      <c r="N818" s="10" t="str">
        <f t="shared" si="24"/>
        <v/>
      </c>
      <c r="O818" t="str">
        <f>IF(Table1[[#This Row],[Operation Season]]="","",RIGHT(Table1[[#This Row],[Operation Season]],LEN(Table1[[#This Row],[Operation Season]])-FIND("-",Table1[[#This Row],[Operation Season]])))</f>
        <v/>
      </c>
      <c r="P818" s="4" t="str">
        <f t="shared" si="25"/>
        <v/>
      </c>
      <c r="Q818" s="7" t="str">
        <f>IF(OR(P818="Mid November",P818="round",P818="",),"",Table1[[#This Row],[End Date]]-SystemData!$A$2+1)</f>
        <v/>
      </c>
      <c r="R818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818" s="2" t="str">
        <f>IF(AllData!M823="","",AllData!M823)</f>
        <v/>
      </c>
      <c r="T818" s="2" t="str">
        <f>IF(AllData!N823="","",AllData!N823)</f>
        <v/>
      </c>
      <c r="U818" s="2" t="str">
        <f>IF(AllData!O823="","",AllData!O823)</f>
        <v/>
      </c>
      <c r="V818" s="2" t="str">
        <f>IF(AllData!P823="","",AllData!P823)</f>
        <v/>
      </c>
      <c r="W818" s="2" t="str">
        <f>IF(AllData!Q823="","",AllData!Q823)</f>
        <v/>
      </c>
      <c r="X818" s="2" t="str">
        <f>IF(AllData!R823="","",AllData!R823)</f>
        <v/>
      </c>
      <c r="Y818" s="2" t="str">
        <f>IF(AllData!S823="","",AllData!S823)</f>
        <v/>
      </c>
      <c r="Z818" s="2" t="str">
        <f>IF(AllData!T823="","",AllData!T823)</f>
        <v/>
      </c>
      <c r="AA818" s="16"/>
    </row>
    <row r="819" spans="1:27" hidden="1" x14ac:dyDescent="0.25">
      <c r="A819" t="str">
        <f>IF(AllData!A819="","",AllData!A819)</f>
        <v/>
      </c>
      <c r="B819" t="str">
        <f>IF(AllData!B819="","",AllData!B819)</f>
        <v/>
      </c>
      <c r="C819" t="str">
        <f>IF(AllData!C819="","",AllData!C819)</f>
        <v/>
      </c>
      <c r="D819" t="str">
        <f>IF(AllData!D819="","",AllData!D819)</f>
        <v/>
      </c>
      <c r="E819" t="str">
        <f>IF(AllData!E819="","",AllData!E819)</f>
        <v/>
      </c>
      <c r="F819" t="str">
        <f>IF(AllData!F819="","",AllData!F819)</f>
        <v/>
      </c>
      <c r="G819" t="str">
        <f>IF(AllData!G819="","",AllData!G819)</f>
        <v/>
      </c>
      <c r="H819" t="str">
        <f>IF(AllData!H819="","",AllData!H819)</f>
        <v/>
      </c>
      <c r="I819" t="str">
        <f>IF(AllData!I819="","",AllData!I819)</f>
        <v/>
      </c>
      <c r="J819" t="str">
        <f>IF(AllData!J819="","",AllData!J819)</f>
        <v/>
      </c>
      <c r="K819" t="str">
        <f>IF(AllData!K819="","",AllData!K819)</f>
        <v/>
      </c>
      <c r="L819" t="str">
        <f>IF(AllData!L819="","",AllData!L819)</f>
        <v/>
      </c>
      <c r="M819" s="4" t="str">
        <f>IF(Table1[[#This Row],[Operation Season]]="","",LEFT(Table1[[#This Row],[Operation Season]],SEARCH("-",Table1[[#This Row],[Operation Season]])-1))</f>
        <v/>
      </c>
      <c r="N819" s="10" t="str">
        <f t="shared" si="24"/>
        <v/>
      </c>
      <c r="O819" t="str">
        <f>IF(Table1[[#This Row],[Operation Season]]="","",RIGHT(Table1[[#This Row],[Operation Season]],LEN(Table1[[#This Row],[Operation Season]])-FIND("-",Table1[[#This Row],[Operation Season]])))</f>
        <v/>
      </c>
      <c r="P819" s="4" t="str">
        <f t="shared" si="25"/>
        <v/>
      </c>
      <c r="Q819" s="7" t="str">
        <f>IF(OR(P819="Mid November",P819="round",P819="",),"",Table1[[#This Row],[End Date]]-SystemData!$A$2+1)</f>
        <v/>
      </c>
      <c r="R819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819" s="2" t="str">
        <f>IF(AllData!M824="","",AllData!M824)</f>
        <v/>
      </c>
      <c r="T819" s="2" t="str">
        <f>IF(AllData!N824="","",AllData!N824)</f>
        <v/>
      </c>
      <c r="U819" s="2" t="str">
        <f>IF(AllData!O824="","",AllData!O824)</f>
        <v/>
      </c>
      <c r="V819" s="2" t="str">
        <f>IF(AllData!P824="","",AllData!P824)</f>
        <v/>
      </c>
      <c r="W819" s="2" t="str">
        <f>IF(AllData!Q824="","",AllData!Q824)</f>
        <v/>
      </c>
      <c r="X819" s="2" t="str">
        <f>IF(AllData!R824="","",AllData!R824)</f>
        <v/>
      </c>
      <c r="Y819" s="2" t="str">
        <f>IF(AllData!S824="","",AllData!S824)</f>
        <v/>
      </c>
      <c r="Z819" s="2" t="str">
        <f>IF(AllData!T824="","",AllData!T824)</f>
        <v/>
      </c>
      <c r="AA819" s="16"/>
    </row>
    <row r="820" spans="1:27" hidden="1" x14ac:dyDescent="0.25">
      <c r="A820" t="str">
        <f>IF(AllData!A820="","",AllData!A820)</f>
        <v/>
      </c>
      <c r="B820" t="str">
        <f>IF(AllData!B820="","",AllData!B820)</f>
        <v/>
      </c>
      <c r="C820" t="str">
        <f>IF(AllData!C820="","",AllData!C820)</f>
        <v/>
      </c>
      <c r="D820" t="str">
        <f>IF(AllData!D820="","",AllData!D820)</f>
        <v/>
      </c>
      <c r="E820" t="str">
        <f>IF(AllData!E820="","",AllData!E820)</f>
        <v/>
      </c>
      <c r="F820" t="str">
        <f>IF(AllData!F820="","",AllData!F820)</f>
        <v/>
      </c>
      <c r="G820" t="str">
        <f>IF(AllData!G820="","",AllData!G820)</f>
        <v/>
      </c>
      <c r="H820" t="str">
        <f>IF(AllData!H820="","",AllData!H820)</f>
        <v/>
      </c>
      <c r="I820" t="str">
        <f>IF(AllData!I820="","",AllData!I820)</f>
        <v/>
      </c>
      <c r="J820" t="str">
        <f>IF(AllData!J820="","",AllData!J820)</f>
        <v/>
      </c>
      <c r="K820" t="str">
        <f>IF(AllData!K820="","",AllData!K820)</f>
        <v/>
      </c>
      <c r="L820" t="str">
        <f>IF(AllData!L820="","",AllData!L820)</f>
        <v/>
      </c>
      <c r="M820" s="4" t="str">
        <f>IF(Table1[[#This Row],[Operation Season]]="","",LEFT(Table1[[#This Row],[Operation Season]],SEARCH("-",Table1[[#This Row],[Operation Season]])-1))</f>
        <v/>
      </c>
      <c r="N820" s="10" t="str">
        <f t="shared" si="24"/>
        <v/>
      </c>
      <c r="O820" t="str">
        <f>IF(Table1[[#This Row],[Operation Season]]="","",RIGHT(Table1[[#This Row],[Operation Season]],LEN(Table1[[#This Row],[Operation Season]])-FIND("-",Table1[[#This Row],[Operation Season]])))</f>
        <v/>
      </c>
      <c r="P820" s="4" t="str">
        <f t="shared" si="25"/>
        <v/>
      </c>
      <c r="Q820" s="7" t="str">
        <f>IF(OR(P820="Mid November",P820="round",P820="",),"",Table1[[#This Row],[End Date]]-SystemData!$A$2+1)</f>
        <v/>
      </c>
      <c r="R820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820" s="2" t="str">
        <f>IF(AllData!M825="","",AllData!M825)</f>
        <v/>
      </c>
      <c r="T820" s="2" t="str">
        <f>IF(AllData!N825="","",AllData!N825)</f>
        <v/>
      </c>
      <c r="U820" s="2" t="str">
        <f>IF(AllData!O825="","",AllData!O825)</f>
        <v/>
      </c>
      <c r="V820" s="2" t="str">
        <f>IF(AllData!P825="","",AllData!P825)</f>
        <v/>
      </c>
      <c r="W820" s="2" t="str">
        <f>IF(AllData!Q825="","",AllData!Q825)</f>
        <v/>
      </c>
      <c r="X820" s="2" t="str">
        <f>IF(AllData!R825="","",AllData!R825)</f>
        <v/>
      </c>
      <c r="Y820" s="2" t="str">
        <f>IF(AllData!S825="","",AllData!S825)</f>
        <v/>
      </c>
      <c r="Z820" s="2" t="str">
        <f>IF(AllData!T825="","",AllData!T825)</f>
        <v/>
      </c>
      <c r="AA820" s="16"/>
    </row>
    <row r="821" spans="1:27" hidden="1" x14ac:dyDescent="0.25">
      <c r="A821" t="str">
        <f>IF(AllData!A821="","",AllData!A821)</f>
        <v/>
      </c>
      <c r="B821" t="str">
        <f>IF(AllData!B821="","",AllData!B821)</f>
        <v/>
      </c>
      <c r="C821" t="str">
        <f>IF(AllData!C821="","",AllData!C821)</f>
        <v/>
      </c>
      <c r="D821" t="str">
        <f>IF(AllData!D821="","",AllData!D821)</f>
        <v/>
      </c>
      <c r="E821" t="str">
        <f>IF(AllData!E821="","",AllData!E821)</f>
        <v/>
      </c>
      <c r="F821" t="str">
        <f>IF(AllData!F821="","",AllData!F821)</f>
        <v/>
      </c>
      <c r="G821" t="str">
        <f>IF(AllData!G821="","",AllData!G821)</f>
        <v/>
      </c>
      <c r="H821" t="str">
        <f>IF(AllData!H821="","",AllData!H821)</f>
        <v/>
      </c>
      <c r="I821" t="str">
        <f>IF(AllData!I821="","",AllData!I821)</f>
        <v/>
      </c>
      <c r="J821" t="str">
        <f>IF(AllData!J821="","",AllData!J821)</f>
        <v/>
      </c>
      <c r="K821" t="str">
        <f>IF(AllData!K821="","",AllData!K821)</f>
        <v/>
      </c>
      <c r="L821" t="str">
        <f>IF(AllData!L821="","",AllData!L821)</f>
        <v/>
      </c>
      <c r="M821" s="4" t="str">
        <f>IF(Table1[[#This Row],[Operation Season]]="","",LEFT(Table1[[#This Row],[Operation Season]],SEARCH("-",Table1[[#This Row],[Operation Season]])-1))</f>
        <v/>
      </c>
      <c r="N821" s="10" t="str">
        <f t="shared" si="24"/>
        <v/>
      </c>
      <c r="O821" t="str">
        <f>IF(Table1[[#This Row],[Operation Season]]="","",RIGHT(Table1[[#This Row],[Operation Season]],LEN(Table1[[#This Row],[Operation Season]])-FIND("-",Table1[[#This Row],[Operation Season]])))</f>
        <v/>
      </c>
      <c r="P821" s="4" t="str">
        <f t="shared" si="25"/>
        <v/>
      </c>
      <c r="Q821" s="7" t="str">
        <f>IF(OR(P821="Mid November",P821="round",P821="",),"",Table1[[#This Row],[End Date]]-SystemData!$A$2+1)</f>
        <v/>
      </c>
      <c r="R821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821" s="2" t="str">
        <f>IF(AllData!M826="","",AllData!M826)</f>
        <v/>
      </c>
      <c r="T821" s="2" t="str">
        <f>IF(AllData!N826="","",AllData!N826)</f>
        <v/>
      </c>
      <c r="U821" s="2" t="str">
        <f>IF(AllData!O826="","",AllData!O826)</f>
        <v/>
      </c>
      <c r="V821" s="2" t="str">
        <f>IF(AllData!P826="","",AllData!P826)</f>
        <v/>
      </c>
      <c r="W821" s="2" t="str">
        <f>IF(AllData!Q826="","",AllData!Q826)</f>
        <v/>
      </c>
      <c r="X821" s="2" t="str">
        <f>IF(AllData!R826="","",AllData!R826)</f>
        <v/>
      </c>
      <c r="Y821" s="2" t="str">
        <f>IF(AllData!S826="","",AllData!S826)</f>
        <v/>
      </c>
      <c r="Z821" s="2" t="str">
        <f>IF(AllData!T826="","",AllData!T826)</f>
        <v/>
      </c>
      <c r="AA821" s="16"/>
    </row>
    <row r="822" spans="1:27" hidden="1" x14ac:dyDescent="0.25">
      <c r="A822" t="str">
        <f>IF(AllData!A822="","",AllData!A822)</f>
        <v/>
      </c>
      <c r="B822" t="str">
        <f>IF(AllData!B822="","",AllData!B822)</f>
        <v/>
      </c>
      <c r="C822" t="str">
        <f>IF(AllData!C822="","",AllData!C822)</f>
        <v/>
      </c>
      <c r="D822" t="str">
        <f>IF(AllData!D822="","",AllData!D822)</f>
        <v/>
      </c>
      <c r="E822" t="str">
        <f>IF(AllData!E822="","",AllData!E822)</f>
        <v/>
      </c>
      <c r="F822" t="str">
        <f>IF(AllData!F822="","",AllData!F822)</f>
        <v/>
      </c>
      <c r="G822" t="str">
        <f>IF(AllData!G822="","",AllData!G822)</f>
        <v/>
      </c>
      <c r="H822" t="str">
        <f>IF(AllData!H822="","",AllData!H822)</f>
        <v/>
      </c>
      <c r="I822" t="str">
        <f>IF(AllData!I822="","",AllData!I822)</f>
        <v/>
      </c>
      <c r="J822" t="str">
        <f>IF(AllData!J822="","",AllData!J822)</f>
        <v/>
      </c>
      <c r="K822" t="str">
        <f>IF(AllData!K822="","",AllData!K822)</f>
        <v/>
      </c>
      <c r="L822" t="str">
        <f>IF(AllData!L822="","",AllData!L822)</f>
        <v/>
      </c>
      <c r="M822" s="4" t="str">
        <f>IF(Table1[[#This Row],[Operation Season]]="","",LEFT(Table1[[#This Row],[Operation Season]],SEARCH("-",Table1[[#This Row],[Operation Season]])-1))</f>
        <v/>
      </c>
      <c r="N822" s="10" t="str">
        <f t="shared" si="24"/>
        <v/>
      </c>
      <c r="O822" t="str">
        <f>IF(Table1[[#This Row],[Operation Season]]="","",RIGHT(Table1[[#This Row],[Operation Season]],LEN(Table1[[#This Row],[Operation Season]])-FIND("-",Table1[[#This Row],[Operation Season]])))</f>
        <v/>
      </c>
      <c r="P822" s="4" t="str">
        <f t="shared" si="25"/>
        <v/>
      </c>
      <c r="Q822" s="7" t="str">
        <f>IF(OR(P822="Mid November",P822="round",P822="",),"",Table1[[#This Row],[End Date]]-SystemData!$A$2+1)</f>
        <v/>
      </c>
      <c r="R822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822" s="2" t="str">
        <f>IF(AllData!M827="","",AllData!M827)</f>
        <v/>
      </c>
      <c r="T822" s="2" t="str">
        <f>IF(AllData!N827="","",AllData!N827)</f>
        <v/>
      </c>
      <c r="U822" s="2" t="str">
        <f>IF(AllData!O827="","",AllData!O827)</f>
        <v/>
      </c>
      <c r="V822" s="2" t="str">
        <f>IF(AllData!P827="","",AllData!P827)</f>
        <v/>
      </c>
      <c r="W822" s="2" t="str">
        <f>IF(AllData!Q827="","",AllData!Q827)</f>
        <v/>
      </c>
      <c r="X822" s="2" t="str">
        <f>IF(AllData!R827="","",AllData!R827)</f>
        <v/>
      </c>
      <c r="Y822" s="2" t="str">
        <f>IF(AllData!S827="","",AllData!S827)</f>
        <v/>
      </c>
      <c r="Z822" s="2" t="str">
        <f>IF(AllData!T827="","",AllData!T827)</f>
        <v/>
      </c>
      <c r="AA822" s="16"/>
    </row>
    <row r="823" spans="1:27" hidden="1" x14ac:dyDescent="0.25">
      <c r="A823" t="str">
        <f>IF(AllData!A823="","",AllData!A823)</f>
        <v/>
      </c>
      <c r="B823" t="str">
        <f>IF(AllData!B823="","",AllData!B823)</f>
        <v/>
      </c>
      <c r="C823" t="str">
        <f>IF(AllData!C823="","",AllData!C823)</f>
        <v/>
      </c>
      <c r="D823" t="str">
        <f>IF(AllData!D823="","",AllData!D823)</f>
        <v/>
      </c>
      <c r="E823" t="str">
        <f>IF(AllData!E823="","",AllData!E823)</f>
        <v/>
      </c>
      <c r="F823" t="str">
        <f>IF(AllData!F823="","",AllData!F823)</f>
        <v/>
      </c>
      <c r="G823" t="str">
        <f>IF(AllData!G823="","",AllData!G823)</f>
        <v/>
      </c>
      <c r="H823" t="str">
        <f>IF(AllData!H823="","",AllData!H823)</f>
        <v/>
      </c>
      <c r="I823" t="str">
        <f>IF(AllData!I823="","",AllData!I823)</f>
        <v/>
      </c>
      <c r="J823" t="str">
        <f>IF(AllData!J823="","",AllData!J823)</f>
        <v/>
      </c>
      <c r="K823" t="str">
        <f>IF(AllData!K823="","",AllData!K823)</f>
        <v/>
      </c>
      <c r="L823" t="str">
        <f>IF(AllData!L823="","",AllData!L823)</f>
        <v/>
      </c>
      <c r="M823" s="4" t="str">
        <f>IF(Table1[[#This Row],[Operation Season]]="","",LEFT(Table1[[#This Row],[Operation Season]],SEARCH("-",Table1[[#This Row],[Operation Season]])-1))</f>
        <v/>
      </c>
      <c r="N823" s="10" t="str">
        <f t="shared" si="24"/>
        <v/>
      </c>
      <c r="O823" t="str">
        <f>IF(Table1[[#This Row],[Operation Season]]="","",RIGHT(Table1[[#This Row],[Operation Season]],LEN(Table1[[#This Row],[Operation Season]])-FIND("-",Table1[[#This Row],[Operation Season]])))</f>
        <v/>
      </c>
      <c r="P823" s="4" t="str">
        <f t="shared" si="25"/>
        <v/>
      </c>
      <c r="Q823" s="7" t="str">
        <f>IF(OR(P823="Mid November",P823="round",P823="",),"",Table1[[#This Row],[End Date]]-SystemData!$A$2+1)</f>
        <v/>
      </c>
      <c r="R823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823" s="2" t="str">
        <f>IF(AllData!M828="","",AllData!M828)</f>
        <v/>
      </c>
      <c r="T823" s="2" t="str">
        <f>IF(AllData!N828="","",AllData!N828)</f>
        <v/>
      </c>
      <c r="U823" s="2" t="str">
        <f>IF(AllData!O828="","",AllData!O828)</f>
        <v/>
      </c>
      <c r="V823" s="2" t="str">
        <f>IF(AllData!P828="","",AllData!P828)</f>
        <v/>
      </c>
      <c r="W823" s="2" t="str">
        <f>IF(AllData!Q828="","",AllData!Q828)</f>
        <v/>
      </c>
      <c r="X823" s="2" t="str">
        <f>IF(AllData!R828="","",AllData!R828)</f>
        <v/>
      </c>
      <c r="Y823" s="2" t="str">
        <f>IF(AllData!S828="","",AllData!S828)</f>
        <v/>
      </c>
      <c r="Z823" s="2" t="str">
        <f>IF(AllData!T828="","",AllData!T828)</f>
        <v/>
      </c>
      <c r="AA823" s="16"/>
    </row>
    <row r="824" spans="1:27" hidden="1" x14ac:dyDescent="0.25">
      <c r="A824" t="str">
        <f>IF(AllData!A824="","",AllData!A824)</f>
        <v/>
      </c>
      <c r="B824" t="str">
        <f>IF(AllData!B824="","",AllData!B824)</f>
        <v/>
      </c>
      <c r="C824" t="str">
        <f>IF(AllData!C824="","",AllData!C824)</f>
        <v/>
      </c>
      <c r="D824" t="str">
        <f>IF(AllData!D824="","",AllData!D824)</f>
        <v/>
      </c>
      <c r="E824" t="str">
        <f>IF(AllData!E824="","",AllData!E824)</f>
        <v/>
      </c>
      <c r="F824" t="str">
        <f>IF(AllData!F824="","",AllData!F824)</f>
        <v/>
      </c>
      <c r="G824" t="str">
        <f>IF(AllData!G824="","",AllData!G824)</f>
        <v/>
      </c>
      <c r="H824" t="str">
        <f>IF(AllData!H824="","",AllData!H824)</f>
        <v/>
      </c>
      <c r="I824" t="str">
        <f>IF(AllData!I824="","",AllData!I824)</f>
        <v/>
      </c>
      <c r="J824" t="str">
        <f>IF(AllData!J824="","",AllData!J824)</f>
        <v/>
      </c>
      <c r="K824" t="str">
        <f>IF(AllData!K824="","",AllData!K824)</f>
        <v/>
      </c>
      <c r="L824" t="str">
        <f>IF(AllData!L824="","",AllData!L824)</f>
        <v/>
      </c>
      <c r="M824" s="4" t="str">
        <f>IF(Table1[[#This Row],[Operation Season]]="","",LEFT(Table1[[#This Row],[Operation Season]],SEARCH("-",Table1[[#This Row],[Operation Season]])-1))</f>
        <v/>
      </c>
      <c r="N824" s="10" t="str">
        <f t="shared" si="24"/>
        <v/>
      </c>
      <c r="O824" t="str">
        <f>IF(Table1[[#This Row],[Operation Season]]="","",RIGHT(Table1[[#This Row],[Operation Season]],LEN(Table1[[#This Row],[Operation Season]])-FIND("-",Table1[[#This Row],[Operation Season]])))</f>
        <v/>
      </c>
      <c r="P824" s="4" t="str">
        <f t="shared" si="25"/>
        <v/>
      </c>
      <c r="Q824" s="7" t="str">
        <f>IF(OR(P824="Mid November",P824="round",P824="",),"",Table1[[#This Row],[End Date]]-SystemData!$A$2+1)</f>
        <v/>
      </c>
      <c r="R824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824" s="2" t="str">
        <f>IF(AllData!M829="","",AllData!M829)</f>
        <v/>
      </c>
      <c r="T824" s="2" t="str">
        <f>IF(AllData!N829="","",AllData!N829)</f>
        <v/>
      </c>
      <c r="U824" s="2" t="str">
        <f>IF(AllData!O829="","",AllData!O829)</f>
        <v/>
      </c>
      <c r="V824" s="2" t="str">
        <f>IF(AllData!P829="","",AllData!P829)</f>
        <v/>
      </c>
      <c r="W824" s="2" t="str">
        <f>IF(AllData!Q829="","",AllData!Q829)</f>
        <v/>
      </c>
      <c r="X824" s="2" t="str">
        <f>IF(AllData!R829="","",AllData!R829)</f>
        <v/>
      </c>
      <c r="Y824" s="2" t="str">
        <f>IF(AllData!S829="","",AllData!S829)</f>
        <v/>
      </c>
      <c r="Z824" s="2" t="str">
        <f>IF(AllData!T829="","",AllData!T829)</f>
        <v/>
      </c>
      <c r="AA824" s="16"/>
    </row>
    <row r="825" spans="1:27" hidden="1" x14ac:dyDescent="0.25">
      <c r="A825" t="str">
        <f>IF(AllData!A825="","",AllData!A825)</f>
        <v/>
      </c>
      <c r="B825" t="str">
        <f>IF(AllData!B825="","",AllData!B825)</f>
        <v/>
      </c>
      <c r="C825" t="str">
        <f>IF(AllData!C825="","",AllData!C825)</f>
        <v/>
      </c>
      <c r="D825" t="str">
        <f>IF(AllData!D825="","",AllData!D825)</f>
        <v/>
      </c>
      <c r="E825" t="str">
        <f>IF(AllData!E825="","",AllData!E825)</f>
        <v/>
      </c>
      <c r="F825" t="str">
        <f>IF(AllData!F825="","",AllData!F825)</f>
        <v/>
      </c>
      <c r="G825" t="str">
        <f>IF(AllData!G825="","",AllData!G825)</f>
        <v/>
      </c>
      <c r="H825" t="str">
        <f>IF(AllData!H825="","",AllData!H825)</f>
        <v/>
      </c>
      <c r="I825" t="str">
        <f>IF(AllData!I825="","",AllData!I825)</f>
        <v/>
      </c>
      <c r="J825" t="str">
        <f>IF(AllData!J825="","",AllData!J825)</f>
        <v/>
      </c>
      <c r="K825" t="str">
        <f>IF(AllData!K825="","",AllData!K825)</f>
        <v/>
      </c>
      <c r="L825" t="str">
        <f>IF(AllData!L825="","",AllData!L825)</f>
        <v/>
      </c>
      <c r="M825" s="4" t="str">
        <f>IF(Table1[[#This Row],[Operation Season]]="","",LEFT(Table1[[#This Row],[Operation Season]],SEARCH("-",Table1[[#This Row],[Operation Season]])-1))</f>
        <v/>
      </c>
      <c r="N825" s="10" t="str">
        <f t="shared" si="24"/>
        <v/>
      </c>
      <c r="O825" t="str">
        <f>IF(Table1[[#This Row],[Operation Season]]="","",RIGHT(Table1[[#This Row],[Operation Season]],LEN(Table1[[#This Row],[Operation Season]])-FIND("-",Table1[[#This Row],[Operation Season]])))</f>
        <v/>
      </c>
      <c r="P825" s="4" t="str">
        <f t="shared" si="25"/>
        <v/>
      </c>
      <c r="Q825" s="7" t="str">
        <f>IF(OR(P825="Mid November",P825="round",P825="",),"",Table1[[#This Row],[End Date]]-SystemData!$A$2+1)</f>
        <v/>
      </c>
      <c r="R825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825" s="2" t="str">
        <f>IF(AllData!M830="","",AllData!M830)</f>
        <v/>
      </c>
      <c r="T825" s="2" t="str">
        <f>IF(AllData!N830="","",AllData!N830)</f>
        <v/>
      </c>
      <c r="U825" s="2" t="str">
        <f>IF(AllData!O830="","",AllData!O830)</f>
        <v/>
      </c>
      <c r="V825" s="2" t="str">
        <f>IF(AllData!P830="","",AllData!P830)</f>
        <v/>
      </c>
      <c r="W825" s="2" t="str">
        <f>IF(AllData!Q830="","",AllData!Q830)</f>
        <v/>
      </c>
      <c r="X825" s="2" t="str">
        <f>IF(AllData!R830="","",AllData!R830)</f>
        <v/>
      </c>
      <c r="Y825" s="2" t="str">
        <f>IF(AllData!S830="","",AllData!S830)</f>
        <v/>
      </c>
      <c r="Z825" s="2" t="str">
        <f>IF(AllData!T830="","",AllData!T830)</f>
        <v/>
      </c>
      <c r="AA825" s="16"/>
    </row>
    <row r="826" spans="1:27" hidden="1" x14ac:dyDescent="0.25">
      <c r="A826" t="str">
        <f>IF(AllData!A826="","",AllData!A826)</f>
        <v/>
      </c>
      <c r="B826" t="str">
        <f>IF(AllData!B826="","",AllData!B826)</f>
        <v/>
      </c>
      <c r="C826" t="str">
        <f>IF(AllData!C826="","",AllData!C826)</f>
        <v/>
      </c>
      <c r="D826" t="str">
        <f>IF(AllData!D826="","",AllData!D826)</f>
        <v/>
      </c>
      <c r="E826" t="str">
        <f>IF(AllData!E826="","",AllData!E826)</f>
        <v/>
      </c>
      <c r="F826" t="str">
        <f>IF(AllData!F826="","",AllData!F826)</f>
        <v/>
      </c>
      <c r="G826" t="str">
        <f>IF(AllData!G826="","",AllData!G826)</f>
        <v/>
      </c>
      <c r="H826" t="str">
        <f>IF(AllData!H826="","",AllData!H826)</f>
        <v/>
      </c>
      <c r="I826" t="str">
        <f>IF(AllData!I826="","",AllData!I826)</f>
        <v/>
      </c>
      <c r="J826" t="str">
        <f>IF(AllData!J826="","",AllData!J826)</f>
        <v/>
      </c>
      <c r="K826" t="str">
        <f>IF(AllData!K826="","",AllData!K826)</f>
        <v/>
      </c>
      <c r="L826" t="str">
        <f>IF(AllData!L826="","",AllData!L826)</f>
        <v/>
      </c>
      <c r="M826" s="4" t="str">
        <f>IF(Table1[[#This Row],[Operation Season]]="","",LEFT(Table1[[#This Row],[Operation Season]],SEARCH("-",Table1[[#This Row],[Operation Season]])-1))</f>
        <v/>
      </c>
      <c r="N826" s="10" t="str">
        <f t="shared" si="24"/>
        <v/>
      </c>
      <c r="O826" t="str">
        <f>IF(Table1[[#This Row],[Operation Season]]="","",RIGHT(Table1[[#This Row],[Operation Season]],LEN(Table1[[#This Row],[Operation Season]])-FIND("-",Table1[[#This Row],[Operation Season]])))</f>
        <v/>
      </c>
      <c r="P826" s="4" t="str">
        <f t="shared" si="25"/>
        <v/>
      </c>
      <c r="Q826" s="7" t="str">
        <f>IF(OR(P826="Mid November",P826="round",P826="",),"",Table1[[#This Row],[End Date]]-SystemData!$A$2+1)</f>
        <v/>
      </c>
      <c r="R826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826" s="2" t="str">
        <f>IF(AllData!M831="","",AllData!M831)</f>
        <v/>
      </c>
      <c r="T826" s="2" t="str">
        <f>IF(AllData!N831="","",AllData!N831)</f>
        <v/>
      </c>
      <c r="U826" s="2" t="str">
        <f>IF(AllData!O831="","",AllData!O831)</f>
        <v/>
      </c>
      <c r="V826" s="2" t="str">
        <f>IF(AllData!P831="","",AllData!P831)</f>
        <v/>
      </c>
      <c r="W826" s="2" t="str">
        <f>IF(AllData!Q831="","",AllData!Q831)</f>
        <v/>
      </c>
      <c r="X826" s="2" t="str">
        <f>IF(AllData!R831="","",AllData!R831)</f>
        <v/>
      </c>
      <c r="Y826" s="2" t="str">
        <f>IF(AllData!S831="","",AllData!S831)</f>
        <v/>
      </c>
      <c r="Z826" s="2" t="str">
        <f>IF(AllData!T831="","",AllData!T831)</f>
        <v/>
      </c>
      <c r="AA826" s="16"/>
    </row>
    <row r="827" spans="1:27" hidden="1" x14ac:dyDescent="0.25">
      <c r="A827" t="str">
        <f>IF(AllData!A827="","",AllData!A827)</f>
        <v/>
      </c>
      <c r="B827" t="str">
        <f>IF(AllData!B827="","",AllData!B827)</f>
        <v/>
      </c>
      <c r="C827" t="str">
        <f>IF(AllData!C827="","",AllData!C827)</f>
        <v/>
      </c>
      <c r="D827" t="str">
        <f>IF(AllData!D827="","",AllData!D827)</f>
        <v/>
      </c>
      <c r="E827" t="str">
        <f>IF(AllData!E827="","",AllData!E827)</f>
        <v/>
      </c>
      <c r="F827" t="str">
        <f>IF(AllData!F827="","",AllData!F827)</f>
        <v/>
      </c>
      <c r="G827" t="str">
        <f>IF(AllData!G827="","",AllData!G827)</f>
        <v/>
      </c>
      <c r="H827" t="str">
        <f>IF(AllData!H827="","",AllData!H827)</f>
        <v/>
      </c>
      <c r="I827" t="str">
        <f>IF(AllData!I827="","",AllData!I827)</f>
        <v/>
      </c>
      <c r="J827" t="str">
        <f>IF(AllData!J827="","",AllData!J827)</f>
        <v/>
      </c>
      <c r="K827" t="str">
        <f>IF(AllData!K827="","",AllData!K827)</f>
        <v/>
      </c>
      <c r="L827" t="str">
        <f>IF(AllData!L827="","",AllData!L827)</f>
        <v/>
      </c>
      <c r="M827" s="4" t="str">
        <f>IF(Table1[[#This Row],[Operation Season]]="","",LEFT(Table1[[#This Row],[Operation Season]],SEARCH("-",Table1[[#This Row],[Operation Season]])-1))</f>
        <v/>
      </c>
      <c r="N827" s="10" t="str">
        <f t="shared" si="24"/>
        <v/>
      </c>
      <c r="O827" t="str">
        <f>IF(Table1[[#This Row],[Operation Season]]="","",RIGHT(Table1[[#This Row],[Operation Season]],LEN(Table1[[#This Row],[Operation Season]])-FIND("-",Table1[[#This Row],[Operation Season]])))</f>
        <v/>
      </c>
      <c r="P827" s="4" t="str">
        <f t="shared" si="25"/>
        <v/>
      </c>
      <c r="Q827" s="7" t="str">
        <f>IF(OR(P827="Mid November",P827="round",P827="",),"",Table1[[#This Row],[End Date]]-SystemData!$A$2+1)</f>
        <v/>
      </c>
      <c r="R827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827" s="2" t="str">
        <f>IF(AllData!M832="","",AllData!M832)</f>
        <v/>
      </c>
      <c r="T827" s="2" t="str">
        <f>IF(AllData!N832="","",AllData!N832)</f>
        <v/>
      </c>
      <c r="U827" s="2" t="str">
        <f>IF(AllData!O832="","",AllData!O832)</f>
        <v/>
      </c>
      <c r="V827" s="2" t="str">
        <f>IF(AllData!P832="","",AllData!P832)</f>
        <v/>
      </c>
      <c r="W827" s="2" t="str">
        <f>IF(AllData!Q832="","",AllData!Q832)</f>
        <v/>
      </c>
      <c r="X827" s="2" t="str">
        <f>IF(AllData!R832="","",AllData!R832)</f>
        <v/>
      </c>
      <c r="Y827" s="2" t="str">
        <f>IF(AllData!S832="","",AllData!S832)</f>
        <v/>
      </c>
      <c r="Z827" s="2" t="str">
        <f>IF(AllData!T832="","",AllData!T832)</f>
        <v/>
      </c>
      <c r="AA827" s="16"/>
    </row>
    <row r="828" spans="1:27" hidden="1" x14ac:dyDescent="0.25">
      <c r="A828" t="str">
        <f>IF(AllData!A828="","",AllData!A828)</f>
        <v/>
      </c>
      <c r="B828" t="str">
        <f>IF(AllData!B828="","",AllData!B828)</f>
        <v/>
      </c>
      <c r="C828" t="str">
        <f>IF(AllData!C828="","",AllData!C828)</f>
        <v/>
      </c>
      <c r="D828" t="str">
        <f>IF(AllData!D828="","",AllData!D828)</f>
        <v/>
      </c>
      <c r="E828" t="str">
        <f>IF(AllData!E828="","",AllData!E828)</f>
        <v/>
      </c>
      <c r="F828" t="str">
        <f>IF(AllData!F828="","",AllData!F828)</f>
        <v/>
      </c>
      <c r="G828" t="str">
        <f>IF(AllData!G828="","",AllData!G828)</f>
        <v/>
      </c>
      <c r="H828" t="str">
        <f>IF(AllData!H828="","",AllData!H828)</f>
        <v/>
      </c>
      <c r="I828" t="str">
        <f>IF(AllData!I828="","",AllData!I828)</f>
        <v/>
      </c>
      <c r="J828" t="str">
        <f>IF(AllData!J828="","",AllData!J828)</f>
        <v/>
      </c>
      <c r="K828" t="str">
        <f>IF(AllData!K828="","",AllData!K828)</f>
        <v/>
      </c>
      <c r="L828" t="str">
        <f>IF(AllData!L828="","",AllData!L828)</f>
        <v/>
      </c>
      <c r="M828" s="4" t="str">
        <f>IF(Table1[[#This Row],[Operation Season]]="","",LEFT(Table1[[#This Row],[Operation Season]],SEARCH("-",Table1[[#This Row],[Operation Season]])-1))</f>
        <v/>
      </c>
      <c r="N828" s="10" t="str">
        <f t="shared" si="24"/>
        <v/>
      </c>
      <c r="O828" t="str">
        <f>IF(Table1[[#This Row],[Operation Season]]="","",RIGHT(Table1[[#This Row],[Operation Season]],LEN(Table1[[#This Row],[Operation Season]])-FIND("-",Table1[[#This Row],[Operation Season]])))</f>
        <v/>
      </c>
      <c r="P828" s="4" t="str">
        <f t="shared" si="25"/>
        <v/>
      </c>
      <c r="Q828" s="7" t="str">
        <f>IF(OR(P828="Mid November",P828="round",P828="",),"",Table1[[#This Row],[End Date]]-SystemData!$A$2+1)</f>
        <v/>
      </c>
      <c r="R828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828" s="2" t="str">
        <f>IF(AllData!M833="","",AllData!M833)</f>
        <v/>
      </c>
      <c r="T828" s="2" t="str">
        <f>IF(AllData!N833="","",AllData!N833)</f>
        <v/>
      </c>
      <c r="U828" s="2" t="str">
        <f>IF(AllData!O833="","",AllData!O833)</f>
        <v/>
      </c>
      <c r="V828" s="2" t="str">
        <f>IF(AllData!P833="","",AllData!P833)</f>
        <v/>
      </c>
      <c r="W828" s="2" t="str">
        <f>IF(AllData!Q833="","",AllData!Q833)</f>
        <v/>
      </c>
      <c r="X828" s="2" t="str">
        <f>IF(AllData!R833="","",AllData!R833)</f>
        <v/>
      </c>
      <c r="Y828" s="2" t="str">
        <f>IF(AllData!S833="","",AllData!S833)</f>
        <v/>
      </c>
      <c r="Z828" s="2" t="str">
        <f>IF(AllData!T833="","",AllData!T833)</f>
        <v/>
      </c>
      <c r="AA828" s="16"/>
    </row>
    <row r="829" spans="1:27" hidden="1" x14ac:dyDescent="0.25">
      <c r="A829" t="str">
        <f>IF(AllData!A829="","",AllData!A829)</f>
        <v/>
      </c>
      <c r="B829" t="str">
        <f>IF(AllData!B829="","",AllData!B829)</f>
        <v/>
      </c>
      <c r="C829" t="str">
        <f>IF(AllData!C829="","",AllData!C829)</f>
        <v/>
      </c>
      <c r="D829" t="str">
        <f>IF(AllData!D829="","",AllData!D829)</f>
        <v/>
      </c>
      <c r="E829" t="str">
        <f>IF(AllData!E829="","",AllData!E829)</f>
        <v/>
      </c>
      <c r="F829" t="str">
        <f>IF(AllData!F829="","",AllData!F829)</f>
        <v/>
      </c>
      <c r="G829" t="str">
        <f>IF(AllData!G829="","",AllData!G829)</f>
        <v/>
      </c>
      <c r="H829" t="str">
        <f>IF(AllData!H829="","",AllData!H829)</f>
        <v/>
      </c>
      <c r="I829" t="str">
        <f>IF(AllData!I829="","",AllData!I829)</f>
        <v/>
      </c>
      <c r="J829" t="str">
        <f>IF(AllData!J829="","",AllData!J829)</f>
        <v/>
      </c>
      <c r="K829" t="str">
        <f>IF(AllData!K829="","",AllData!K829)</f>
        <v/>
      </c>
      <c r="L829" t="str">
        <f>IF(AllData!L829="","",AllData!L829)</f>
        <v/>
      </c>
      <c r="M829" s="4" t="str">
        <f>IF(Table1[[#This Row],[Operation Season]]="","",LEFT(Table1[[#This Row],[Operation Season]],SEARCH("-",Table1[[#This Row],[Operation Season]])-1))</f>
        <v/>
      </c>
      <c r="N829" s="10" t="str">
        <f t="shared" si="24"/>
        <v/>
      </c>
      <c r="O829" t="str">
        <f>IF(Table1[[#This Row],[Operation Season]]="","",RIGHT(Table1[[#This Row],[Operation Season]],LEN(Table1[[#This Row],[Operation Season]])-FIND("-",Table1[[#This Row],[Operation Season]])))</f>
        <v/>
      </c>
      <c r="P829" s="4" t="str">
        <f t="shared" si="25"/>
        <v/>
      </c>
      <c r="Q829" s="7" t="str">
        <f>IF(OR(P829="Mid November",P829="round",P829="",),"",Table1[[#This Row],[End Date]]-SystemData!$A$2+1)</f>
        <v/>
      </c>
      <c r="R829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829" s="2" t="str">
        <f>IF(AllData!M834="","",AllData!M834)</f>
        <v/>
      </c>
      <c r="T829" s="2" t="str">
        <f>IF(AllData!N834="","",AllData!N834)</f>
        <v/>
      </c>
      <c r="U829" s="2" t="str">
        <f>IF(AllData!O834="","",AllData!O834)</f>
        <v/>
      </c>
      <c r="V829" s="2" t="str">
        <f>IF(AllData!P834="","",AllData!P834)</f>
        <v/>
      </c>
      <c r="W829" s="2" t="str">
        <f>IF(AllData!Q834="","",AllData!Q834)</f>
        <v/>
      </c>
      <c r="X829" s="2" t="str">
        <f>IF(AllData!R834="","",AllData!R834)</f>
        <v/>
      </c>
      <c r="Y829" s="2" t="str">
        <f>IF(AllData!S834="","",AllData!S834)</f>
        <v/>
      </c>
      <c r="Z829" s="2" t="str">
        <f>IF(AllData!T834="","",AllData!T834)</f>
        <v/>
      </c>
      <c r="AA829" s="16"/>
    </row>
    <row r="830" spans="1:27" hidden="1" x14ac:dyDescent="0.25">
      <c r="A830" t="str">
        <f>IF(AllData!A830="","",AllData!A830)</f>
        <v/>
      </c>
      <c r="B830" t="str">
        <f>IF(AllData!B830="","",AllData!B830)</f>
        <v/>
      </c>
      <c r="C830" t="str">
        <f>IF(AllData!C830="","",AllData!C830)</f>
        <v/>
      </c>
      <c r="D830" t="str">
        <f>IF(AllData!D830="","",AllData!D830)</f>
        <v/>
      </c>
      <c r="E830" t="str">
        <f>IF(AllData!E830="","",AllData!E830)</f>
        <v/>
      </c>
      <c r="F830" t="str">
        <f>IF(AllData!F830="","",AllData!F830)</f>
        <v/>
      </c>
      <c r="G830" t="str">
        <f>IF(AllData!G830="","",AllData!G830)</f>
        <v/>
      </c>
      <c r="H830" t="str">
        <f>IF(AllData!H830="","",AllData!H830)</f>
        <v/>
      </c>
      <c r="I830" t="str">
        <f>IF(AllData!I830="","",AllData!I830)</f>
        <v/>
      </c>
      <c r="J830" t="str">
        <f>IF(AllData!J830="","",AllData!J830)</f>
        <v/>
      </c>
      <c r="K830" t="str">
        <f>IF(AllData!K830="","",AllData!K830)</f>
        <v/>
      </c>
      <c r="L830" t="str">
        <f>IF(AllData!L830="","",AllData!L830)</f>
        <v/>
      </c>
      <c r="M830" s="4" t="str">
        <f>IF(Table1[[#This Row],[Operation Season]]="","",LEFT(Table1[[#This Row],[Operation Season]],SEARCH("-",Table1[[#This Row],[Operation Season]])-1))</f>
        <v/>
      </c>
      <c r="N830" s="10" t="str">
        <f t="shared" si="24"/>
        <v/>
      </c>
      <c r="O830" t="str">
        <f>IF(Table1[[#This Row],[Operation Season]]="","",RIGHT(Table1[[#This Row],[Operation Season]],LEN(Table1[[#This Row],[Operation Season]])-FIND("-",Table1[[#This Row],[Operation Season]])))</f>
        <v/>
      </c>
      <c r="P830" s="4" t="str">
        <f t="shared" si="25"/>
        <v/>
      </c>
      <c r="Q830" s="7" t="str">
        <f>IF(OR(P830="Mid November",P830="round",P830="",),"",Table1[[#This Row],[End Date]]-SystemData!$A$2+1)</f>
        <v/>
      </c>
      <c r="R830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830" s="2" t="str">
        <f>IF(AllData!M835="","",AllData!M835)</f>
        <v/>
      </c>
      <c r="T830" s="2" t="str">
        <f>IF(AllData!N835="","",AllData!N835)</f>
        <v/>
      </c>
      <c r="U830" s="2" t="str">
        <f>IF(AllData!O835="","",AllData!O835)</f>
        <v/>
      </c>
      <c r="V830" s="2" t="str">
        <f>IF(AllData!P835="","",AllData!P835)</f>
        <v/>
      </c>
      <c r="W830" s="2" t="str">
        <f>IF(AllData!Q835="","",AllData!Q835)</f>
        <v/>
      </c>
      <c r="X830" s="2" t="str">
        <f>IF(AllData!R835="","",AllData!R835)</f>
        <v/>
      </c>
      <c r="Y830" s="2" t="str">
        <f>IF(AllData!S835="","",AllData!S835)</f>
        <v/>
      </c>
      <c r="Z830" s="2" t="str">
        <f>IF(AllData!T835="","",AllData!T835)</f>
        <v/>
      </c>
      <c r="AA830" s="16"/>
    </row>
    <row r="831" spans="1:27" hidden="1" x14ac:dyDescent="0.25">
      <c r="A831" t="str">
        <f>IF(AllData!A831="","",AllData!A831)</f>
        <v/>
      </c>
      <c r="B831" t="str">
        <f>IF(AllData!B831="","",AllData!B831)</f>
        <v/>
      </c>
      <c r="C831" t="str">
        <f>IF(AllData!C831="","",AllData!C831)</f>
        <v/>
      </c>
      <c r="D831" t="str">
        <f>IF(AllData!D831="","",AllData!D831)</f>
        <v/>
      </c>
      <c r="E831" t="str">
        <f>IF(AllData!E831="","",AllData!E831)</f>
        <v/>
      </c>
      <c r="F831" t="str">
        <f>IF(AllData!F831="","",AllData!F831)</f>
        <v/>
      </c>
      <c r="G831" t="str">
        <f>IF(AllData!G831="","",AllData!G831)</f>
        <v/>
      </c>
      <c r="H831" t="str">
        <f>IF(AllData!H831="","",AllData!H831)</f>
        <v/>
      </c>
      <c r="I831" t="str">
        <f>IF(AllData!I831="","",AllData!I831)</f>
        <v/>
      </c>
      <c r="J831" t="str">
        <f>IF(AllData!J831="","",AllData!J831)</f>
        <v/>
      </c>
      <c r="K831" t="str">
        <f>IF(AllData!K831="","",AllData!K831)</f>
        <v/>
      </c>
      <c r="L831" t="str">
        <f>IF(AllData!L831="","",AllData!L831)</f>
        <v/>
      </c>
      <c r="M831" s="4" t="str">
        <f>IF(Table1[[#This Row],[Operation Season]]="","",LEFT(Table1[[#This Row],[Operation Season]],SEARCH("-",Table1[[#This Row],[Operation Season]])-1))</f>
        <v/>
      </c>
      <c r="N831" s="10" t="str">
        <f t="shared" si="24"/>
        <v/>
      </c>
      <c r="O831" t="str">
        <f>IF(Table1[[#This Row],[Operation Season]]="","",RIGHT(Table1[[#This Row],[Operation Season]],LEN(Table1[[#This Row],[Operation Season]])-FIND("-",Table1[[#This Row],[Operation Season]])))</f>
        <v/>
      </c>
      <c r="P831" s="4" t="str">
        <f t="shared" si="25"/>
        <v/>
      </c>
      <c r="Q831" s="7" t="str">
        <f>IF(OR(P831="Mid November",P831="round",P831="",),"",Table1[[#This Row],[End Date]]-SystemData!$A$2+1)</f>
        <v/>
      </c>
      <c r="R831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831" s="2" t="str">
        <f>IF(AllData!M836="","",AllData!M836)</f>
        <v/>
      </c>
      <c r="T831" s="2" t="str">
        <f>IF(AllData!N836="","",AllData!N836)</f>
        <v/>
      </c>
      <c r="U831" s="2" t="str">
        <f>IF(AllData!O836="","",AllData!O836)</f>
        <v/>
      </c>
      <c r="V831" s="2" t="str">
        <f>IF(AllData!P836="","",AllData!P836)</f>
        <v/>
      </c>
      <c r="W831" s="2" t="str">
        <f>IF(AllData!Q836="","",AllData!Q836)</f>
        <v/>
      </c>
      <c r="X831" s="2" t="str">
        <f>IF(AllData!R836="","",AllData!R836)</f>
        <v/>
      </c>
      <c r="Y831" s="2" t="str">
        <f>IF(AllData!S836="","",AllData!S836)</f>
        <v/>
      </c>
      <c r="Z831" s="2" t="str">
        <f>IF(AllData!T836="","",AllData!T836)</f>
        <v/>
      </c>
      <c r="AA831" s="16"/>
    </row>
    <row r="832" spans="1:27" hidden="1" x14ac:dyDescent="0.25">
      <c r="A832" t="str">
        <f>IF(AllData!A832="","",AllData!A832)</f>
        <v/>
      </c>
      <c r="B832" t="str">
        <f>IF(AllData!B832="","",AllData!B832)</f>
        <v/>
      </c>
      <c r="C832" t="str">
        <f>IF(AllData!C832="","",AllData!C832)</f>
        <v/>
      </c>
      <c r="D832" t="str">
        <f>IF(AllData!D832="","",AllData!D832)</f>
        <v/>
      </c>
      <c r="E832" t="str">
        <f>IF(AllData!E832="","",AllData!E832)</f>
        <v/>
      </c>
      <c r="F832" t="str">
        <f>IF(AllData!F832="","",AllData!F832)</f>
        <v/>
      </c>
      <c r="G832" t="str">
        <f>IF(AllData!G832="","",AllData!G832)</f>
        <v/>
      </c>
      <c r="H832" t="str">
        <f>IF(AllData!H832="","",AllData!H832)</f>
        <v/>
      </c>
      <c r="I832" t="str">
        <f>IF(AllData!I832="","",AllData!I832)</f>
        <v/>
      </c>
      <c r="J832" t="str">
        <f>IF(AllData!J832="","",AllData!J832)</f>
        <v/>
      </c>
      <c r="K832" t="str">
        <f>IF(AllData!K832="","",AllData!K832)</f>
        <v/>
      </c>
      <c r="L832" t="str">
        <f>IF(AllData!L832="","",AllData!L832)</f>
        <v/>
      </c>
      <c r="M832" s="4" t="str">
        <f>IF(Table1[[#This Row],[Operation Season]]="","",LEFT(Table1[[#This Row],[Operation Season]],SEARCH("-",Table1[[#This Row],[Operation Season]])-1))</f>
        <v/>
      </c>
      <c r="N832" s="10" t="str">
        <f t="shared" si="24"/>
        <v/>
      </c>
      <c r="O832" t="str">
        <f>IF(Table1[[#This Row],[Operation Season]]="","",RIGHT(Table1[[#This Row],[Operation Season]],LEN(Table1[[#This Row],[Operation Season]])-FIND("-",Table1[[#This Row],[Operation Season]])))</f>
        <v/>
      </c>
      <c r="P832" s="4" t="str">
        <f t="shared" si="25"/>
        <v/>
      </c>
      <c r="Q832" s="7" t="str">
        <f>IF(OR(P832="Mid November",P832="round",P832="",),"",Table1[[#This Row],[End Date]]-SystemData!$A$2+1)</f>
        <v/>
      </c>
      <c r="R832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832" s="2" t="str">
        <f>IF(AllData!M837="","",AllData!M837)</f>
        <v/>
      </c>
      <c r="T832" s="2" t="str">
        <f>IF(AllData!N837="","",AllData!N837)</f>
        <v/>
      </c>
      <c r="U832" s="2" t="str">
        <f>IF(AllData!O837="","",AllData!O837)</f>
        <v/>
      </c>
      <c r="V832" s="2" t="str">
        <f>IF(AllData!P837="","",AllData!P837)</f>
        <v/>
      </c>
      <c r="W832" s="2" t="str">
        <f>IF(AllData!Q837="","",AllData!Q837)</f>
        <v/>
      </c>
      <c r="X832" s="2" t="str">
        <f>IF(AllData!R837="","",AllData!R837)</f>
        <v/>
      </c>
      <c r="Y832" s="2" t="str">
        <f>IF(AllData!S837="","",AllData!S837)</f>
        <v/>
      </c>
      <c r="Z832" s="2" t="str">
        <f>IF(AllData!T837="","",AllData!T837)</f>
        <v/>
      </c>
      <c r="AA832" s="16"/>
    </row>
    <row r="833" spans="1:27" hidden="1" x14ac:dyDescent="0.25">
      <c r="A833" t="str">
        <f>IF(AllData!A833="","",AllData!A833)</f>
        <v/>
      </c>
      <c r="B833" t="str">
        <f>IF(AllData!B833="","",AllData!B833)</f>
        <v/>
      </c>
      <c r="C833" t="str">
        <f>IF(AllData!C833="","",AllData!C833)</f>
        <v/>
      </c>
      <c r="D833" t="str">
        <f>IF(AllData!D833="","",AllData!D833)</f>
        <v/>
      </c>
      <c r="E833" t="str">
        <f>IF(AllData!E833="","",AllData!E833)</f>
        <v/>
      </c>
      <c r="F833" t="str">
        <f>IF(AllData!F833="","",AllData!F833)</f>
        <v/>
      </c>
      <c r="G833" t="str">
        <f>IF(AllData!G833="","",AllData!G833)</f>
        <v/>
      </c>
      <c r="H833" t="str">
        <f>IF(AllData!H833="","",AllData!H833)</f>
        <v/>
      </c>
      <c r="I833" t="str">
        <f>IF(AllData!I833="","",AllData!I833)</f>
        <v/>
      </c>
      <c r="J833" t="str">
        <f>IF(AllData!J833="","",AllData!J833)</f>
        <v/>
      </c>
      <c r="K833" t="str">
        <f>IF(AllData!K833="","",AllData!K833)</f>
        <v/>
      </c>
      <c r="L833" t="str">
        <f>IF(AllData!L833="","",AllData!L833)</f>
        <v/>
      </c>
      <c r="M833" s="4" t="str">
        <f>IF(Table1[[#This Row],[Operation Season]]="","",LEFT(Table1[[#This Row],[Operation Season]],SEARCH("-",Table1[[#This Row],[Operation Season]])-1))</f>
        <v/>
      </c>
      <c r="N833" s="10" t="str">
        <f t="shared" si="24"/>
        <v/>
      </c>
      <c r="O833" t="str">
        <f>IF(Table1[[#This Row],[Operation Season]]="","",RIGHT(Table1[[#This Row],[Operation Season]],LEN(Table1[[#This Row],[Operation Season]])-FIND("-",Table1[[#This Row],[Operation Season]])))</f>
        <v/>
      </c>
      <c r="P833" s="4" t="str">
        <f t="shared" si="25"/>
        <v/>
      </c>
      <c r="Q833" s="7" t="str">
        <f>IF(OR(P833="Mid November",P833="round",P833="",),"",Table1[[#This Row],[End Date]]-SystemData!$A$2+1)</f>
        <v/>
      </c>
      <c r="R833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833" s="2" t="str">
        <f>IF(AllData!M838="","",AllData!M838)</f>
        <v/>
      </c>
      <c r="T833" s="2" t="str">
        <f>IF(AllData!N838="","",AllData!N838)</f>
        <v/>
      </c>
      <c r="U833" s="2" t="str">
        <f>IF(AllData!O838="","",AllData!O838)</f>
        <v/>
      </c>
      <c r="V833" s="2" t="str">
        <f>IF(AllData!P838="","",AllData!P838)</f>
        <v/>
      </c>
      <c r="W833" s="2" t="str">
        <f>IF(AllData!Q838="","",AllData!Q838)</f>
        <v/>
      </c>
      <c r="X833" s="2" t="str">
        <f>IF(AllData!R838="","",AllData!R838)</f>
        <v/>
      </c>
      <c r="Y833" s="2" t="str">
        <f>IF(AllData!S838="","",AllData!S838)</f>
        <v/>
      </c>
      <c r="Z833" s="2" t="str">
        <f>IF(AllData!T838="","",AllData!T838)</f>
        <v/>
      </c>
      <c r="AA833" s="16"/>
    </row>
    <row r="834" spans="1:27" hidden="1" x14ac:dyDescent="0.25">
      <c r="A834" t="str">
        <f>IF(AllData!A834="","",AllData!A834)</f>
        <v/>
      </c>
      <c r="B834" t="str">
        <f>IF(AllData!B834="","",AllData!B834)</f>
        <v/>
      </c>
      <c r="C834" t="str">
        <f>IF(AllData!C834="","",AllData!C834)</f>
        <v/>
      </c>
      <c r="D834" t="str">
        <f>IF(AllData!D834="","",AllData!D834)</f>
        <v/>
      </c>
      <c r="E834" t="str">
        <f>IF(AllData!E834="","",AllData!E834)</f>
        <v/>
      </c>
      <c r="F834" t="str">
        <f>IF(AllData!F834="","",AllData!F834)</f>
        <v/>
      </c>
      <c r="G834" t="str">
        <f>IF(AllData!G834="","",AllData!G834)</f>
        <v/>
      </c>
      <c r="H834" t="str">
        <f>IF(AllData!H834="","",AllData!H834)</f>
        <v/>
      </c>
      <c r="I834" t="str">
        <f>IF(AllData!I834="","",AllData!I834)</f>
        <v/>
      </c>
      <c r="J834" t="str">
        <f>IF(AllData!J834="","",AllData!J834)</f>
        <v/>
      </c>
      <c r="K834" t="str">
        <f>IF(AllData!K834="","",AllData!K834)</f>
        <v/>
      </c>
      <c r="L834" t="str">
        <f>IF(AllData!L834="","",AllData!L834)</f>
        <v/>
      </c>
      <c r="M834" s="4" t="str">
        <f>IF(Table1[[#This Row],[Operation Season]]="","",LEFT(Table1[[#This Row],[Operation Season]],SEARCH("-",Table1[[#This Row],[Operation Season]])-1))</f>
        <v/>
      </c>
      <c r="N834" s="10" t="str">
        <f t="shared" ref="N834:N897" si="26">TEXT(M834,"MM/DD/YYYY")</f>
        <v/>
      </c>
      <c r="O834" t="str">
        <f>IF(Table1[[#This Row],[Operation Season]]="","",RIGHT(Table1[[#This Row],[Operation Season]],LEN(Table1[[#This Row],[Operation Season]])-FIND("-",Table1[[#This Row],[Operation Season]])))</f>
        <v/>
      </c>
      <c r="P834" s="4" t="str">
        <f t="shared" ref="P834:P897" si="27">TEXT(O834,"MM/DD/YYYY")</f>
        <v/>
      </c>
      <c r="Q834" s="7" t="str">
        <f>IF(OR(P834="Mid November",P834="round",P834="",),"",Table1[[#This Row],[End Date]]-SystemData!$A$2+1)</f>
        <v/>
      </c>
      <c r="R834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834" s="2" t="str">
        <f>IF(AllData!M839="","",AllData!M839)</f>
        <v/>
      </c>
      <c r="T834" s="2" t="str">
        <f>IF(AllData!N839="","",AllData!N839)</f>
        <v/>
      </c>
      <c r="U834" s="2" t="str">
        <f>IF(AllData!O839="","",AllData!O839)</f>
        <v/>
      </c>
      <c r="V834" s="2" t="str">
        <f>IF(AllData!P839="","",AllData!P839)</f>
        <v/>
      </c>
      <c r="W834" s="2" t="str">
        <f>IF(AllData!Q839="","",AllData!Q839)</f>
        <v/>
      </c>
      <c r="X834" s="2" t="str">
        <f>IF(AllData!R839="","",AllData!R839)</f>
        <v/>
      </c>
      <c r="Y834" s="2" t="str">
        <f>IF(AllData!S839="","",AllData!S839)</f>
        <v/>
      </c>
      <c r="Z834" s="2" t="str">
        <f>IF(AllData!T839="","",AllData!T839)</f>
        <v/>
      </c>
      <c r="AA834" s="16"/>
    </row>
    <row r="835" spans="1:27" hidden="1" x14ac:dyDescent="0.25">
      <c r="A835" t="str">
        <f>IF(AllData!A835="","",AllData!A835)</f>
        <v/>
      </c>
      <c r="B835" t="str">
        <f>IF(AllData!B835="","",AllData!B835)</f>
        <v/>
      </c>
      <c r="C835" t="str">
        <f>IF(AllData!C835="","",AllData!C835)</f>
        <v/>
      </c>
      <c r="D835" t="str">
        <f>IF(AllData!D835="","",AllData!D835)</f>
        <v/>
      </c>
      <c r="E835" t="str">
        <f>IF(AllData!E835="","",AllData!E835)</f>
        <v/>
      </c>
      <c r="F835" t="str">
        <f>IF(AllData!F835="","",AllData!F835)</f>
        <v/>
      </c>
      <c r="G835" t="str">
        <f>IF(AllData!G835="","",AllData!G835)</f>
        <v/>
      </c>
      <c r="H835" t="str">
        <f>IF(AllData!H835="","",AllData!H835)</f>
        <v/>
      </c>
      <c r="I835" t="str">
        <f>IF(AllData!I835="","",AllData!I835)</f>
        <v/>
      </c>
      <c r="J835" t="str">
        <f>IF(AllData!J835="","",AllData!J835)</f>
        <v/>
      </c>
      <c r="K835" t="str">
        <f>IF(AllData!K835="","",AllData!K835)</f>
        <v/>
      </c>
      <c r="L835" t="str">
        <f>IF(AllData!L835="","",AllData!L835)</f>
        <v/>
      </c>
      <c r="M835" s="4" t="str">
        <f>IF(Table1[[#This Row],[Operation Season]]="","",LEFT(Table1[[#This Row],[Operation Season]],SEARCH("-",Table1[[#This Row],[Operation Season]])-1))</f>
        <v/>
      </c>
      <c r="N835" s="10" t="str">
        <f t="shared" si="26"/>
        <v/>
      </c>
      <c r="O835" t="str">
        <f>IF(Table1[[#This Row],[Operation Season]]="","",RIGHT(Table1[[#This Row],[Operation Season]],LEN(Table1[[#This Row],[Operation Season]])-FIND("-",Table1[[#This Row],[Operation Season]])))</f>
        <v/>
      </c>
      <c r="P835" s="4" t="str">
        <f t="shared" si="27"/>
        <v/>
      </c>
      <c r="Q835" s="7" t="str">
        <f>IF(OR(P835="Mid November",P835="round",P835="",),"",Table1[[#This Row],[End Date]]-SystemData!$A$2+1)</f>
        <v/>
      </c>
      <c r="R835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835" s="2" t="str">
        <f>IF(AllData!M840="","",AllData!M840)</f>
        <v/>
      </c>
      <c r="T835" s="2" t="str">
        <f>IF(AllData!N840="","",AllData!N840)</f>
        <v/>
      </c>
      <c r="U835" s="2" t="str">
        <f>IF(AllData!O840="","",AllData!O840)</f>
        <v/>
      </c>
      <c r="V835" s="2" t="str">
        <f>IF(AllData!P840="","",AllData!P840)</f>
        <v/>
      </c>
      <c r="W835" s="2" t="str">
        <f>IF(AllData!Q840="","",AllData!Q840)</f>
        <v/>
      </c>
      <c r="X835" s="2" t="str">
        <f>IF(AllData!R840="","",AllData!R840)</f>
        <v/>
      </c>
      <c r="Y835" s="2" t="str">
        <f>IF(AllData!S840="","",AllData!S840)</f>
        <v/>
      </c>
      <c r="Z835" s="2" t="str">
        <f>IF(AllData!T840="","",AllData!T840)</f>
        <v/>
      </c>
      <c r="AA835" s="16"/>
    </row>
    <row r="836" spans="1:27" hidden="1" x14ac:dyDescent="0.25">
      <c r="A836" t="str">
        <f>IF(AllData!A836="","",AllData!A836)</f>
        <v/>
      </c>
      <c r="B836" t="str">
        <f>IF(AllData!B836="","",AllData!B836)</f>
        <v/>
      </c>
      <c r="C836" t="str">
        <f>IF(AllData!C836="","",AllData!C836)</f>
        <v/>
      </c>
      <c r="D836" t="str">
        <f>IF(AllData!D836="","",AllData!D836)</f>
        <v/>
      </c>
      <c r="E836" t="str">
        <f>IF(AllData!E836="","",AllData!E836)</f>
        <v/>
      </c>
      <c r="F836" t="str">
        <f>IF(AllData!F836="","",AllData!F836)</f>
        <v/>
      </c>
      <c r="G836" t="str">
        <f>IF(AllData!G836="","",AllData!G836)</f>
        <v/>
      </c>
      <c r="H836" t="str">
        <f>IF(AllData!H836="","",AllData!H836)</f>
        <v/>
      </c>
      <c r="I836" t="str">
        <f>IF(AllData!I836="","",AllData!I836)</f>
        <v/>
      </c>
      <c r="J836" t="str">
        <f>IF(AllData!J836="","",AllData!J836)</f>
        <v/>
      </c>
      <c r="K836" t="str">
        <f>IF(AllData!K836="","",AllData!K836)</f>
        <v/>
      </c>
      <c r="L836" t="str">
        <f>IF(AllData!L836="","",AllData!L836)</f>
        <v/>
      </c>
      <c r="M836" s="4" t="str">
        <f>IF(Table1[[#This Row],[Operation Season]]="","",LEFT(Table1[[#This Row],[Operation Season]],SEARCH("-",Table1[[#This Row],[Operation Season]])-1))</f>
        <v/>
      </c>
      <c r="N836" s="10" t="str">
        <f t="shared" si="26"/>
        <v/>
      </c>
      <c r="O836" t="str">
        <f>IF(Table1[[#This Row],[Operation Season]]="","",RIGHT(Table1[[#This Row],[Operation Season]],LEN(Table1[[#This Row],[Operation Season]])-FIND("-",Table1[[#This Row],[Operation Season]])))</f>
        <v/>
      </c>
      <c r="P836" s="4" t="str">
        <f t="shared" si="27"/>
        <v/>
      </c>
      <c r="Q836" s="7" t="str">
        <f>IF(OR(P836="Mid November",P836="round",P836="",),"",Table1[[#This Row],[End Date]]-SystemData!$A$2+1)</f>
        <v/>
      </c>
      <c r="R836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836" s="2" t="str">
        <f>IF(AllData!M841="","",AllData!M841)</f>
        <v/>
      </c>
      <c r="T836" s="2" t="str">
        <f>IF(AllData!N841="","",AllData!N841)</f>
        <v/>
      </c>
      <c r="U836" s="2" t="str">
        <f>IF(AllData!O841="","",AllData!O841)</f>
        <v/>
      </c>
      <c r="V836" s="2" t="str">
        <f>IF(AllData!P841="","",AllData!P841)</f>
        <v/>
      </c>
      <c r="W836" s="2" t="str">
        <f>IF(AllData!Q841="","",AllData!Q841)</f>
        <v/>
      </c>
      <c r="X836" s="2" t="str">
        <f>IF(AllData!R841="","",AllData!R841)</f>
        <v/>
      </c>
      <c r="Y836" s="2" t="str">
        <f>IF(AllData!S841="","",AllData!S841)</f>
        <v/>
      </c>
      <c r="Z836" s="2" t="str">
        <f>IF(AllData!T841="","",AllData!T841)</f>
        <v/>
      </c>
      <c r="AA836" s="16"/>
    </row>
    <row r="837" spans="1:27" hidden="1" x14ac:dyDescent="0.25">
      <c r="A837" t="str">
        <f>IF(AllData!A837="","",AllData!A837)</f>
        <v/>
      </c>
      <c r="B837" t="str">
        <f>IF(AllData!B837="","",AllData!B837)</f>
        <v/>
      </c>
      <c r="C837" t="str">
        <f>IF(AllData!C837="","",AllData!C837)</f>
        <v/>
      </c>
      <c r="D837" t="str">
        <f>IF(AllData!D837="","",AllData!D837)</f>
        <v/>
      </c>
      <c r="E837" t="str">
        <f>IF(AllData!E837="","",AllData!E837)</f>
        <v/>
      </c>
      <c r="F837" t="str">
        <f>IF(AllData!F837="","",AllData!F837)</f>
        <v/>
      </c>
      <c r="G837" t="str">
        <f>IF(AllData!G837="","",AllData!G837)</f>
        <v/>
      </c>
      <c r="H837" t="str">
        <f>IF(AllData!H837="","",AllData!H837)</f>
        <v/>
      </c>
      <c r="I837" t="str">
        <f>IF(AllData!I837="","",AllData!I837)</f>
        <v/>
      </c>
      <c r="J837" t="str">
        <f>IF(AllData!J837="","",AllData!J837)</f>
        <v/>
      </c>
      <c r="K837" t="str">
        <f>IF(AllData!K837="","",AllData!K837)</f>
        <v/>
      </c>
      <c r="L837" t="str">
        <f>IF(AllData!L837="","",AllData!L837)</f>
        <v/>
      </c>
      <c r="M837" s="4" t="str">
        <f>IF(Table1[[#This Row],[Operation Season]]="","",LEFT(Table1[[#This Row],[Operation Season]],SEARCH("-",Table1[[#This Row],[Operation Season]])-1))</f>
        <v/>
      </c>
      <c r="N837" s="10" t="str">
        <f t="shared" si="26"/>
        <v/>
      </c>
      <c r="O837" t="str">
        <f>IF(Table1[[#This Row],[Operation Season]]="","",RIGHT(Table1[[#This Row],[Operation Season]],LEN(Table1[[#This Row],[Operation Season]])-FIND("-",Table1[[#This Row],[Operation Season]])))</f>
        <v/>
      </c>
      <c r="P837" s="4" t="str">
        <f t="shared" si="27"/>
        <v/>
      </c>
      <c r="Q837" s="7" t="str">
        <f>IF(OR(P837="Mid November",P837="round",P837="",),"",Table1[[#This Row],[End Date]]-SystemData!$A$2+1)</f>
        <v/>
      </c>
      <c r="R837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837" s="2" t="str">
        <f>IF(AllData!M842="","",AllData!M842)</f>
        <v/>
      </c>
      <c r="T837" s="2" t="str">
        <f>IF(AllData!N842="","",AllData!N842)</f>
        <v/>
      </c>
      <c r="U837" s="2" t="str">
        <f>IF(AllData!O842="","",AllData!O842)</f>
        <v/>
      </c>
      <c r="V837" s="2" t="str">
        <f>IF(AllData!P842="","",AllData!P842)</f>
        <v/>
      </c>
      <c r="W837" s="2" t="str">
        <f>IF(AllData!Q842="","",AllData!Q842)</f>
        <v/>
      </c>
      <c r="X837" s="2" t="str">
        <f>IF(AllData!R842="","",AllData!R842)</f>
        <v/>
      </c>
      <c r="Y837" s="2" t="str">
        <f>IF(AllData!S842="","",AllData!S842)</f>
        <v/>
      </c>
      <c r="Z837" s="2" t="str">
        <f>IF(AllData!T842="","",AllData!T842)</f>
        <v/>
      </c>
      <c r="AA837" s="16"/>
    </row>
    <row r="838" spans="1:27" hidden="1" x14ac:dyDescent="0.25">
      <c r="A838" t="str">
        <f>IF(AllData!A838="","",AllData!A838)</f>
        <v/>
      </c>
      <c r="B838" t="str">
        <f>IF(AllData!B838="","",AllData!B838)</f>
        <v/>
      </c>
      <c r="C838" t="str">
        <f>IF(AllData!C838="","",AllData!C838)</f>
        <v/>
      </c>
      <c r="D838" t="str">
        <f>IF(AllData!D838="","",AllData!D838)</f>
        <v/>
      </c>
      <c r="E838" t="str">
        <f>IF(AllData!E838="","",AllData!E838)</f>
        <v/>
      </c>
      <c r="F838" t="str">
        <f>IF(AllData!F838="","",AllData!F838)</f>
        <v/>
      </c>
      <c r="G838" t="str">
        <f>IF(AllData!G838="","",AllData!G838)</f>
        <v/>
      </c>
      <c r="H838" t="str">
        <f>IF(AllData!H838="","",AllData!H838)</f>
        <v/>
      </c>
      <c r="I838" t="str">
        <f>IF(AllData!I838="","",AllData!I838)</f>
        <v/>
      </c>
      <c r="J838" t="str">
        <f>IF(AllData!J838="","",AllData!J838)</f>
        <v/>
      </c>
      <c r="K838" t="str">
        <f>IF(AllData!K838="","",AllData!K838)</f>
        <v/>
      </c>
      <c r="L838" t="str">
        <f>IF(AllData!L838="","",AllData!L838)</f>
        <v/>
      </c>
      <c r="M838" s="4" t="str">
        <f>IF(Table1[[#This Row],[Operation Season]]="","",LEFT(Table1[[#This Row],[Operation Season]],SEARCH("-",Table1[[#This Row],[Operation Season]])-1))</f>
        <v/>
      </c>
      <c r="N838" s="10" t="str">
        <f t="shared" si="26"/>
        <v/>
      </c>
      <c r="O838" t="str">
        <f>IF(Table1[[#This Row],[Operation Season]]="","",RIGHT(Table1[[#This Row],[Operation Season]],LEN(Table1[[#This Row],[Operation Season]])-FIND("-",Table1[[#This Row],[Operation Season]])))</f>
        <v/>
      </c>
      <c r="P838" s="4" t="str">
        <f t="shared" si="27"/>
        <v/>
      </c>
      <c r="Q838" s="7" t="str">
        <f>IF(OR(P838="Mid November",P838="round",P838="",),"",Table1[[#This Row],[End Date]]-SystemData!$A$2+1)</f>
        <v/>
      </c>
      <c r="R838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838" s="2" t="str">
        <f>IF(AllData!M843="","",AllData!M843)</f>
        <v/>
      </c>
      <c r="T838" s="2" t="str">
        <f>IF(AllData!N843="","",AllData!N843)</f>
        <v/>
      </c>
      <c r="U838" s="2" t="str">
        <f>IF(AllData!O843="","",AllData!O843)</f>
        <v/>
      </c>
      <c r="V838" s="2" t="str">
        <f>IF(AllData!P843="","",AllData!P843)</f>
        <v/>
      </c>
      <c r="W838" s="2" t="str">
        <f>IF(AllData!Q843="","",AllData!Q843)</f>
        <v/>
      </c>
      <c r="X838" s="2" t="str">
        <f>IF(AllData!R843="","",AllData!R843)</f>
        <v/>
      </c>
      <c r="Y838" s="2" t="str">
        <f>IF(AllData!S843="","",AllData!S843)</f>
        <v/>
      </c>
      <c r="Z838" s="2" t="str">
        <f>IF(AllData!T843="","",AllData!T843)</f>
        <v/>
      </c>
      <c r="AA838" s="16"/>
    </row>
    <row r="839" spans="1:27" hidden="1" x14ac:dyDescent="0.25">
      <c r="A839" t="str">
        <f>IF(AllData!A839="","",AllData!A839)</f>
        <v/>
      </c>
      <c r="B839" t="str">
        <f>IF(AllData!B839="","",AllData!B839)</f>
        <v/>
      </c>
      <c r="C839" t="str">
        <f>IF(AllData!C839="","",AllData!C839)</f>
        <v/>
      </c>
      <c r="D839" t="str">
        <f>IF(AllData!D839="","",AllData!D839)</f>
        <v/>
      </c>
      <c r="E839" t="str">
        <f>IF(AllData!E839="","",AllData!E839)</f>
        <v/>
      </c>
      <c r="F839" t="str">
        <f>IF(AllData!F839="","",AllData!F839)</f>
        <v/>
      </c>
      <c r="G839" t="str">
        <f>IF(AllData!G839="","",AllData!G839)</f>
        <v/>
      </c>
      <c r="H839" t="str">
        <f>IF(AllData!H839="","",AllData!H839)</f>
        <v/>
      </c>
      <c r="I839" t="str">
        <f>IF(AllData!I839="","",AllData!I839)</f>
        <v/>
      </c>
      <c r="J839" t="str">
        <f>IF(AllData!J839="","",AllData!J839)</f>
        <v/>
      </c>
      <c r="K839" t="str">
        <f>IF(AllData!K839="","",AllData!K839)</f>
        <v/>
      </c>
      <c r="L839" t="str">
        <f>IF(AllData!L839="","",AllData!L839)</f>
        <v/>
      </c>
      <c r="M839" s="4" t="str">
        <f>IF(Table1[[#This Row],[Operation Season]]="","",LEFT(Table1[[#This Row],[Operation Season]],SEARCH("-",Table1[[#This Row],[Operation Season]])-1))</f>
        <v/>
      </c>
      <c r="N839" s="10" t="str">
        <f t="shared" si="26"/>
        <v/>
      </c>
      <c r="O839" t="str">
        <f>IF(Table1[[#This Row],[Operation Season]]="","",RIGHT(Table1[[#This Row],[Operation Season]],LEN(Table1[[#This Row],[Operation Season]])-FIND("-",Table1[[#This Row],[Operation Season]])))</f>
        <v/>
      </c>
      <c r="P839" s="4" t="str">
        <f t="shared" si="27"/>
        <v/>
      </c>
      <c r="Q839" s="7" t="str">
        <f>IF(OR(P839="Mid November",P839="round",P839="",),"",Table1[[#This Row],[End Date]]-SystemData!$A$2+1)</f>
        <v/>
      </c>
      <c r="R839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839" s="2" t="str">
        <f>IF(AllData!M844="","",AllData!M844)</f>
        <v/>
      </c>
      <c r="T839" s="2" t="str">
        <f>IF(AllData!N844="","",AllData!N844)</f>
        <v/>
      </c>
      <c r="U839" s="2" t="str">
        <f>IF(AllData!O844="","",AllData!O844)</f>
        <v/>
      </c>
      <c r="V839" s="2" t="str">
        <f>IF(AllData!P844="","",AllData!P844)</f>
        <v/>
      </c>
      <c r="W839" s="2" t="str">
        <f>IF(AllData!Q844="","",AllData!Q844)</f>
        <v/>
      </c>
      <c r="X839" s="2" t="str">
        <f>IF(AllData!R844="","",AllData!R844)</f>
        <v/>
      </c>
      <c r="Y839" s="2" t="str">
        <f>IF(AllData!S844="","",AllData!S844)</f>
        <v/>
      </c>
      <c r="Z839" s="2" t="str">
        <f>IF(AllData!T844="","",AllData!T844)</f>
        <v/>
      </c>
      <c r="AA839" s="16"/>
    </row>
    <row r="840" spans="1:27" hidden="1" x14ac:dyDescent="0.25">
      <c r="A840" t="str">
        <f>IF(AllData!A840="","",AllData!A840)</f>
        <v/>
      </c>
      <c r="B840" t="str">
        <f>IF(AllData!B840="","",AllData!B840)</f>
        <v/>
      </c>
      <c r="C840" t="str">
        <f>IF(AllData!C840="","",AllData!C840)</f>
        <v/>
      </c>
      <c r="D840" t="str">
        <f>IF(AllData!D840="","",AllData!D840)</f>
        <v/>
      </c>
      <c r="E840" t="str">
        <f>IF(AllData!E840="","",AllData!E840)</f>
        <v/>
      </c>
      <c r="F840" t="str">
        <f>IF(AllData!F840="","",AllData!F840)</f>
        <v/>
      </c>
      <c r="G840" t="str">
        <f>IF(AllData!G840="","",AllData!G840)</f>
        <v/>
      </c>
      <c r="H840" t="str">
        <f>IF(AllData!H840="","",AllData!H840)</f>
        <v/>
      </c>
      <c r="I840" t="str">
        <f>IF(AllData!I840="","",AllData!I840)</f>
        <v/>
      </c>
      <c r="J840" t="str">
        <f>IF(AllData!J840="","",AllData!J840)</f>
        <v/>
      </c>
      <c r="K840" t="str">
        <f>IF(AllData!K840="","",AllData!K840)</f>
        <v/>
      </c>
      <c r="L840" t="str">
        <f>IF(AllData!L840="","",AllData!L840)</f>
        <v/>
      </c>
      <c r="M840" s="4" t="str">
        <f>IF(Table1[[#This Row],[Operation Season]]="","",LEFT(Table1[[#This Row],[Operation Season]],SEARCH("-",Table1[[#This Row],[Operation Season]])-1))</f>
        <v/>
      </c>
      <c r="N840" s="10" t="str">
        <f t="shared" si="26"/>
        <v/>
      </c>
      <c r="O840" t="str">
        <f>IF(Table1[[#This Row],[Operation Season]]="","",RIGHT(Table1[[#This Row],[Operation Season]],LEN(Table1[[#This Row],[Operation Season]])-FIND("-",Table1[[#This Row],[Operation Season]])))</f>
        <v/>
      </c>
      <c r="P840" s="4" t="str">
        <f t="shared" si="27"/>
        <v/>
      </c>
      <c r="Q840" s="7" t="str">
        <f>IF(OR(P840="Mid November",P840="round",P840="",),"",Table1[[#This Row],[End Date]]-SystemData!$A$2+1)</f>
        <v/>
      </c>
      <c r="R840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840" s="2" t="str">
        <f>IF(AllData!M845="","",AllData!M845)</f>
        <v/>
      </c>
      <c r="T840" s="2" t="str">
        <f>IF(AllData!N845="","",AllData!N845)</f>
        <v/>
      </c>
      <c r="U840" s="2" t="str">
        <f>IF(AllData!O845="","",AllData!O845)</f>
        <v/>
      </c>
      <c r="V840" s="2" t="str">
        <f>IF(AllData!P845="","",AllData!P845)</f>
        <v/>
      </c>
      <c r="W840" s="2" t="str">
        <f>IF(AllData!Q845="","",AllData!Q845)</f>
        <v/>
      </c>
      <c r="X840" s="2" t="str">
        <f>IF(AllData!R845="","",AllData!R845)</f>
        <v/>
      </c>
      <c r="Y840" s="2" t="str">
        <f>IF(AllData!S845="","",AllData!S845)</f>
        <v/>
      </c>
      <c r="Z840" s="2" t="str">
        <f>IF(AllData!T845="","",AllData!T845)</f>
        <v/>
      </c>
      <c r="AA840" s="16"/>
    </row>
    <row r="841" spans="1:27" hidden="1" x14ac:dyDescent="0.25">
      <c r="A841" t="str">
        <f>IF(AllData!A841="","",AllData!A841)</f>
        <v/>
      </c>
      <c r="B841" t="str">
        <f>IF(AllData!B841="","",AllData!B841)</f>
        <v/>
      </c>
      <c r="C841" t="str">
        <f>IF(AllData!C841="","",AllData!C841)</f>
        <v/>
      </c>
      <c r="D841" t="str">
        <f>IF(AllData!D841="","",AllData!D841)</f>
        <v/>
      </c>
      <c r="E841" t="str">
        <f>IF(AllData!E841="","",AllData!E841)</f>
        <v/>
      </c>
      <c r="F841" t="str">
        <f>IF(AllData!F841="","",AllData!F841)</f>
        <v/>
      </c>
      <c r="G841" t="str">
        <f>IF(AllData!G841="","",AllData!G841)</f>
        <v/>
      </c>
      <c r="H841" t="str">
        <f>IF(AllData!H841="","",AllData!H841)</f>
        <v/>
      </c>
      <c r="I841" t="str">
        <f>IF(AllData!I841="","",AllData!I841)</f>
        <v/>
      </c>
      <c r="J841" t="str">
        <f>IF(AllData!J841="","",AllData!J841)</f>
        <v/>
      </c>
      <c r="K841" t="str">
        <f>IF(AllData!K841="","",AllData!K841)</f>
        <v/>
      </c>
      <c r="L841" t="str">
        <f>IF(AllData!L841="","",AllData!L841)</f>
        <v/>
      </c>
      <c r="M841" s="4" t="str">
        <f>IF(Table1[[#This Row],[Operation Season]]="","",LEFT(Table1[[#This Row],[Operation Season]],SEARCH("-",Table1[[#This Row],[Operation Season]])-1))</f>
        <v/>
      </c>
      <c r="N841" s="10" t="str">
        <f t="shared" si="26"/>
        <v/>
      </c>
      <c r="O841" t="str">
        <f>IF(Table1[[#This Row],[Operation Season]]="","",RIGHT(Table1[[#This Row],[Operation Season]],LEN(Table1[[#This Row],[Operation Season]])-FIND("-",Table1[[#This Row],[Operation Season]])))</f>
        <v/>
      </c>
      <c r="P841" s="4" t="str">
        <f t="shared" si="27"/>
        <v/>
      </c>
      <c r="Q841" s="7" t="str">
        <f>IF(OR(P841="Mid November",P841="round",P841="",),"",Table1[[#This Row],[End Date]]-SystemData!$A$2+1)</f>
        <v/>
      </c>
      <c r="R841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841" s="2" t="str">
        <f>IF(AllData!M846="","",AllData!M846)</f>
        <v/>
      </c>
      <c r="T841" s="2" t="str">
        <f>IF(AllData!N846="","",AllData!N846)</f>
        <v/>
      </c>
      <c r="U841" s="2" t="str">
        <f>IF(AllData!O846="","",AllData!O846)</f>
        <v/>
      </c>
      <c r="V841" s="2" t="str">
        <f>IF(AllData!P846="","",AllData!P846)</f>
        <v/>
      </c>
      <c r="W841" s="2" t="str">
        <f>IF(AllData!Q846="","",AllData!Q846)</f>
        <v/>
      </c>
      <c r="X841" s="2" t="str">
        <f>IF(AllData!R846="","",AllData!R846)</f>
        <v/>
      </c>
      <c r="Y841" s="2" t="str">
        <f>IF(AllData!S846="","",AllData!S846)</f>
        <v/>
      </c>
      <c r="Z841" s="2" t="str">
        <f>IF(AllData!T846="","",AllData!T846)</f>
        <v/>
      </c>
      <c r="AA841" s="16"/>
    </row>
    <row r="842" spans="1:27" hidden="1" x14ac:dyDescent="0.25">
      <c r="A842" t="str">
        <f>IF(AllData!A842="","",AllData!A842)</f>
        <v/>
      </c>
      <c r="B842" t="str">
        <f>IF(AllData!B842="","",AllData!B842)</f>
        <v/>
      </c>
      <c r="C842" t="str">
        <f>IF(AllData!C842="","",AllData!C842)</f>
        <v/>
      </c>
      <c r="D842" t="str">
        <f>IF(AllData!D842="","",AllData!D842)</f>
        <v/>
      </c>
      <c r="E842" t="str">
        <f>IF(AllData!E842="","",AllData!E842)</f>
        <v/>
      </c>
      <c r="F842" t="str">
        <f>IF(AllData!F842="","",AllData!F842)</f>
        <v/>
      </c>
      <c r="G842" t="str">
        <f>IF(AllData!G842="","",AllData!G842)</f>
        <v/>
      </c>
      <c r="H842" t="str">
        <f>IF(AllData!H842="","",AllData!H842)</f>
        <v/>
      </c>
      <c r="I842" t="str">
        <f>IF(AllData!I842="","",AllData!I842)</f>
        <v/>
      </c>
      <c r="J842" t="str">
        <f>IF(AllData!J842="","",AllData!J842)</f>
        <v/>
      </c>
      <c r="K842" t="str">
        <f>IF(AllData!K842="","",AllData!K842)</f>
        <v/>
      </c>
      <c r="L842" t="str">
        <f>IF(AllData!L842="","",AllData!L842)</f>
        <v/>
      </c>
      <c r="M842" s="4" t="str">
        <f>IF(Table1[[#This Row],[Operation Season]]="","",LEFT(Table1[[#This Row],[Operation Season]],SEARCH("-",Table1[[#This Row],[Operation Season]])-1))</f>
        <v/>
      </c>
      <c r="N842" s="10" t="str">
        <f t="shared" si="26"/>
        <v/>
      </c>
      <c r="O842" t="str">
        <f>IF(Table1[[#This Row],[Operation Season]]="","",RIGHT(Table1[[#This Row],[Operation Season]],LEN(Table1[[#This Row],[Operation Season]])-FIND("-",Table1[[#This Row],[Operation Season]])))</f>
        <v/>
      </c>
      <c r="P842" s="4" t="str">
        <f t="shared" si="27"/>
        <v/>
      </c>
      <c r="Q842" s="7" t="str">
        <f>IF(OR(P842="Mid November",P842="round",P842="",),"",Table1[[#This Row],[End Date]]-SystemData!$A$2+1)</f>
        <v/>
      </c>
      <c r="R842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842" s="2" t="str">
        <f>IF(AllData!M847="","",AllData!M847)</f>
        <v/>
      </c>
      <c r="T842" s="2" t="str">
        <f>IF(AllData!N847="","",AllData!N847)</f>
        <v/>
      </c>
      <c r="U842" s="2" t="str">
        <f>IF(AllData!O847="","",AllData!O847)</f>
        <v/>
      </c>
      <c r="V842" s="2" t="str">
        <f>IF(AllData!P847="","",AllData!P847)</f>
        <v/>
      </c>
      <c r="W842" s="2" t="str">
        <f>IF(AllData!Q847="","",AllData!Q847)</f>
        <v/>
      </c>
      <c r="X842" s="2" t="str">
        <f>IF(AllData!R847="","",AllData!R847)</f>
        <v/>
      </c>
      <c r="Y842" s="2" t="str">
        <f>IF(AllData!S847="","",AllData!S847)</f>
        <v/>
      </c>
      <c r="Z842" s="2" t="str">
        <f>IF(AllData!T847="","",AllData!T847)</f>
        <v/>
      </c>
      <c r="AA842" s="16"/>
    </row>
    <row r="843" spans="1:27" hidden="1" x14ac:dyDescent="0.25">
      <c r="A843" t="str">
        <f>IF(AllData!A843="","",AllData!A843)</f>
        <v/>
      </c>
      <c r="B843" t="str">
        <f>IF(AllData!B843="","",AllData!B843)</f>
        <v/>
      </c>
      <c r="C843" t="str">
        <f>IF(AllData!C843="","",AllData!C843)</f>
        <v/>
      </c>
      <c r="D843" t="str">
        <f>IF(AllData!D843="","",AllData!D843)</f>
        <v/>
      </c>
      <c r="E843" t="str">
        <f>IF(AllData!E843="","",AllData!E843)</f>
        <v/>
      </c>
      <c r="F843" t="str">
        <f>IF(AllData!F843="","",AllData!F843)</f>
        <v/>
      </c>
      <c r="G843" t="str">
        <f>IF(AllData!G843="","",AllData!G843)</f>
        <v/>
      </c>
      <c r="H843" t="str">
        <f>IF(AllData!H843="","",AllData!H843)</f>
        <v/>
      </c>
      <c r="I843" t="str">
        <f>IF(AllData!I843="","",AllData!I843)</f>
        <v/>
      </c>
      <c r="J843" t="str">
        <f>IF(AllData!J843="","",AllData!J843)</f>
        <v/>
      </c>
      <c r="K843" t="str">
        <f>IF(AllData!K843="","",AllData!K843)</f>
        <v/>
      </c>
      <c r="L843" t="str">
        <f>IF(AllData!L843="","",AllData!L843)</f>
        <v/>
      </c>
      <c r="M843" s="4" t="str">
        <f>IF(Table1[[#This Row],[Operation Season]]="","",LEFT(Table1[[#This Row],[Operation Season]],SEARCH("-",Table1[[#This Row],[Operation Season]])-1))</f>
        <v/>
      </c>
      <c r="N843" s="10" t="str">
        <f t="shared" si="26"/>
        <v/>
      </c>
      <c r="O843" t="str">
        <f>IF(Table1[[#This Row],[Operation Season]]="","",RIGHT(Table1[[#This Row],[Operation Season]],LEN(Table1[[#This Row],[Operation Season]])-FIND("-",Table1[[#This Row],[Operation Season]])))</f>
        <v/>
      </c>
      <c r="P843" s="4" t="str">
        <f t="shared" si="27"/>
        <v/>
      </c>
      <c r="Q843" s="7" t="str">
        <f>IF(OR(P843="Mid November",P843="round",P843="",),"",Table1[[#This Row],[End Date]]-SystemData!$A$2+1)</f>
        <v/>
      </c>
      <c r="R843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843" s="2" t="str">
        <f>IF(AllData!M848="","",AllData!M848)</f>
        <v/>
      </c>
      <c r="T843" s="2" t="str">
        <f>IF(AllData!N848="","",AllData!N848)</f>
        <v/>
      </c>
      <c r="U843" s="2" t="str">
        <f>IF(AllData!O848="","",AllData!O848)</f>
        <v/>
      </c>
      <c r="V843" s="2" t="str">
        <f>IF(AllData!P848="","",AllData!P848)</f>
        <v/>
      </c>
      <c r="W843" s="2" t="str">
        <f>IF(AllData!Q848="","",AllData!Q848)</f>
        <v/>
      </c>
      <c r="X843" s="2" t="str">
        <f>IF(AllData!R848="","",AllData!R848)</f>
        <v/>
      </c>
      <c r="Y843" s="2" t="str">
        <f>IF(AllData!S848="","",AllData!S848)</f>
        <v/>
      </c>
      <c r="Z843" s="2" t="str">
        <f>IF(AllData!T848="","",AllData!T848)</f>
        <v/>
      </c>
      <c r="AA843" s="16"/>
    </row>
    <row r="844" spans="1:27" hidden="1" x14ac:dyDescent="0.25">
      <c r="A844" t="str">
        <f>IF(AllData!A844="","",AllData!A844)</f>
        <v/>
      </c>
      <c r="B844" t="str">
        <f>IF(AllData!B844="","",AllData!B844)</f>
        <v/>
      </c>
      <c r="C844" t="str">
        <f>IF(AllData!C844="","",AllData!C844)</f>
        <v/>
      </c>
      <c r="D844" t="str">
        <f>IF(AllData!D844="","",AllData!D844)</f>
        <v/>
      </c>
      <c r="E844" t="str">
        <f>IF(AllData!E844="","",AllData!E844)</f>
        <v/>
      </c>
      <c r="F844" t="str">
        <f>IF(AllData!F844="","",AllData!F844)</f>
        <v/>
      </c>
      <c r="G844" t="str">
        <f>IF(AllData!G844="","",AllData!G844)</f>
        <v/>
      </c>
      <c r="H844" t="str">
        <f>IF(AllData!H844="","",AllData!H844)</f>
        <v/>
      </c>
      <c r="I844" t="str">
        <f>IF(AllData!I844="","",AllData!I844)</f>
        <v/>
      </c>
      <c r="J844" t="str">
        <f>IF(AllData!J844="","",AllData!J844)</f>
        <v/>
      </c>
      <c r="K844" t="str">
        <f>IF(AllData!K844="","",AllData!K844)</f>
        <v/>
      </c>
      <c r="L844" t="str">
        <f>IF(AllData!L844="","",AllData!L844)</f>
        <v/>
      </c>
      <c r="M844" s="4" t="str">
        <f>IF(Table1[[#This Row],[Operation Season]]="","",LEFT(Table1[[#This Row],[Operation Season]],SEARCH("-",Table1[[#This Row],[Operation Season]])-1))</f>
        <v/>
      </c>
      <c r="N844" s="10" t="str">
        <f t="shared" si="26"/>
        <v/>
      </c>
      <c r="O844" t="str">
        <f>IF(Table1[[#This Row],[Operation Season]]="","",RIGHT(Table1[[#This Row],[Operation Season]],LEN(Table1[[#This Row],[Operation Season]])-FIND("-",Table1[[#This Row],[Operation Season]])))</f>
        <v/>
      </c>
      <c r="P844" s="4" t="str">
        <f t="shared" si="27"/>
        <v/>
      </c>
      <c r="Q844" s="7" t="str">
        <f>IF(OR(P844="Mid November",P844="round",P844="",),"",Table1[[#This Row],[End Date]]-SystemData!$A$2+1)</f>
        <v/>
      </c>
      <c r="R844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844" s="2" t="str">
        <f>IF(AllData!M849="","",AllData!M849)</f>
        <v/>
      </c>
      <c r="T844" s="2" t="str">
        <f>IF(AllData!N849="","",AllData!N849)</f>
        <v/>
      </c>
      <c r="U844" s="2" t="str">
        <f>IF(AllData!O849="","",AllData!O849)</f>
        <v/>
      </c>
      <c r="V844" s="2" t="str">
        <f>IF(AllData!P849="","",AllData!P849)</f>
        <v/>
      </c>
      <c r="W844" s="2" t="str">
        <f>IF(AllData!Q849="","",AllData!Q849)</f>
        <v/>
      </c>
      <c r="X844" s="2" t="str">
        <f>IF(AllData!R849="","",AllData!R849)</f>
        <v/>
      </c>
      <c r="Y844" s="2" t="str">
        <f>IF(AllData!S849="","",AllData!S849)</f>
        <v/>
      </c>
      <c r="Z844" s="2" t="str">
        <f>IF(AllData!T849="","",AllData!T849)</f>
        <v/>
      </c>
      <c r="AA844" s="16"/>
    </row>
    <row r="845" spans="1:27" hidden="1" x14ac:dyDescent="0.25">
      <c r="A845" t="str">
        <f>IF(AllData!A845="","",AllData!A845)</f>
        <v/>
      </c>
      <c r="B845" t="str">
        <f>IF(AllData!B845="","",AllData!B845)</f>
        <v/>
      </c>
      <c r="C845" t="str">
        <f>IF(AllData!C845="","",AllData!C845)</f>
        <v/>
      </c>
      <c r="D845" t="str">
        <f>IF(AllData!D845="","",AllData!D845)</f>
        <v/>
      </c>
      <c r="E845" t="str">
        <f>IF(AllData!E845="","",AllData!E845)</f>
        <v/>
      </c>
      <c r="F845" t="str">
        <f>IF(AllData!F845="","",AllData!F845)</f>
        <v/>
      </c>
      <c r="G845" t="str">
        <f>IF(AllData!G845="","",AllData!G845)</f>
        <v/>
      </c>
      <c r="H845" t="str">
        <f>IF(AllData!H845="","",AllData!H845)</f>
        <v/>
      </c>
      <c r="I845" t="str">
        <f>IF(AllData!I845="","",AllData!I845)</f>
        <v/>
      </c>
      <c r="J845" t="str">
        <f>IF(AllData!J845="","",AllData!J845)</f>
        <v/>
      </c>
      <c r="K845" t="str">
        <f>IF(AllData!K845="","",AllData!K845)</f>
        <v/>
      </c>
      <c r="L845" t="str">
        <f>IF(AllData!L845="","",AllData!L845)</f>
        <v/>
      </c>
      <c r="M845" s="4" t="str">
        <f>IF(Table1[[#This Row],[Operation Season]]="","",LEFT(Table1[[#This Row],[Operation Season]],SEARCH("-",Table1[[#This Row],[Operation Season]])-1))</f>
        <v/>
      </c>
      <c r="N845" s="10" t="str">
        <f t="shared" si="26"/>
        <v/>
      </c>
      <c r="O845" t="str">
        <f>IF(Table1[[#This Row],[Operation Season]]="","",RIGHT(Table1[[#This Row],[Operation Season]],LEN(Table1[[#This Row],[Operation Season]])-FIND("-",Table1[[#This Row],[Operation Season]])))</f>
        <v/>
      </c>
      <c r="P845" s="4" t="str">
        <f t="shared" si="27"/>
        <v/>
      </c>
      <c r="Q845" s="7" t="str">
        <f>IF(OR(P845="Mid November",P845="round",P845="",),"",Table1[[#This Row],[End Date]]-SystemData!$A$2+1)</f>
        <v/>
      </c>
      <c r="R845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845" s="2" t="str">
        <f>IF(AllData!M850="","",AllData!M850)</f>
        <v/>
      </c>
      <c r="T845" s="2" t="str">
        <f>IF(AllData!N850="","",AllData!N850)</f>
        <v/>
      </c>
      <c r="U845" s="2" t="str">
        <f>IF(AllData!O850="","",AllData!O850)</f>
        <v/>
      </c>
      <c r="V845" s="2" t="str">
        <f>IF(AllData!P850="","",AllData!P850)</f>
        <v/>
      </c>
      <c r="W845" s="2" t="str">
        <f>IF(AllData!Q850="","",AllData!Q850)</f>
        <v/>
      </c>
      <c r="X845" s="2" t="str">
        <f>IF(AllData!R850="","",AllData!R850)</f>
        <v/>
      </c>
      <c r="Y845" s="2" t="str">
        <f>IF(AllData!S850="","",AllData!S850)</f>
        <v/>
      </c>
      <c r="Z845" s="2" t="str">
        <f>IF(AllData!T850="","",AllData!T850)</f>
        <v/>
      </c>
      <c r="AA845" s="16"/>
    </row>
    <row r="846" spans="1:27" hidden="1" x14ac:dyDescent="0.25">
      <c r="A846" t="str">
        <f>IF(AllData!A846="","",AllData!A846)</f>
        <v/>
      </c>
      <c r="B846" t="str">
        <f>IF(AllData!B846="","",AllData!B846)</f>
        <v/>
      </c>
      <c r="C846" t="str">
        <f>IF(AllData!C846="","",AllData!C846)</f>
        <v/>
      </c>
      <c r="D846" t="str">
        <f>IF(AllData!D846="","",AllData!D846)</f>
        <v/>
      </c>
      <c r="E846" t="str">
        <f>IF(AllData!E846="","",AllData!E846)</f>
        <v/>
      </c>
      <c r="F846" t="str">
        <f>IF(AllData!F846="","",AllData!F846)</f>
        <v/>
      </c>
      <c r="G846" t="str">
        <f>IF(AllData!G846="","",AllData!G846)</f>
        <v/>
      </c>
      <c r="H846" t="str">
        <f>IF(AllData!H846="","",AllData!H846)</f>
        <v/>
      </c>
      <c r="I846" t="str">
        <f>IF(AllData!I846="","",AllData!I846)</f>
        <v/>
      </c>
      <c r="J846" t="str">
        <f>IF(AllData!J846="","",AllData!J846)</f>
        <v/>
      </c>
      <c r="K846" t="str">
        <f>IF(AllData!K846="","",AllData!K846)</f>
        <v/>
      </c>
      <c r="L846" t="str">
        <f>IF(AllData!L846="","",AllData!L846)</f>
        <v/>
      </c>
      <c r="M846" s="4" t="str">
        <f>IF(Table1[[#This Row],[Operation Season]]="","",LEFT(Table1[[#This Row],[Operation Season]],SEARCH("-",Table1[[#This Row],[Operation Season]])-1))</f>
        <v/>
      </c>
      <c r="N846" s="10" t="str">
        <f t="shared" si="26"/>
        <v/>
      </c>
      <c r="O846" t="str">
        <f>IF(Table1[[#This Row],[Operation Season]]="","",RIGHT(Table1[[#This Row],[Operation Season]],LEN(Table1[[#This Row],[Operation Season]])-FIND("-",Table1[[#This Row],[Operation Season]])))</f>
        <v/>
      </c>
      <c r="P846" s="4" t="str">
        <f t="shared" si="27"/>
        <v/>
      </c>
      <c r="Q846" s="7" t="str">
        <f>IF(OR(P846="Mid November",P846="round",P846="",),"",Table1[[#This Row],[End Date]]-SystemData!$A$2+1)</f>
        <v/>
      </c>
      <c r="R846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846" s="2" t="str">
        <f>IF(AllData!M851="","",AllData!M851)</f>
        <v/>
      </c>
      <c r="T846" s="2" t="str">
        <f>IF(AllData!N851="","",AllData!N851)</f>
        <v/>
      </c>
      <c r="U846" s="2" t="str">
        <f>IF(AllData!O851="","",AllData!O851)</f>
        <v/>
      </c>
      <c r="V846" s="2" t="str">
        <f>IF(AllData!P851="","",AllData!P851)</f>
        <v/>
      </c>
      <c r="W846" s="2" t="str">
        <f>IF(AllData!Q851="","",AllData!Q851)</f>
        <v/>
      </c>
      <c r="X846" s="2" t="str">
        <f>IF(AllData!R851="","",AllData!R851)</f>
        <v/>
      </c>
      <c r="Y846" s="2" t="str">
        <f>IF(AllData!S851="","",AllData!S851)</f>
        <v/>
      </c>
      <c r="Z846" s="2" t="str">
        <f>IF(AllData!T851="","",AllData!T851)</f>
        <v/>
      </c>
      <c r="AA846" s="16"/>
    </row>
    <row r="847" spans="1:27" hidden="1" x14ac:dyDescent="0.25">
      <c r="A847" t="str">
        <f>IF(AllData!A847="","",AllData!A847)</f>
        <v/>
      </c>
      <c r="B847" t="str">
        <f>IF(AllData!B847="","",AllData!B847)</f>
        <v/>
      </c>
      <c r="C847" t="str">
        <f>IF(AllData!C847="","",AllData!C847)</f>
        <v/>
      </c>
      <c r="D847" t="str">
        <f>IF(AllData!D847="","",AllData!D847)</f>
        <v/>
      </c>
      <c r="E847" t="str">
        <f>IF(AllData!E847="","",AllData!E847)</f>
        <v/>
      </c>
      <c r="F847" t="str">
        <f>IF(AllData!F847="","",AllData!F847)</f>
        <v/>
      </c>
      <c r="G847" t="str">
        <f>IF(AllData!G847="","",AllData!G847)</f>
        <v/>
      </c>
      <c r="H847" t="str">
        <f>IF(AllData!H847="","",AllData!H847)</f>
        <v/>
      </c>
      <c r="I847" t="str">
        <f>IF(AllData!I847="","",AllData!I847)</f>
        <v/>
      </c>
      <c r="J847" t="str">
        <f>IF(AllData!J847="","",AllData!J847)</f>
        <v/>
      </c>
      <c r="K847" t="str">
        <f>IF(AllData!K847="","",AllData!K847)</f>
        <v/>
      </c>
      <c r="L847" t="str">
        <f>IF(AllData!L847="","",AllData!L847)</f>
        <v/>
      </c>
      <c r="M847" s="4" t="str">
        <f>IF(Table1[[#This Row],[Operation Season]]="","",LEFT(Table1[[#This Row],[Operation Season]],SEARCH("-",Table1[[#This Row],[Operation Season]])-1))</f>
        <v/>
      </c>
      <c r="N847" s="10" t="str">
        <f t="shared" si="26"/>
        <v/>
      </c>
      <c r="O847" t="str">
        <f>IF(Table1[[#This Row],[Operation Season]]="","",RIGHT(Table1[[#This Row],[Operation Season]],LEN(Table1[[#This Row],[Operation Season]])-FIND("-",Table1[[#This Row],[Operation Season]])))</f>
        <v/>
      </c>
      <c r="P847" s="4" t="str">
        <f t="shared" si="27"/>
        <v/>
      </c>
      <c r="Q847" s="7" t="str">
        <f>IF(OR(P847="Mid November",P847="round",P847="",),"",Table1[[#This Row],[End Date]]-SystemData!$A$2+1)</f>
        <v/>
      </c>
      <c r="R847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847" s="2" t="str">
        <f>IF(AllData!M852="","",AllData!M852)</f>
        <v/>
      </c>
      <c r="T847" s="2" t="str">
        <f>IF(AllData!N852="","",AllData!N852)</f>
        <v/>
      </c>
      <c r="U847" s="2" t="str">
        <f>IF(AllData!O852="","",AllData!O852)</f>
        <v/>
      </c>
      <c r="V847" s="2" t="str">
        <f>IF(AllData!P852="","",AllData!P852)</f>
        <v/>
      </c>
      <c r="W847" s="2" t="str">
        <f>IF(AllData!Q852="","",AllData!Q852)</f>
        <v/>
      </c>
      <c r="X847" s="2" t="str">
        <f>IF(AllData!R852="","",AllData!R852)</f>
        <v/>
      </c>
      <c r="Y847" s="2" t="str">
        <f>IF(AllData!S852="","",AllData!S852)</f>
        <v/>
      </c>
      <c r="Z847" s="2" t="str">
        <f>IF(AllData!T852="","",AllData!T852)</f>
        <v/>
      </c>
      <c r="AA847" s="16"/>
    </row>
    <row r="848" spans="1:27" hidden="1" x14ac:dyDescent="0.25">
      <c r="A848" t="str">
        <f>IF(AllData!A848="","",AllData!A848)</f>
        <v/>
      </c>
      <c r="B848" t="str">
        <f>IF(AllData!B848="","",AllData!B848)</f>
        <v/>
      </c>
      <c r="C848" t="str">
        <f>IF(AllData!C848="","",AllData!C848)</f>
        <v/>
      </c>
      <c r="D848" t="str">
        <f>IF(AllData!D848="","",AllData!D848)</f>
        <v/>
      </c>
      <c r="E848" t="str">
        <f>IF(AllData!E848="","",AllData!E848)</f>
        <v/>
      </c>
      <c r="F848" t="str">
        <f>IF(AllData!F848="","",AllData!F848)</f>
        <v/>
      </c>
      <c r="G848" t="str">
        <f>IF(AllData!G848="","",AllData!G848)</f>
        <v/>
      </c>
      <c r="H848" t="str">
        <f>IF(AllData!H848="","",AllData!H848)</f>
        <v/>
      </c>
      <c r="I848" t="str">
        <f>IF(AllData!I848="","",AllData!I848)</f>
        <v/>
      </c>
      <c r="J848" t="str">
        <f>IF(AllData!J848="","",AllData!J848)</f>
        <v/>
      </c>
      <c r="K848" t="str">
        <f>IF(AllData!K848="","",AllData!K848)</f>
        <v/>
      </c>
      <c r="L848" t="str">
        <f>IF(AllData!L848="","",AllData!L848)</f>
        <v/>
      </c>
      <c r="M848" s="4" t="str">
        <f>IF(Table1[[#This Row],[Operation Season]]="","",LEFT(Table1[[#This Row],[Operation Season]],SEARCH("-",Table1[[#This Row],[Operation Season]])-1))</f>
        <v/>
      </c>
      <c r="N848" s="10" t="str">
        <f t="shared" si="26"/>
        <v/>
      </c>
      <c r="O848" t="str">
        <f>IF(Table1[[#This Row],[Operation Season]]="","",RIGHT(Table1[[#This Row],[Operation Season]],LEN(Table1[[#This Row],[Operation Season]])-FIND("-",Table1[[#This Row],[Operation Season]])))</f>
        <v/>
      </c>
      <c r="P848" s="4" t="str">
        <f t="shared" si="27"/>
        <v/>
      </c>
      <c r="Q848" s="7" t="str">
        <f>IF(OR(P848="Mid November",P848="round",P848="",),"",Table1[[#This Row],[End Date]]-SystemData!$A$2+1)</f>
        <v/>
      </c>
      <c r="R848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848" s="2" t="str">
        <f>IF(AllData!M853="","",AllData!M853)</f>
        <v/>
      </c>
      <c r="T848" s="2" t="str">
        <f>IF(AllData!N853="","",AllData!N853)</f>
        <v/>
      </c>
      <c r="U848" s="2" t="str">
        <f>IF(AllData!O853="","",AllData!O853)</f>
        <v/>
      </c>
      <c r="V848" s="2" t="str">
        <f>IF(AllData!P853="","",AllData!P853)</f>
        <v/>
      </c>
      <c r="W848" s="2" t="str">
        <f>IF(AllData!Q853="","",AllData!Q853)</f>
        <v/>
      </c>
      <c r="X848" s="2" t="str">
        <f>IF(AllData!R853="","",AllData!R853)</f>
        <v/>
      </c>
      <c r="Y848" s="2" t="str">
        <f>IF(AllData!S853="","",AllData!S853)</f>
        <v/>
      </c>
      <c r="Z848" s="2" t="str">
        <f>IF(AllData!T853="","",AllData!T853)</f>
        <v/>
      </c>
      <c r="AA848" s="16"/>
    </row>
    <row r="849" spans="1:27" hidden="1" x14ac:dyDescent="0.25">
      <c r="A849" t="str">
        <f>IF(AllData!A849="","",AllData!A849)</f>
        <v/>
      </c>
      <c r="B849" t="str">
        <f>IF(AllData!B849="","",AllData!B849)</f>
        <v/>
      </c>
      <c r="C849" t="str">
        <f>IF(AllData!C849="","",AllData!C849)</f>
        <v/>
      </c>
      <c r="D849" t="str">
        <f>IF(AllData!D849="","",AllData!D849)</f>
        <v/>
      </c>
      <c r="E849" t="str">
        <f>IF(AllData!E849="","",AllData!E849)</f>
        <v/>
      </c>
      <c r="F849" t="str">
        <f>IF(AllData!F849="","",AllData!F849)</f>
        <v/>
      </c>
      <c r="G849" t="str">
        <f>IF(AllData!G849="","",AllData!G849)</f>
        <v/>
      </c>
      <c r="H849" t="str">
        <f>IF(AllData!H849="","",AllData!H849)</f>
        <v/>
      </c>
      <c r="I849" t="str">
        <f>IF(AllData!I849="","",AllData!I849)</f>
        <v/>
      </c>
      <c r="J849" t="str">
        <f>IF(AllData!J849="","",AllData!J849)</f>
        <v/>
      </c>
      <c r="K849" t="str">
        <f>IF(AllData!K849="","",AllData!K849)</f>
        <v/>
      </c>
      <c r="L849" t="str">
        <f>IF(AllData!L849="","",AllData!L849)</f>
        <v/>
      </c>
      <c r="M849" s="4" t="str">
        <f>IF(Table1[[#This Row],[Operation Season]]="","",LEFT(Table1[[#This Row],[Operation Season]],SEARCH("-",Table1[[#This Row],[Operation Season]])-1))</f>
        <v/>
      </c>
      <c r="N849" s="10" t="str">
        <f t="shared" si="26"/>
        <v/>
      </c>
      <c r="O849" t="str">
        <f>IF(Table1[[#This Row],[Operation Season]]="","",RIGHT(Table1[[#This Row],[Operation Season]],LEN(Table1[[#This Row],[Operation Season]])-FIND("-",Table1[[#This Row],[Operation Season]])))</f>
        <v/>
      </c>
      <c r="P849" s="4" t="str">
        <f t="shared" si="27"/>
        <v/>
      </c>
      <c r="Q849" s="7" t="str">
        <f>IF(OR(P849="Mid November",P849="round",P849="",),"",Table1[[#This Row],[End Date]]-SystemData!$A$2+1)</f>
        <v/>
      </c>
      <c r="R849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849" s="2" t="str">
        <f>IF(AllData!M854="","",AllData!M854)</f>
        <v/>
      </c>
      <c r="T849" s="2" t="str">
        <f>IF(AllData!N854="","",AllData!N854)</f>
        <v/>
      </c>
      <c r="U849" s="2" t="str">
        <f>IF(AllData!O854="","",AllData!O854)</f>
        <v/>
      </c>
      <c r="V849" s="2" t="str">
        <f>IF(AllData!P854="","",AllData!P854)</f>
        <v/>
      </c>
      <c r="W849" s="2" t="str">
        <f>IF(AllData!Q854="","",AllData!Q854)</f>
        <v/>
      </c>
      <c r="X849" s="2" t="str">
        <f>IF(AllData!R854="","",AllData!R854)</f>
        <v/>
      </c>
      <c r="Y849" s="2" t="str">
        <f>IF(AllData!S854="","",AllData!S854)</f>
        <v/>
      </c>
      <c r="Z849" s="2" t="str">
        <f>IF(AllData!T854="","",AllData!T854)</f>
        <v/>
      </c>
      <c r="AA849" s="16"/>
    </row>
    <row r="850" spans="1:27" hidden="1" x14ac:dyDescent="0.25">
      <c r="A850" t="str">
        <f>IF(AllData!A850="","",AllData!A850)</f>
        <v/>
      </c>
      <c r="B850" t="str">
        <f>IF(AllData!B850="","",AllData!B850)</f>
        <v/>
      </c>
      <c r="C850" t="str">
        <f>IF(AllData!C850="","",AllData!C850)</f>
        <v/>
      </c>
      <c r="D850" t="str">
        <f>IF(AllData!D850="","",AllData!D850)</f>
        <v/>
      </c>
      <c r="E850" t="str">
        <f>IF(AllData!E850="","",AllData!E850)</f>
        <v/>
      </c>
      <c r="F850" t="str">
        <f>IF(AllData!F850="","",AllData!F850)</f>
        <v/>
      </c>
      <c r="G850" t="str">
        <f>IF(AllData!G850="","",AllData!G850)</f>
        <v/>
      </c>
      <c r="H850" t="str">
        <f>IF(AllData!H850="","",AllData!H850)</f>
        <v/>
      </c>
      <c r="I850" t="str">
        <f>IF(AllData!I850="","",AllData!I850)</f>
        <v/>
      </c>
      <c r="J850" t="str">
        <f>IF(AllData!J850="","",AllData!J850)</f>
        <v/>
      </c>
      <c r="K850" t="str">
        <f>IF(AllData!K850="","",AllData!K850)</f>
        <v/>
      </c>
      <c r="L850" t="str">
        <f>IF(AllData!L850="","",AllData!L850)</f>
        <v/>
      </c>
      <c r="M850" s="4" t="str">
        <f>IF(Table1[[#This Row],[Operation Season]]="","",LEFT(Table1[[#This Row],[Operation Season]],SEARCH("-",Table1[[#This Row],[Operation Season]])-1))</f>
        <v/>
      </c>
      <c r="N850" s="10" t="str">
        <f t="shared" si="26"/>
        <v/>
      </c>
      <c r="O850" t="str">
        <f>IF(Table1[[#This Row],[Operation Season]]="","",RIGHT(Table1[[#This Row],[Operation Season]],LEN(Table1[[#This Row],[Operation Season]])-FIND("-",Table1[[#This Row],[Operation Season]])))</f>
        <v/>
      </c>
      <c r="P850" s="4" t="str">
        <f t="shared" si="27"/>
        <v/>
      </c>
      <c r="Q850" s="7" t="str">
        <f>IF(OR(P850="Mid November",P850="round",P850="",),"",Table1[[#This Row],[End Date]]-SystemData!$A$2+1)</f>
        <v/>
      </c>
      <c r="R850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850" s="2" t="str">
        <f>IF(AllData!M855="","",AllData!M855)</f>
        <v/>
      </c>
      <c r="T850" s="2" t="str">
        <f>IF(AllData!N855="","",AllData!N855)</f>
        <v/>
      </c>
      <c r="U850" s="2" t="str">
        <f>IF(AllData!O855="","",AllData!O855)</f>
        <v/>
      </c>
      <c r="V850" s="2" t="str">
        <f>IF(AllData!P855="","",AllData!P855)</f>
        <v/>
      </c>
      <c r="W850" s="2" t="str">
        <f>IF(AllData!Q855="","",AllData!Q855)</f>
        <v/>
      </c>
      <c r="X850" s="2" t="str">
        <f>IF(AllData!R855="","",AllData!R855)</f>
        <v/>
      </c>
      <c r="Y850" s="2" t="str">
        <f>IF(AllData!S855="","",AllData!S855)</f>
        <v/>
      </c>
      <c r="Z850" s="2" t="str">
        <f>IF(AllData!T855="","",AllData!T855)</f>
        <v/>
      </c>
      <c r="AA850" s="16"/>
    </row>
    <row r="851" spans="1:27" hidden="1" x14ac:dyDescent="0.25">
      <c r="A851" t="str">
        <f>IF(AllData!A851="","",AllData!A851)</f>
        <v/>
      </c>
      <c r="B851" t="str">
        <f>IF(AllData!B851="","",AllData!B851)</f>
        <v/>
      </c>
      <c r="C851" t="str">
        <f>IF(AllData!C851="","",AllData!C851)</f>
        <v/>
      </c>
      <c r="D851" t="str">
        <f>IF(AllData!D851="","",AllData!D851)</f>
        <v/>
      </c>
      <c r="E851" t="str">
        <f>IF(AllData!E851="","",AllData!E851)</f>
        <v/>
      </c>
      <c r="F851" t="str">
        <f>IF(AllData!F851="","",AllData!F851)</f>
        <v/>
      </c>
      <c r="G851" t="str">
        <f>IF(AllData!G851="","",AllData!G851)</f>
        <v/>
      </c>
      <c r="H851" t="str">
        <f>IF(AllData!H851="","",AllData!H851)</f>
        <v/>
      </c>
      <c r="I851" t="str">
        <f>IF(AllData!I851="","",AllData!I851)</f>
        <v/>
      </c>
      <c r="J851" t="str">
        <f>IF(AllData!J851="","",AllData!J851)</f>
        <v/>
      </c>
      <c r="K851" t="str">
        <f>IF(AllData!K851="","",AllData!K851)</f>
        <v/>
      </c>
      <c r="L851" t="str">
        <f>IF(AllData!L851="","",AllData!L851)</f>
        <v/>
      </c>
      <c r="M851" s="4" t="str">
        <f>IF(Table1[[#This Row],[Operation Season]]="","",LEFT(Table1[[#This Row],[Operation Season]],SEARCH("-",Table1[[#This Row],[Operation Season]])-1))</f>
        <v/>
      </c>
      <c r="N851" s="10" t="str">
        <f t="shared" si="26"/>
        <v/>
      </c>
      <c r="O851" t="str">
        <f>IF(Table1[[#This Row],[Operation Season]]="","",RIGHT(Table1[[#This Row],[Operation Season]],LEN(Table1[[#This Row],[Operation Season]])-FIND("-",Table1[[#This Row],[Operation Season]])))</f>
        <v/>
      </c>
      <c r="P851" s="4" t="str">
        <f t="shared" si="27"/>
        <v/>
      </c>
      <c r="Q851" s="7" t="str">
        <f>IF(OR(P851="Mid November",P851="round",P851="",),"",Table1[[#This Row],[End Date]]-SystemData!$A$2+1)</f>
        <v/>
      </c>
      <c r="R851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851" s="2" t="str">
        <f>IF(AllData!M856="","",AllData!M856)</f>
        <v/>
      </c>
      <c r="T851" s="2" t="str">
        <f>IF(AllData!N856="","",AllData!N856)</f>
        <v/>
      </c>
      <c r="U851" s="2" t="str">
        <f>IF(AllData!O856="","",AllData!O856)</f>
        <v/>
      </c>
      <c r="V851" s="2" t="str">
        <f>IF(AllData!P856="","",AllData!P856)</f>
        <v/>
      </c>
      <c r="W851" s="2" t="str">
        <f>IF(AllData!Q856="","",AllData!Q856)</f>
        <v/>
      </c>
      <c r="X851" s="2" t="str">
        <f>IF(AllData!R856="","",AllData!R856)</f>
        <v/>
      </c>
      <c r="Y851" s="2" t="str">
        <f>IF(AllData!S856="","",AllData!S856)</f>
        <v/>
      </c>
      <c r="Z851" s="2" t="str">
        <f>IF(AllData!T856="","",AllData!T856)</f>
        <v/>
      </c>
      <c r="AA851" s="16"/>
    </row>
    <row r="852" spans="1:27" hidden="1" x14ac:dyDescent="0.25">
      <c r="A852" t="str">
        <f>IF(AllData!A852="","",AllData!A852)</f>
        <v/>
      </c>
      <c r="B852" t="str">
        <f>IF(AllData!B852="","",AllData!B852)</f>
        <v/>
      </c>
      <c r="C852" t="str">
        <f>IF(AllData!C852="","",AllData!C852)</f>
        <v/>
      </c>
      <c r="D852" t="str">
        <f>IF(AllData!D852="","",AllData!D852)</f>
        <v/>
      </c>
      <c r="E852" t="str">
        <f>IF(AllData!E852="","",AllData!E852)</f>
        <v/>
      </c>
      <c r="F852" t="str">
        <f>IF(AllData!F852="","",AllData!F852)</f>
        <v/>
      </c>
      <c r="G852" t="str">
        <f>IF(AllData!G852="","",AllData!G852)</f>
        <v/>
      </c>
      <c r="H852" t="str">
        <f>IF(AllData!H852="","",AllData!H852)</f>
        <v/>
      </c>
      <c r="I852" t="str">
        <f>IF(AllData!I852="","",AllData!I852)</f>
        <v/>
      </c>
      <c r="J852" t="str">
        <f>IF(AllData!J852="","",AllData!J852)</f>
        <v/>
      </c>
      <c r="K852" t="str">
        <f>IF(AllData!K852="","",AllData!K852)</f>
        <v/>
      </c>
      <c r="L852" t="str">
        <f>IF(AllData!L852="","",AllData!L852)</f>
        <v/>
      </c>
      <c r="M852" s="4" t="str">
        <f>IF(Table1[[#This Row],[Operation Season]]="","",LEFT(Table1[[#This Row],[Operation Season]],SEARCH("-",Table1[[#This Row],[Operation Season]])-1))</f>
        <v/>
      </c>
      <c r="N852" s="10" t="str">
        <f t="shared" si="26"/>
        <v/>
      </c>
      <c r="O852" t="str">
        <f>IF(Table1[[#This Row],[Operation Season]]="","",RIGHT(Table1[[#This Row],[Operation Season]],LEN(Table1[[#This Row],[Operation Season]])-FIND("-",Table1[[#This Row],[Operation Season]])))</f>
        <v/>
      </c>
      <c r="P852" s="4" t="str">
        <f t="shared" si="27"/>
        <v/>
      </c>
      <c r="Q852" s="7" t="str">
        <f>IF(OR(P852="Mid November",P852="round",P852="",),"",Table1[[#This Row],[End Date]]-SystemData!$A$2+1)</f>
        <v/>
      </c>
      <c r="R852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852" s="2" t="str">
        <f>IF(AllData!M857="","",AllData!M857)</f>
        <v/>
      </c>
      <c r="T852" s="2" t="str">
        <f>IF(AllData!N857="","",AllData!N857)</f>
        <v/>
      </c>
      <c r="U852" s="2" t="str">
        <f>IF(AllData!O857="","",AllData!O857)</f>
        <v/>
      </c>
      <c r="V852" s="2" t="str">
        <f>IF(AllData!P857="","",AllData!P857)</f>
        <v/>
      </c>
      <c r="W852" s="2" t="str">
        <f>IF(AllData!Q857="","",AllData!Q857)</f>
        <v/>
      </c>
      <c r="X852" s="2" t="str">
        <f>IF(AllData!R857="","",AllData!R857)</f>
        <v/>
      </c>
      <c r="Y852" s="2" t="str">
        <f>IF(AllData!S857="","",AllData!S857)</f>
        <v/>
      </c>
      <c r="Z852" s="2" t="str">
        <f>IF(AllData!T857="","",AllData!T857)</f>
        <v/>
      </c>
      <c r="AA852" s="16"/>
    </row>
    <row r="853" spans="1:27" hidden="1" x14ac:dyDescent="0.25">
      <c r="A853" t="str">
        <f>IF(AllData!A853="","",AllData!A853)</f>
        <v/>
      </c>
      <c r="B853" t="str">
        <f>IF(AllData!B853="","",AllData!B853)</f>
        <v/>
      </c>
      <c r="C853" t="str">
        <f>IF(AllData!C853="","",AllData!C853)</f>
        <v/>
      </c>
      <c r="D853" t="str">
        <f>IF(AllData!D853="","",AllData!D853)</f>
        <v/>
      </c>
      <c r="E853" t="str">
        <f>IF(AllData!E853="","",AllData!E853)</f>
        <v/>
      </c>
      <c r="F853" t="str">
        <f>IF(AllData!F853="","",AllData!F853)</f>
        <v/>
      </c>
      <c r="G853" t="str">
        <f>IF(AllData!G853="","",AllData!G853)</f>
        <v/>
      </c>
      <c r="H853" t="str">
        <f>IF(AllData!H853="","",AllData!H853)</f>
        <v/>
      </c>
      <c r="I853" t="str">
        <f>IF(AllData!I853="","",AllData!I853)</f>
        <v/>
      </c>
      <c r="J853" t="str">
        <f>IF(AllData!J853="","",AllData!J853)</f>
        <v/>
      </c>
      <c r="K853" t="str">
        <f>IF(AllData!K853="","",AllData!K853)</f>
        <v/>
      </c>
      <c r="L853" t="str">
        <f>IF(AllData!L853="","",AllData!L853)</f>
        <v/>
      </c>
      <c r="M853" s="4" t="str">
        <f>IF(Table1[[#This Row],[Operation Season]]="","",LEFT(Table1[[#This Row],[Operation Season]],SEARCH("-",Table1[[#This Row],[Operation Season]])-1))</f>
        <v/>
      </c>
      <c r="N853" s="10" t="str">
        <f t="shared" si="26"/>
        <v/>
      </c>
      <c r="O853" t="str">
        <f>IF(Table1[[#This Row],[Operation Season]]="","",RIGHT(Table1[[#This Row],[Operation Season]],LEN(Table1[[#This Row],[Operation Season]])-FIND("-",Table1[[#This Row],[Operation Season]])))</f>
        <v/>
      </c>
      <c r="P853" s="4" t="str">
        <f t="shared" si="27"/>
        <v/>
      </c>
      <c r="Q853" s="7" t="str">
        <f>IF(OR(P853="Mid November",P853="round",P853="",),"",Table1[[#This Row],[End Date]]-SystemData!$A$2+1)</f>
        <v/>
      </c>
      <c r="R853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853" s="2" t="str">
        <f>IF(AllData!M858="","",AllData!M858)</f>
        <v/>
      </c>
      <c r="T853" s="2" t="str">
        <f>IF(AllData!N858="","",AllData!N858)</f>
        <v/>
      </c>
      <c r="U853" s="2" t="str">
        <f>IF(AllData!O858="","",AllData!O858)</f>
        <v/>
      </c>
      <c r="V853" s="2" t="str">
        <f>IF(AllData!P858="","",AllData!P858)</f>
        <v/>
      </c>
      <c r="W853" s="2" t="str">
        <f>IF(AllData!Q858="","",AllData!Q858)</f>
        <v/>
      </c>
      <c r="X853" s="2" t="str">
        <f>IF(AllData!R858="","",AllData!R858)</f>
        <v/>
      </c>
      <c r="Y853" s="2" t="str">
        <f>IF(AllData!S858="","",AllData!S858)</f>
        <v/>
      </c>
      <c r="Z853" s="2" t="str">
        <f>IF(AllData!T858="","",AllData!T858)</f>
        <v/>
      </c>
      <c r="AA853" s="16"/>
    </row>
    <row r="854" spans="1:27" hidden="1" x14ac:dyDescent="0.25">
      <c r="A854" t="str">
        <f>IF(AllData!A854="","",AllData!A854)</f>
        <v/>
      </c>
      <c r="B854" t="str">
        <f>IF(AllData!B854="","",AllData!B854)</f>
        <v/>
      </c>
      <c r="C854" t="str">
        <f>IF(AllData!C854="","",AllData!C854)</f>
        <v/>
      </c>
      <c r="D854" t="str">
        <f>IF(AllData!D854="","",AllData!D854)</f>
        <v/>
      </c>
      <c r="E854" t="str">
        <f>IF(AllData!E854="","",AllData!E854)</f>
        <v/>
      </c>
      <c r="F854" t="str">
        <f>IF(AllData!F854="","",AllData!F854)</f>
        <v/>
      </c>
      <c r="G854" t="str">
        <f>IF(AllData!G854="","",AllData!G854)</f>
        <v/>
      </c>
      <c r="H854" t="str">
        <f>IF(AllData!H854="","",AllData!H854)</f>
        <v/>
      </c>
      <c r="I854" t="str">
        <f>IF(AllData!I854="","",AllData!I854)</f>
        <v/>
      </c>
      <c r="J854" t="str">
        <f>IF(AllData!J854="","",AllData!J854)</f>
        <v/>
      </c>
      <c r="K854" t="str">
        <f>IF(AllData!K854="","",AllData!K854)</f>
        <v/>
      </c>
      <c r="L854" t="str">
        <f>IF(AllData!L854="","",AllData!L854)</f>
        <v/>
      </c>
      <c r="M854" s="4" t="str">
        <f>IF(Table1[[#This Row],[Operation Season]]="","",LEFT(Table1[[#This Row],[Operation Season]],SEARCH("-",Table1[[#This Row],[Operation Season]])-1))</f>
        <v/>
      </c>
      <c r="N854" s="10" t="str">
        <f t="shared" si="26"/>
        <v/>
      </c>
      <c r="O854" t="str">
        <f>IF(Table1[[#This Row],[Operation Season]]="","",RIGHT(Table1[[#This Row],[Operation Season]],LEN(Table1[[#This Row],[Operation Season]])-FIND("-",Table1[[#This Row],[Operation Season]])))</f>
        <v/>
      </c>
      <c r="P854" s="4" t="str">
        <f t="shared" si="27"/>
        <v/>
      </c>
      <c r="Q854" s="7" t="str">
        <f>IF(OR(P854="Mid November",P854="round",P854="",),"",Table1[[#This Row],[End Date]]-SystemData!$A$2+1)</f>
        <v/>
      </c>
      <c r="R854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854" s="2" t="str">
        <f>IF(AllData!M859="","",AllData!M859)</f>
        <v/>
      </c>
      <c r="T854" s="2" t="str">
        <f>IF(AllData!N859="","",AllData!N859)</f>
        <v/>
      </c>
      <c r="U854" s="2" t="str">
        <f>IF(AllData!O859="","",AllData!O859)</f>
        <v/>
      </c>
      <c r="V854" s="2" t="str">
        <f>IF(AllData!P859="","",AllData!P859)</f>
        <v/>
      </c>
      <c r="W854" s="2" t="str">
        <f>IF(AllData!Q859="","",AllData!Q859)</f>
        <v/>
      </c>
      <c r="X854" s="2" t="str">
        <f>IF(AllData!R859="","",AllData!R859)</f>
        <v/>
      </c>
      <c r="Y854" s="2" t="str">
        <f>IF(AllData!S859="","",AllData!S859)</f>
        <v/>
      </c>
      <c r="Z854" s="2" t="str">
        <f>IF(AllData!T859="","",AllData!T859)</f>
        <v/>
      </c>
      <c r="AA854" s="16"/>
    </row>
    <row r="855" spans="1:27" hidden="1" x14ac:dyDescent="0.25">
      <c r="A855" t="str">
        <f>IF(AllData!A855="","",AllData!A855)</f>
        <v/>
      </c>
      <c r="B855" t="str">
        <f>IF(AllData!B855="","",AllData!B855)</f>
        <v/>
      </c>
      <c r="C855" t="str">
        <f>IF(AllData!C855="","",AllData!C855)</f>
        <v/>
      </c>
      <c r="D855" t="str">
        <f>IF(AllData!D855="","",AllData!D855)</f>
        <v/>
      </c>
      <c r="E855" t="str">
        <f>IF(AllData!E855="","",AllData!E855)</f>
        <v/>
      </c>
      <c r="F855" t="str">
        <f>IF(AllData!F855="","",AllData!F855)</f>
        <v/>
      </c>
      <c r="G855" t="str">
        <f>IF(AllData!G855="","",AllData!G855)</f>
        <v/>
      </c>
      <c r="H855" t="str">
        <f>IF(AllData!H855="","",AllData!H855)</f>
        <v/>
      </c>
      <c r="I855" t="str">
        <f>IF(AllData!I855="","",AllData!I855)</f>
        <v/>
      </c>
      <c r="J855" t="str">
        <f>IF(AllData!J855="","",AllData!J855)</f>
        <v/>
      </c>
      <c r="K855" t="str">
        <f>IF(AllData!K855="","",AllData!K855)</f>
        <v/>
      </c>
      <c r="L855" t="str">
        <f>IF(AllData!L855="","",AllData!L855)</f>
        <v/>
      </c>
      <c r="M855" s="4" t="str">
        <f>IF(Table1[[#This Row],[Operation Season]]="","",LEFT(Table1[[#This Row],[Operation Season]],SEARCH("-",Table1[[#This Row],[Operation Season]])-1))</f>
        <v/>
      </c>
      <c r="N855" s="10" t="str">
        <f t="shared" si="26"/>
        <v/>
      </c>
      <c r="O855" t="str">
        <f>IF(Table1[[#This Row],[Operation Season]]="","",RIGHT(Table1[[#This Row],[Operation Season]],LEN(Table1[[#This Row],[Operation Season]])-FIND("-",Table1[[#This Row],[Operation Season]])))</f>
        <v/>
      </c>
      <c r="P855" s="4" t="str">
        <f t="shared" si="27"/>
        <v/>
      </c>
      <c r="Q855" s="7" t="str">
        <f>IF(OR(P855="Mid November",P855="round",P855="",),"",Table1[[#This Row],[End Date]]-SystemData!$A$2+1)</f>
        <v/>
      </c>
      <c r="R855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855" s="2" t="str">
        <f>IF(AllData!M860="","",AllData!M860)</f>
        <v/>
      </c>
      <c r="T855" s="2" t="str">
        <f>IF(AllData!N860="","",AllData!N860)</f>
        <v/>
      </c>
      <c r="U855" s="2" t="str">
        <f>IF(AllData!O860="","",AllData!O860)</f>
        <v/>
      </c>
      <c r="V855" s="2" t="str">
        <f>IF(AllData!P860="","",AllData!P860)</f>
        <v/>
      </c>
      <c r="W855" s="2" t="str">
        <f>IF(AllData!Q860="","",AllData!Q860)</f>
        <v/>
      </c>
      <c r="X855" s="2" t="str">
        <f>IF(AllData!R860="","",AllData!R860)</f>
        <v/>
      </c>
      <c r="Y855" s="2" t="str">
        <f>IF(AllData!S860="","",AllData!S860)</f>
        <v/>
      </c>
      <c r="Z855" s="2" t="str">
        <f>IF(AllData!T860="","",AllData!T860)</f>
        <v/>
      </c>
      <c r="AA855" s="16"/>
    </row>
    <row r="856" spans="1:27" hidden="1" x14ac:dyDescent="0.25">
      <c r="A856" t="str">
        <f>IF(AllData!A856="","",AllData!A856)</f>
        <v/>
      </c>
      <c r="B856" t="str">
        <f>IF(AllData!B856="","",AllData!B856)</f>
        <v/>
      </c>
      <c r="C856" t="str">
        <f>IF(AllData!C856="","",AllData!C856)</f>
        <v/>
      </c>
      <c r="D856" t="str">
        <f>IF(AllData!D856="","",AllData!D856)</f>
        <v/>
      </c>
      <c r="E856" t="str">
        <f>IF(AllData!E856="","",AllData!E856)</f>
        <v/>
      </c>
      <c r="F856" t="str">
        <f>IF(AllData!F856="","",AllData!F856)</f>
        <v/>
      </c>
      <c r="G856" t="str">
        <f>IF(AllData!G856="","",AllData!G856)</f>
        <v/>
      </c>
      <c r="H856" t="str">
        <f>IF(AllData!H856="","",AllData!H856)</f>
        <v/>
      </c>
      <c r="I856" t="str">
        <f>IF(AllData!I856="","",AllData!I856)</f>
        <v/>
      </c>
      <c r="J856" t="str">
        <f>IF(AllData!J856="","",AllData!J856)</f>
        <v/>
      </c>
      <c r="K856" t="str">
        <f>IF(AllData!K856="","",AllData!K856)</f>
        <v/>
      </c>
      <c r="L856" t="str">
        <f>IF(AllData!L856="","",AllData!L856)</f>
        <v/>
      </c>
      <c r="M856" s="4" t="str">
        <f>IF(Table1[[#This Row],[Operation Season]]="","",LEFT(Table1[[#This Row],[Operation Season]],SEARCH("-",Table1[[#This Row],[Operation Season]])-1))</f>
        <v/>
      </c>
      <c r="N856" s="10" t="str">
        <f t="shared" si="26"/>
        <v/>
      </c>
      <c r="O856" t="str">
        <f>IF(Table1[[#This Row],[Operation Season]]="","",RIGHT(Table1[[#This Row],[Operation Season]],LEN(Table1[[#This Row],[Operation Season]])-FIND("-",Table1[[#This Row],[Operation Season]])))</f>
        <v/>
      </c>
      <c r="P856" s="4" t="str">
        <f t="shared" si="27"/>
        <v/>
      </c>
      <c r="Q856" s="7" t="str">
        <f>IF(OR(P856="Mid November",P856="round",P856="",),"",Table1[[#This Row],[End Date]]-SystemData!$A$2+1)</f>
        <v/>
      </c>
      <c r="R856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856" s="2" t="str">
        <f>IF(AllData!M861="","",AllData!M861)</f>
        <v/>
      </c>
      <c r="T856" s="2" t="str">
        <f>IF(AllData!N861="","",AllData!N861)</f>
        <v/>
      </c>
      <c r="U856" s="2" t="str">
        <f>IF(AllData!O861="","",AllData!O861)</f>
        <v/>
      </c>
      <c r="V856" s="2" t="str">
        <f>IF(AllData!P861="","",AllData!P861)</f>
        <v/>
      </c>
      <c r="W856" s="2" t="str">
        <f>IF(AllData!Q861="","",AllData!Q861)</f>
        <v/>
      </c>
      <c r="X856" s="2" t="str">
        <f>IF(AllData!R861="","",AllData!R861)</f>
        <v/>
      </c>
      <c r="Y856" s="2" t="str">
        <f>IF(AllData!S861="","",AllData!S861)</f>
        <v/>
      </c>
      <c r="Z856" s="2" t="str">
        <f>IF(AllData!T861="","",AllData!T861)</f>
        <v/>
      </c>
      <c r="AA856" s="16"/>
    </row>
    <row r="857" spans="1:27" hidden="1" x14ac:dyDescent="0.25">
      <c r="A857" t="str">
        <f>IF(AllData!A857="","",AllData!A857)</f>
        <v/>
      </c>
      <c r="B857" t="str">
        <f>IF(AllData!B857="","",AllData!B857)</f>
        <v/>
      </c>
      <c r="C857" t="str">
        <f>IF(AllData!C857="","",AllData!C857)</f>
        <v/>
      </c>
      <c r="D857" t="str">
        <f>IF(AllData!D857="","",AllData!D857)</f>
        <v/>
      </c>
      <c r="E857" t="str">
        <f>IF(AllData!E857="","",AllData!E857)</f>
        <v/>
      </c>
      <c r="F857" t="str">
        <f>IF(AllData!F857="","",AllData!F857)</f>
        <v/>
      </c>
      <c r="G857" t="str">
        <f>IF(AllData!G857="","",AllData!G857)</f>
        <v/>
      </c>
      <c r="H857" t="str">
        <f>IF(AllData!H857="","",AllData!H857)</f>
        <v/>
      </c>
      <c r="I857" t="str">
        <f>IF(AllData!I857="","",AllData!I857)</f>
        <v/>
      </c>
      <c r="J857" t="str">
        <f>IF(AllData!J857="","",AllData!J857)</f>
        <v/>
      </c>
      <c r="K857" t="str">
        <f>IF(AllData!K857="","",AllData!K857)</f>
        <v/>
      </c>
      <c r="L857" t="str">
        <f>IF(AllData!L857="","",AllData!L857)</f>
        <v/>
      </c>
      <c r="M857" s="4" t="str">
        <f>IF(Table1[[#This Row],[Operation Season]]="","",LEFT(Table1[[#This Row],[Operation Season]],SEARCH("-",Table1[[#This Row],[Operation Season]])-1))</f>
        <v/>
      </c>
      <c r="N857" s="10" t="str">
        <f t="shared" si="26"/>
        <v/>
      </c>
      <c r="O857" t="str">
        <f>IF(Table1[[#This Row],[Operation Season]]="","",RIGHT(Table1[[#This Row],[Operation Season]],LEN(Table1[[#This Row],[Operation Season]])-FIND("-",Table1[[#This Row],[Operation Season]])))</f>
        <v/>
      </c>
      <c r="P857" s="4" t="str">
        <f t="shared" si="27"/>
        <v/>
      </c>
      <c r="Q857" s="7" t="str">
        <f>IF(OR(P857="Mid November",P857="round",P857="",),"",Table1[[#This Row],[End Date]]-SystemData!$A$2+1)</f>
        <v/>
      </c>
      <c r="R857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857" s="2" t="str">
        <f>IF(AllData!M862="","",AllData!M862)</f>
        <v/>
      </c>
      <c r="T857" s="2" t="str">
        <f>IF(AllData!N862="","",AllData!N862)</f>
        <v/>
      </c>
      <c r="U857" s="2" t="str">
        <f>IF(AllData!O862="","",AllData!O862)</f>
        <v/>
      </c>
      <c r="V857" s="2" t="str">
        <f>IF(AllData!P862="","",AllData!P862)</f>
        <v/>
      </c>
      <c r="W857" s="2" t="str">
        <f>IF(AllData!Q862="","",AllData!Q862)</f>
        <v/>
      </c>
      <c r="X857" s="2" t="str">
        <f>IF(AllData!R862="","",AllData!R862)</f>
        <v/>
      </c>
      <c r="Y857" s="2" t="str">
        <f>IF(AllData!S862="","",AllData!S862)</f>
        <v/>
      </c>
      <c r="Z857" s="2" t="str">
        <f>IF(AllData!T862="","",AllData!T862)</f>
        <v/>
      </c>
      <c r="AA857" s="16"/>
    </row>
    <row r="858" spans="1:27" hidden="1" x14ac:dyDescent="0.25">
      <c r="A858" t="str">
        <f>IF(AllData!A858="","",AllData!A858)</f>
        <v/>
      </c>
      <c r="B858" t="str">
        <f>IF(AllData!B858="","",AllData!B858)</f>
        <v/>
      </c>
      <c r="C858" t="str">
        <f>IF(AllData!C858="","",AllData!C858)</f>
        <v/>
      </c>
      <c r="D858" t="str">
        <f>IF(AllData!D858="","",AllData!D858)</f>
        <v/>
      </c>
      <c r="E858" t="str">
        <f>IF(AllData!E858="","",AllData!E858)</f>
        <v/>
      </c>
      <c r="F858" t="str">
        <f>IF(AllData!F858="","",AllData!F858)</f>
        <v/>
      </c>
      <c r="G858" t="str">
        <f>IF(AllData!G858="","",AllData!G858)</f>
        <v/>
      </c>
      <c r="H858" t="str">
        <f>IF(AllData!H858="","",AllData!H858)</f>
        <v/>
      </c>
      <c r="I858" t="str">
        <f>IF(AllData!I858="","",AllData!I858)</f>
        <v/>
      </c>
      <c r="J858" t="str">
        <f>IF(AllData!J858="","",AllData!J858)</f>
        <v/>
      </c>
      <c r="K858" t="str">
        <f>IF(AllData!K858="","",AllData!K858)</f>
        <v/>
      </c>
      <c r="L858" t="str">
        <f>IF(AllData!L858="","",AllData!L858)</f>
        <v/>
      </c>
      <c r="M858" s="4" t="str">
        <f>IF(Table1[[#This Row],[Operation Season]]="","",LEFT(Table1[[#This Row],[Operation Season]],SEARCH("-",Table1[[#This Row],[Operation Season]])-1))</f>
        <v/>
      </c>
      <c r="N858" s="10" t="str">
        <f t="shared" si="26"/>
        <v/>
      </c>
      <c r="O858" t="str">
        <f>IF(Table1[[#This Row],[Operation Season]]="","",RIGHT(Table1[[#This Row],[Operation Season]],LEN(Table1[[#This Row],[Operation Season]])-FIND("-",Table1[[#This Row],[Operation Season]])))</f>
        <v/>
      </c>
      <c r="P858" s="4" t="str">
        <f t="shared" si="27"/>
        <v/>
      </c>
      <c r="Q858" s="7" t="str">
        <f>IF(OR(P858="Mid November",P858="round",P858="",),"",Table1[[#This Row],[End Date]]-SystemData!$A$2+1)</f>
        <v/>
      </c>
      <c r="R858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858" s="2" t="str">
        <f>IF(AllData!M863="","",AllData!M863)</f>
        <v/>
      </c>
      <c r="T858" s="2" t="str">
        <f>IF(AllData!N863="","",AllData!N863)</f>
        <v/>
      </c>
      <c r="U858" s="2" t="str">
        <f>IF(AllData!O863="","",AllData!O863)</f>
        <v/>
      </c>
      <c r="V858" s="2" t="str">
        <f>IF(AllData!P863="","",AllData!P863)</f>
        <v/>
      </c>
      <c r="W858" s="2" t="str">
        <f>IF(AllData!Q863="","",AllData!Q863)</f>
        <v/>
      </c>
      <c r="X858" s="2" t="str">
        <f>IF(AllData!R863="","",AllData!R863)</f>
        <v/>
      </c>
      <c r="Y858" s="2" t="str">
        <f>IF(AllData!S863="","",AllData!S863)</f>
        <v/>
      </c>
      <c r="Z858" s="2" t="str">
        <f>IF(AllData!T863="","",AllData!T863)</f>
        <v/>
      </c>
      <c r="AA858" s="16"/>
    </row>
    <row r="859" spans="1:27" hidden="1" x14ac:dyDescent="0.25">
      <c r="A859" t="str">
        <f>IF(AllData!A859="","",AllData!A859)</f>
        <v/>
      </c>
      <c r="B859" t="str">
        <f>IF(AllData!B859="","",AllData!B859)</f>
        <v/>
      </c>
      <c r="C859" t="str">
        <f>IF(AllData!C859="","",AllData!C859)</f>
        <v/>
      </c>
      <c r="D859" t="str">
        <f>IF(AllData!D859="","",AllData!D859)</f>
        <v/>
      </c>
      <c r="E859" t="str">
        <f>IF(AllData!E859="","",AllData!E859)</f>
        <v/>
      </c>
      <c r="F859" t="str">
        <f>IF(AllData!F859="","",AllData!F859)</f>
        <v/>
      </c>
      <c r="G859" t="str">
        <f>IF(AllData!G859="","",AllData!G859)</f>
        <v/>
      </c>
      <c r="H859" t="str">
        <f>IF(AllData!H859="","",AllData!H859)</f>
        <v/>
      </c>
      <c r="I859" t="str">
        <f>IF(AllData!I859="","",AllData!I859)</f>
        <v/>
      </c>
      <c r="J859" t="str">
        <f>IF(AllData!J859="","",AllData!J859)</f>
        <v/>
      </c>
      <c r="K859" t="str">
        <f>IF(AllData!K859="","",AllData!K859)</f>
        <v/>
      </c>
      <c r="L859" t="str">
        <f>IF(AllData!L859="","",AllData!L859)</f>
        <v/>
      </c>
      <c r="M859" s="4" t="str">
        <f>IF(Table1[[#This Row],[Operation Season]]="","",LEFT(Table1[[#This Row],[Operation Season]],SEARCH("-",Table1[[#This Row],[Operation Season]])-1))</f>
        <v/>
      </c>
      <c r="N859" s="10" t="str">
        <f t="shared" si="26"/>
        <v/>
      </c>
      <c r="O859" t="str">
        <f>IF(Table1[[#This Row],[Operation Season]]="","",RIGHT(Table1[[#This Row],[Operation Season]],LEN(Table1[[#This Row],[Operation Season]])-FIND("-",Table1[[#This Row],[Operation Season]])))</f>
        <v/>
      </c>
      <c r="P859" s="4" t="str">
        <f t="shared" si="27"/>
        <v/>
      </c>
      <c r="Q859" s="7" t="str">
        <f>IF(OR(P859="Mid November",P859="round",P859="",),"",Table1[[#This Row],[End Date]]-SystemData!$A$2+1)</f>
        <v/>
      </c>
      <c r="R859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859" s="2" t="str">
        <f>IF(AllData!M864="","",AllData!M864)</f>
        <v/>
      </c>
      <c r="T859" s="2" t="str">
        <f>IF(AllData!N864="","",AllData!N864)</f>
        <v/>
      </c>
      <c r="U859" s="2" t="str">
        <f>IF(AllData!O864="","",AllData!O864)</f>
        <v/>
      </c>
      <c r="V859" s="2" t="str">
        <f>IF(AllData!P864="","",AllData!P864)</f>
        <v/>
      </c>
      <c r="W859" s="2" t="str">
        <f>IF(AllData!Q864="","",AllData!Q864)</f>
        <v/>
      </c>
      <c r="X859" s="2" t="str">
        <f>IF(AllData!R864="","",AllData!R864)</f>
        <v/>
      </c>
      <c r="Y859" s="2" t="str">
        <f>IF(AllData!S864="","",AllData!S864)</f>
        <v/>
      </c>
      <c r="Z859" s="2" t="str">
        <f>IF(AllData!T864="","",AllData!T864)</f>
        <v/>
      </c>
      <c r="AA859" s="16"/>
    </row>
    <row r="860" spans="1:27" hidden="1" x14ac:dyDescent="0.25">
      <c r="A860" t="str">
        <f>IF(AllData!A860="","",AllData!A860)</f>
        <v/>
      </c>
      <c r="B860" t="str">
        <f>IF(AllData!B860="","",AllData!B860)</f>
        <v/>
      </c>
      <c r="C860" t="str">
        <f>IF(AllData!C860="","",AllData!C860)</f>
        <v/>
      </c>
      <c r="D860" t="str">
        <f>IF(AllData!D860="","",AllData!D860)</f>
        <v/>
      </c>
      <c r="E860" t="str">
        <f>IF(AllData!E860="","",AllData!E860)</f>
        <v/>
      </c>
      <c r="F860" t="str">
        <f>IF(AllData!F860="","",AllData!F860)</f>
        <v/>
      </c>
      <c r="G860" t="str">
        <f>IF(AllData!G860="","",AllData!G860)</f>
        <v/>
      </c>
      <c r="H860" t="str">
        <f>IF(AllData!H860="","",AllData!H860)</f>
        <v/>
      </c>
      <c r="I860" t="str">
        <f>IF(AllData!I860="","",AllData!I860)</f>
        <v/>
      </c>
      <c r="J860" t="str">
        <f>IF(AllData!J860="","",AllData!J860)</f>
        <v/>
      </c>
      <c r="K860" t="str">
        <f>IF(AllData!K860="","",AllData!K860)</f>
        <v/>
      </c>
      <c r="L860" t="str">
        <f>IF(AllData!L860="","",AllData!L860)</f>
        <v/>
      </c>
      <c r="M860" s="4" t="str">
        <f>IF(Table1[[#This Row],[Operation Season]]="","",LEFT(Table1[[#This Row],[Operation Season]],SEARCH("-",Table1[[#This Row],[Operation Season]])-1))</f>
        <v/>
      </c>
      <c r="N860" s="10" t="str">
        <f t="shared" si="26"/>
        <v/>
      </c>
      <c r="O860" t="str">
        <f>IF(Table1[[#This Row],[Operation Season]]="","",RIGHT(Table1[[#This Row],[Operation Season]],LEN(Table1[[#This Row],[Operation Season]])-FIND("-",Table1[[#This Row],[Operation Season]])))</f>
        <v/>
      </c>
      <c r="P860" s="4" t="str">
        <f t="shared" si="27"/>
        <v/>
      </c>
      <c r="Q860" s="7" t="str">
        <f>IF(OR(P860="Mid November",P860="round",P860="",),"",Table1[[#This Row],[End Date]]-SystemData!$A$2+1)</f>
        <v/>
      </c>
      <c r="R860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860" s="2" t="str">
        <f>IF(AllData!M865="","",AllData!M865)</f>
        <v/>
      </c>
      <c r="T860" s="2" t="str">
        <f>IF(AllData!N865="","",AllData!N865)</f>
        <v/>
      </c>
      <c r="U860" s="2" t="str">
        <f>IF(AllData!O865="","",AllData!O865)</f>
        <v/>
      </c>
      <c r="V860" s="2" t="str">
        <f>IF(AllData!P865="","",AllData!P865)</f>
        <v/>
      </c>
      <c r="W860" s="2" t="str">
        <f>IF(AllData!Q865="","",AllData!Q865)</f>
        <v/>
      </c>
      <c r="X860" s="2" t="str">
        <f>IF(AllData!R865="","",AllData!R865)</f>
        <v/>
      </c>
      <c r="Y860" s="2" t="str">
        <f>IF(AllData!S865="","",AllData!S865)</f>
        <v/>
      </c>
      <c r="Z860" s="2" t="str">
        <f>IF(AllData!T865="","",AllData!T865)</f>
        <v/>
      </c>
      <c r="AA860" s="16"/>
    </row>
    <row r="861" spans="1:27" hidden="1" x14ac:dyDescent="0.25">
      <c r="A861" t="str">
        <f>IF(AllData!A861="","",AllData!A861)</f>
        <v/>
      </c>
      <c r="B861" t="str">
        <f>IF(AllData!B861="","",AllData!B861)</f>
        <v/>
      </c>
      <c r="C861" t="str">
        <f>IF(AllData!C861="","",AllData!C861)</f>
        <v/>
      </c>
      <c r="D861" t="str">
        <f>IF(AllData!D861="","",AllData!D861)</f>
        <v/>
      </c>
      <c r="E861" t="str">
        <f>IF(AllData!E861="","",AllData!E861)</f>
        <v/>
      </c>
      <c r="F861" t="str">
        <f>IF(AllData!F861="","",AllData!F861)</f>
        <v/>
      </c>
      <c r="G861" t="str">
        <f>IF(AllData!G861="","",AllData!G861)</f>
        <v/>
      </c>
      <c r="H861" t="str">
        <f>IF(AllData!H861="","",AllData!H861)</f>
        <v/>
      </c>
      <c r="I861" t="str">
        <f>IF(AllData!I861="","",AllData!I861)</f>
        <v/>
      </c>
      <c r="J861" t="str">
        <f>IF(AllData!J861="","",AllData!J861)</f>
        <v/>
      </c>
      <c r="K861" t="str">
        <f>IF(AllData!K861="","",AllData!K861)</f>
        <v/>
      </c>
      <c r="L861" t="str">
        <f>IF(AllData!L861="","",AllData!L861)</f>
        <v/>
      </c>
      <c r="M861" s="4" t="str">
        <f>IF(Table1[[#This Row],[Operation Season]]="","",LEFT(Table1[[#This Row],[Operation Season]],SEARCH("-",Table1[[#This Row],[Operation Season]])-1))</f>
        <v/>
      </c>
      <c r="N861" s="10" t="str">
        <f t="shared" si="26"/>
        <v/>
      </c>
      <c r="O861" t="str">
        <f>IF(Table1[[#This Row],[Operation Season]]="","",RIGHT(Table1[[#This Row],[Operation Season]],LEN(Table1[[#This Row],[Operation Season]])-FIND("-",Table1[[#This Row],[Operation Season]])))</f>
        <v/>
      </c>
      <c r="P861" s="4" t="str">
        <f t="shared" si="27"/>
        <v/>
      </c>
      <c r="Q861" s="7" t="str">
        <f>IF(OR(P861="Mid November",P861="round",P861="",),"",Table1[[#This Row],[End Date]]-SystemData!$A$2+1)</f>
        <v/>
      </c>
      <c r="R861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861" s="2" t="str">
        <f>IF(AllData!M866="","",AllData!M866)</f>
        <v/>
      </c>
      <c r="T861" s="2" t="str">
        <f>IF(AllData!N866="","",AllData!N866)</f>
        <v/>
      </c>
      <c r="U861" s="2" t="str">
        <f>IF(AllData!O866="","",AllData!O866)</f>
        <v/>
      </c>
      <c r="V861" s="2" t="str">
        <f>IF(AllData!P866="","",AllData!P866)</f>
        <v/>
      </c>
      <c r="W861" s="2" t="str">
        <f>IF(AllData!Q866="","",AllData!Q866)</f>
        <v/>
      </c>
      <c r="X861" s="2" t="str">
        <f>IF(AllData!R866="","",AllData!R866)</f>
        <v/>
      </c>
      <c r="Y861" s="2" t="str">
        <f>IF(AllData!S866="","",AllData!S866)</f>
        <v/>
      </c>
      <c r="Z861" s="2" t="str">
        <f>IF(AllData!T866="","",AllData!T866)</f>
        <v/>
      </c>
      <c r="AA861" s="16"/>
    </row>
    <row r="862" spans="1:27" hidden="1" x14ac:dyDescent="0.25">
      <c r="A862" t="str">
        <f>IF(AllData!A862="","",AllData!A862)</f>
        <v/>
      </c>
      <c r="B862" t="str">
        <f>IF(AllData!B862="","",AllData!B862)</f>
        <v/>
      </c>
      <c r="C862" t="str">
        <f>IF(AllData!C862="","",AllData!C862)</f>
        <v/>
      </c>
      <c r="D862" t="str">
        <f>IF(AllData!D862="","",AllData!D862)</f>
        <v/>
      </c>
      <c r="E862" t="str">
        <f>IF(AllData!E862="","",AllData!E862)</f>
        <v/>
      </c>
      <c r="F862" t="str">
        <f>IF(AllData!F862="","",AllData!F862)</f>
        <v/>
      </c>
      <c r="G862" t="str">
        <f>IF(AllData!G862="","",AllData!G862)</f>
        <v/>
      </c>
      <c r="H862" t="str">
        <f>IF(AllData!H862="","",AllData!H862)</f>
        <v/>
      </c>
      <c r="I862" t="str">
        <f>IF(AllData!I862="","",AllData!I862)</f>
        <v/>
      </c>
      <c r="J862" t="str">
        <f>IF(AllData!J862="","",AllData!J862)</f>
        <v/>
      </c>
      <c r="K862" t="str">
        <f>IF(AllData!K862="","",AllData!K862)</f>
        <v/>
      </c>
      <c r="L862" t="str">
        <f>IF(AllData!L862="","",AllData!L862)</f>
        <v/>
      </c>
      <c r="M862" s="4" t="str">
        <f>IF(Table1[[#This Row],[Operation Season]]="","",LEFT(Table1[[#This Row],[Operation Season]],SEARCH("-",Table1[[#This Row],[Operation Season]])-1))</f>
        <v/>
      </c>
      <c r="N862" s="10" t="str">
        <f t="shared" si="26"/>
        <v/>
      </c>
      <c r="O862" t="str">
        <f>IF(Table1[[#This Row],[Operation Season]]="","",RIGHT(Table1[[#This Row],[Operation Season]],LEN(Table1[[#This Row],[Operation Season]])-FIND("-",Table1[[#This Row],[Operation Season]])))</f>
        <v/>
      </c>
      <c r="P862" s="4" t="str">
        <f t="shared" si="27"/>
        <v/>
      </c>
      <c r="Q862" s="7" t="str">
        <f>IF(OR(P862="Mid November",P862="round",P862="",),"",Table1[[#This Row],[End Date]]-SystemData!$A$2+1)</f>
        <v/>
      </c>
      <c r="R862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862" s="2" t="str">
        <f>IF(AllData!M867="","",AllData!M867)</f>
        <v/>
      </c>
      <c r="T862" s="2" t="str">
        <f>IF(AllData!N867="","",AllData!N867)</f>
        <v/>
      </c>
      <c r="U862" s="2" t="str">
        <f>IF(AllData!O867="","",AllData!O867)</f>
        <v/>
      </c>
      <c r="V862" s="2" t="str">
        <f>IF(AllData!P867="","",AllData!P867)</f>
        <v/>
      </c>
      <c r="W862" s="2" t="str">
        <f>IF(AllData!Q867="","",AllData!Q867)</f>
        <v/>
      </c>
      <c r="X862" s="2" t="str">
        <f>IF(AllData!R867="","",AllData!R867)</f>
        <v/>
      </c>
      <c r="Y862" s="2" t="str">
        <f>IF(AllData!S867="","",AllData!S867)</f>
        <v/>
      </c>
      <c r="Z862" s="2" t="str">
        <f>IF(AllData!T867="","",AllData!T867)</f>
        <v/>
      </c>
      <c r="AA862" s="16"/>
    </row>
    <row r="863" spans="1:27" hidden="1" x14ac:dyDescent="0.25">
      <c r="A863" t="str">
        <f>IF(AllData!A863="","",AllData!A863)</f>
        <v/>
      </c>
      <c r="B863" t="str">
        <f>IF(AllData!B863="","",AllData!B863)</f>
        <v/>
      </c>
      <c r="C863" t="str">
        <f>IF(AllData!C863="","",AllData!C863)</f>
        <v/>
      </c>
      <c r="D863" t="str">
        <f>IF(AllData!D863="","",AllData!D863)</f>
        <v/>
      </c>
      <c r="E863" t="str">
        <f>IF(AllData!E863="","",AllData!E863)</f>
        <v/>
      </c>
      <c r="F863" t="str">
        <f>IF(AllData!F863="","",AllData!F863)</f>
        <v/>
      </c>
      <c r="G863" t="str">
        <f>IF(AllData!G863="","",AllData!G863)</f>
        <v/>
      </c>
      <c r="H863" t="str">
        <f>IF(AllData!H863="","",AllData!H863)</f>
        <v/>
      </c>
      <c r="I863" t="str">
        <f>IF(AllData!I863="","",AllData!I863)</f>
        <v/>
      </c>
      <c r="J863" t="str">
        <f>IF(AllData!J863="","",AllData!J863)</f>
        <v/>
      </c>
      <c r="K863" t="str">
        <f>IF(AllData!K863="","",AllData!K863)</f>
        <v/>
      </c>
      <c r="L863" t="str">
        <f>IF(AllData!L863="","",AllData!L863)</f>
        <v/>
      </c>
      <c r="M863" s="4" t="str">
        <f>IF(Table1[[#This Row],[Operation Season]]="","",LEFT(Table1[[#This Row],[Operation Season]],SEARCH("-",Table1[[#This Row],[Operation Season]])-1))</f>
        <v/>
      </c>
      <c r="N863" s="10" t="str">
        <f t="shared" si="26"/>
        <v/>
      </c>
      <c r="O863" t="str">
        <f>IF(Table1[[#This Row],[Operation Season]]="","",RIGHT(Table1[[#This Row],[Operation Season]],LEN(Table1[[#This Row],[Operation Season]])-FIND("-",Table1[[#This Row],[Operation Season]])))</f>
        <v/>
      </c>
      <c r="P863" s="4" t="str">
        <f t="shared" si="27"/>
        <v/>
      </c>
      <c r="Q863" s="7" t="str">
        <f>IF(OR(P863="Mid November",P863="round",P863="",),"",Table1[[#This Row],[End Date]]-SystemData!$A$2+1)</f>
        <v/>
      </c>
      <c r="R863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863" s="2" t="str">
        <f>IF(AllData!M868="","",AllData!M868)</f>
        <v/>
      </c>
      <c r="T863" s="2" t="str">
        <f>IF(AllData!N868="","",AllData!N868)</f>
        <v/>
      </c>
      <c r="U863" s="2" t="str">
        <f>IF(AllData!O868="","",AllData!O868)</f>
        <v/>
      </c>
      <c r="V863" s="2" t="str">
        <f>IF(AllData!P868="","",AllData!P868)</f>
        <v/>
      </c>
      <c r="W863" s="2" t="str">
        <f>IF(AllData!Q868="","",AllData!Q868)</f>
        <v/>
      </c>
      <c r="X863" s="2" t="str">
        <f>IF(AllData!R868="","",AllData!R868)</f>
        <v/>
      </c>
      <c r="Y863" s="2" t="str">
        <f>IF(AllData!S868="","",AllData!S868)</f>
        <v/>
      </c>
      <c r="Z863" s="2" t="str">
        <f>IF(AllData!T868="","",AllData!T868)</f>
        <v/>
      </c>
      <c r="AA863" s="16"/>
    </row>
    <row r="864" spans="1:27" hidden="1" x14ac:dyDescent="0.25">
      <c r="A864" t="str">
        <f>IF(AllData!A864="","",AllData!A864)</f>
        <v/>
      </c>
      <c r="B864" t="str">
        <f>IF(AllData!B864="","",AllData!B864)</f>
        <v/>
      </c>
      <c r="C864" t="str">
        <f>IF(AllData!C864="","",AllData!C864)</f>
        <v/>
      </c>
      <c r="D864" t="str">
        <f>IF(AllData!D864="","",AllData!D864)</f>
        <v/>
      </c>
      <c r="E864" t="str">
        <f>IF(AllData!E864="","",AllData!E864)</f>
        <v/>
      </c>
      <c r="F864" t="str">
        <f>IF(AllData!F864="","",AllData!F864)</f>
        <v/>
      </c>
      <c r="G864" t="str">
        <f>IF(AllData!G864="","",AllData!G864)</f>
        <v/>
      </c>
      <c r="H864" t="str">
        <f>IF(AllData!H864="","",AllData!H864)</f>
        <v/>
      </c>
      <c r="I864" t="str">
        <f>IF(AllData!I864="","",AllData!I864)</f>
        <v/>
      </c>
      <c r="J864" t="str">
        <f>IF(AllData!J864="","",AllData!J864)</f>
        <v/>
      </c>
      <c r="K864" t="str">
        <f>IF(AllData!K864="","",AllData!K864)</f>
        <v/>
      </c>
      <c r="L864" t="str">
        <f>IF(AllData!L864="","",AllData!L864)</f>
        <v/>
      </c>
      <c r="M864" s="4" t="str">
        <f>IF(Table1[[#This Row],[Operation Season]]="","",LEFT(Table1[[#This Row],[Operation Season]],SEARCH("-",Table1[[#This Row],[Operation Season]])-1))</f>
        <v/>
      </c>
      <c r="N864" s="10" t="str">
        <f t="shared" si="26"/>
        <v/>
      </c>
      <c r="O864" t="str">
        <f>IF(Table1[[#This Row],[Operation Season]]="","",RIGHT(Table1[[#This Row],[Operation Season]],LEN(Table1[[#This Row],[Operation Season]])-FIND("-",Table1[[#This Row],[Operation Season]])))</f>
        <v/>
      </c>
      <c r="P864" s="4" t="str">
        <f t="shared" si="27"/>
        <v/>
      </c>
      <c r="Q864" s="7" t="str">
        <f>IF(OR(P864="Mid November",P864="round",P864="",),"",Table1[[#This Row],[End Date]]-SystemData!$A$2+1)</f>
        <v/>
      </c>
      <c r="R864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864" s="2" t="str">
        <f>IF(AllData!M869="","",AllData!M869)</f>
        <v/>
      </c>
      <c r="T864" s="2" t="str">
        <f>IF(AllData!N869="","",AllData!N869)</f>
        <v/>
      </c>
      <c r="U864" s="2" t="str">
        <f>IF(AllData!O869="","",AllData!O869)</f>
        <v/>
      </c>
      <c r="V864" s="2" t="str">
        <f>IF(AllData!P869="","",AllData!P869)</f>
        <v/>
      </c>
      <c r="W864" s="2" t="str">
        <f>IF(AllData!Q869="","",AllData!Q869)</f>
        <v/>
      </c>
      <c r="X864" s="2" t="str">
        <f>IF(AllData!R869="","",AllData!R869)</f>
        <v/>
      </c>
      <c r="Y864" s="2" t="str">
        <f>IF(AllData!S869="","",AllData!S869)</f>
        <v/>
      </c>
      <c r="Z864" s="2" t="str">
        <f>IF(AllData!T869="","",AllData!T869)</f>
        <v/>
      </c>
      <c r="AA864" s="16"/>
    </row>
    <row r="865" spans="1:27" hidden="1" x14ac:dyDescent="0.25">
      <c r="A865" t="str">
        <f>IF(AllData!A865="","",AllData!A865)</f>
        <v/>
      </c>
      <c r="B865" t="str">
        <f>IF(AllData!B865="","",AllData!B865)</f>
        <v/>
      </c>
      <c r="C865" t="str">
        <f>IF(AllData!C865="","",AllData!C865)</f>
        <v/>
      </c>
      <c r="D865" t="str">
        <f>IF(AllData!D865="","",AllData!D865)</f>
        <v/>
      </c>
      <c r="E865" t="str">
        <f>IF(AllData!E865="","",AllData!E865)</f>
        <v/>
      </c>
      <c r="F865" t="str">
        <f>IF(AllData!F865="","",AllData!F865)</f>
        <v/>
      </c>
      <c r="G865" t="str">
        <f>IF(AllData!G865="","",AllData!G865)</f>
        <v/>
      </c>
      <c r="H865" t="str">
        <f>IF(AllData!H865="","",AllData!H865)</f>
        <v/>
      </c>
      <c r="I865" t="str">
        <f>IF(AllData!I865="","",AllData!I865)</f>
        <v/>
      </c>
      <c r="J865" t="str">
        <f>IF(AllData!J865="","",AllData!J865)</f>
        <v/>
      </c>
      <c r="K865" t="str">
        <f>IF(AllData!K865="","",AllData!K865)</f>
        <v/>
      </c>
      <c r="L865" t="str">
        <f>IF(AllData!L865="","",AllData!L865)</f>
        <v/>
      </c>
      <c r="M865" s="4" t="str">
        <f>IF(Table1[[#This Row],[Operation Season]]="","",LEFT(Table1[[#This Row],[Operation Season]],SEARCH("-",Table1[[#This Row],[Operation Season]])-1))</f>
        <v/>
      </c>
      <c r="N865" s="10" t="str">
        <f t="shared" si="26"/>
        <v/>
      </c>
      <c r="O865" t="str">
        <f>IF(Table1[[#This Row],[Operation Season]]="","",RIGHT(Table1[[#This Row],[Operation Season]],LEN(Table1[[#This Row],[Operation Season]])-FIND("-",Table1[[#This Row],[Operation Season]])))</f>
        <v/>
      </c>
      <c r="P865" s="4" t="str">
        <f t="shared" si="27"/>
        <v/>
      </c>
      <c r="Q865" s="7" t="str">
        <f>IF(OR(P865="Mid November",P865="round",P865="",),"",Table1[[#This Row],[End Date]]-SystemData!$A$2+1)</f>
        <v/>
      </c>
      <c r="R865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865" s="2" t="str">
        <f>IF(AllData!M870="","",AllData!M870)</f>
        <v/>
      </c>
      <c r="T865" s="2" t="str">
        <f>IF(AllData!N870="","",AllData!N870)</f>
        <v/>
      </c>
      <c r="U865" s="2" t="str">
        <f>IF(AllData!O870="","",AllData!O870)</f>
        <v/>
      </c>
      <c r="V865" s="2" t="str">
        <f>IF(AllData!P870="","",AllData!P870)</f>
        <v/>
      </c>
      <c r="W865" s="2" t="str">
        <f>IF(AllData!Q870="","",AllData!Q870)</f>
        <v/>
      </c>
      <c r="X865" s="2" t="str">
        <f>IF(AllData!R870="","",AllData!R870)</f>
        <v/>
      </c>
      <c r="Y865" s="2" t="str">
        <f>IF(AllData!S870="","",AllData!S870)</f>
        <v/>
      </c>
      <c r="Z865" s="2" t="str">
        <f>IF(AllData!T870="","",AllData!T870)</f>
        <v/>
      </c>
      <c r="AA865" s="16"/>
    </row>
    <row r="866" spans="1:27" hidden="1" x14ac:dyDescent="0.25">
      <c r="A866" t="str">
        <f>IF(AllData!A866="","",AllData!A866)</f>
        <v/>
      </c>
      <c r="B866" t="str">
        <f>IF(AllData!B866="","",AllData!B866)</f>
        <v/>
      </c>
      <c r="C866" t="str">
        <f>IF(AllData!C866="","",AllData!C866)</f>
        <v/>
      </c>
      <c r="D866" t="str">
        <f>IF(AllData!D866="","",AllData!D866)</f>
        <v/>
      </c>
      <c r="E866" t="str">
        <f>IF(AllData!E866="","",AllData!E866)</f>
        <v/>
      </c>
      <c r="F866" t="str">
        <f>IF(AllData!F866="","",AllData!F866)</f>
        <v/>
      </c>
      <c r="G866" t="str">
        <f>IF(AllData!G866="","",AllData!G866)</f>
        <v/>
      </c>
      <c r="H866" t="str">
        <f>IF(AllData!H866="","",AllData!H866)</f>
        <v/>
      </c>
      <c r="I866" t="str">
        <f>IF(AllData!I866="","",AllData!I866)</f>
        <v/>
      </c>
      <c r="J866" t="str">
        <f>IF(AllData!J866="","",AllData!J866)</f>
        <v/>
      </c>
      <c r="K866" t="str">
        <f>IF(AllData!K866="","",AllData!K866)</f>
        <v/>
      </c>
      <c r="L866" t="str">
        <f>IF(AllData!L866="","",AllData!L866)</f>
        <v/>
      </c>
      <c r="M866" s="4" t="str">
        <f>IF(Table1[[#This Row],[Operation Season]]="","",LEFT(Table1[[#This Row],[Operation Season]],SEARCH("-",Table1[[#This Row],[Operation Season]])-1))</f>
        <v/>
      </c>
      <c r="N866" s="10" t="str">
        <f t="shared" si="26"/>
        <v/>
      </c>
      <c r="O866" t="str">
        <f>IF(Table1[[#This Row],[Operation Season]]="","",RIGHT(Table1[[#This Row],[Operation Season]],LEN(Table1[[#This Row],[Operation Season]])-FIND("-",Table1[[#This Row],[Operation Season]])))</f>
        <v/>
      </c>
      <c r="P866" s="4" t="str">
        <f t="shared" si="27"/>
        <v/>
      </c>
      <c r="Q866" s="7" t="str">
        <f>IF(OR(P866="Mid November",P866="round",P866="",),"",Table1[[#This Row],[End Date]]-SystemData!$A$2+1)</f>
        <v/>
      </c>
      <c r="R866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866" s="2" t="str">
        <f>IF(AllData!M871="","",AllData!M871)</f>
        <v/>
      </c>
      <c r="T866" s="2" t="str">
        <f>IF(AllData!N871="","",AllData!N871)</f>
        <v/>
      </c>
      <c r="U866" s="2" t="str">
        <f>IF(AllData!O871="","",AllData!O871)</f>
        <v/>
      </c>
      <c r="V866" s="2" t="str">
        <f>IF(AllData!P871="","",AllData!P871)</f>
        <v/>
      </c>
      <c r="W866" s="2" t="str">
        <f>IF(AllData!Q871="","",AllData!Q871)</f>
        <v/>
      </c>
      <c r="X866" s="2" t="str">
        <f>IF(AllData!R871="","",AllData!R871)</f>
        <v/>
      </c>
      <c r="Y866" s="2" t="str">
        <f>IF(AllData!S871="","",AllData!S871)</f>
        <v/>
      </c>
      <c r="Z866" s="2" t="str">
        <f>IF(AllData!T871="","",AllData!T871)</f>
        <v/>
      </c>
      <c r="AA866" s="16"/>
    </row>
    <row r="867" spans="1:27" hidden="1" x14ac:dyDescent="0.25">
      <c r="A867" t="str">
        <f>IF(AllData!A867="","",AllData!A867)</f>
        <v/>
      </c>
      <c r="B867" t="str">
        <f>IF(AllData!B867="","",AllData!B867)</f>
        <v/>
      </c>
      <c r="C867" t="str">
        <f>IF(AllData!C867="","",AllData!C867)</f>
        <v/>
      </c>
      <c r="D867" t="str">
        <f>IF(AllData!D867="","",AllData!D867)</f>
        <v/>
      </c>
      <c r="E867" t="str">
        <f>IF(AllData!E867="","",AllData!E867)</f>
        <v/>
      </c>
      <c r="F867" t="str">
        <f>IF(AllData!F867="","",AllData!F867)</f>
        <v/>
      </c>
      <c r="G867" t="str">
        <f>IF(AllData!G867="","",AllData!G867)</f>
        <v/>
      </c>
      <c r="H867" t="str">
        <f>IF(AllData!H867="","",AllData!H867)</f>
        <v/>
      </c>
      <c r="I867" t="str">
        <f>IF(AllData!I867="","",AllData!I867)</f>
        <v/>
      </c>
      <c r="J867" t="str">
        <f>IF(AllData!J867="","",AllData!J867)</f>
        <v/>
      </c>
      <c r="K867" t="str">
        <f>IF(AllData!K867="","",AllData!K867)</f>
        <v/>
      </c>
      <c r="L867" t="str">
        <f>IF(AllData!L867="","",AllData!L867)</f>
        <v/>
      </c>
      <c r="M867" s="4" t="str">
        <f>IF(Table1[[#This Row],[Operation Season]]="","",LEFT(Table1[[#This Row],[Operation Season]],SEARCH("-",Table1[[#This Row],[Operation Season]])-1))</f>
        <v/>
      </c>
      <c r="N867" s="10" t="str">
        <f t="shared" si="26"/>
        <v/>
      </c>
      <c r="O867" t="str">
        <f>IF(Table1[[#This Row],[Operation Season]]="","",RIGHT(Table1[[#This Row],[Operation Season]],LEN(Table1[[#This Row],[Operation Season]])-FIND("-",Table1[[#This Row],[Operation Season]])))</f>
        <v/>
      </c>
      <c r="P867" s="4" t="str">
        <f t="shared" si="27"/>
        <v/>
      </c>
      <c r="Q867" s="7" t="str">
        <f>IF(OR(P867="Mid November",P867="round",P867="",),"",Table1[[#This Row],[End Date]]-SystemData!$A$2+1)</f>
        <v/>
      </c>
      <c r="R867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867" s="2" t="str">
        <f>IF(AllData!M872="","",AllData!M872)</f>
        <v/>
      </c>
      <c r="T867" s="2" t="str">
        <f>IF(AllData!N872="","",AllData!N872)</f>
        <v/>
      </c>
      <c r="U867" s="2" t="str">
        <f>IF(AllData!O872="","",AllData!O872)</f>
        <v/>
      </c>
      <c r="V867" s="2" t="str">
        <f>IF(AllData!P872="","",AllData!P872)</f>
        <v/>
      </c>
      <c r="W867" s="2" t="str">
        <f>IF(AllData!Q872="","",AllData!Q872)</f>
        <v/>
      </c>
      <c r="X867" s="2" t="str">
        <f>IF(AllData!R872="","",AllData!R872)</f>
        <v/>
      </c>
      <c r="Y867" s="2" t="str">
        <f>IF(AllData!S872="","",AllData!S872)</f>
        <v/>
      </c>
      <c r="Z867" s="2" t="str">
        <f>IF(AllData!T872="","",AllData!T872)</f>
        <v/>
      </c>
      <c r="AA867" s="16"/>
    </row>
    <row r="868" spans="1:27" hidden="1" x14ac:dyDescent="0.25">
      <c r="A868" t="str">
        <f>IF(AllData!A868="","",AllData!A868)</f>
        <v/>
      </c>
      <c r="B868" t="str">
        <f>IF(AllData!B868="","",AllData!B868)</f>
        <v/>
      </c>
      <c r="C868" t="str">
        <f>IF(AllData!C868="","",AllData!C868)</f>
        <v/>
      </c>
      <c r="D868" t="str">
        <f>IF(AllData!D868="","",AllData!D868)</f>
        <v/>
      </c>
      <c r="E868" t="str">
        <f>IF(AllData!E868="","",AllData!E868)</f>
        <v/>
      </c>
      <c r="F868" t="str">
        <f>IF(AllData!F868="","",AllData!F868)</f>
        <v/>
      </c>
      <c r="G868" t="str">
        <f>IF(AllData!G868="","",AllData!G868)</f>
        <v/>
      </c>
      <c r="H868" t="str">
        <f>IF(AllData!H868="","",AllData!H868)</f>
        <v/>
      </c>
      <c r="I868" t="str">
        <f>IF(AllData!I868="","",AllData!I868)</f>
        <v/>
      </c>
      <c r="J868" t="str">
        <f>IF(AllData!J868="","",AllData!J868)</f>
        <v/>
      </c>
      <c r="K868" t="str">
        <f>IF(AllData!K868="","",AllData!K868)</f>
        <v/>
      </c>
      <c r="L868" t="str">
        <f>IF(AllData!L868="","",AllData!L868)</f>
        <v/>
      </c>
      <c r="M868" s="4" t="str">
        <f>IF(Table1[[#This Row],[Operation Season]]="","",LEFT(Table1[[#This Row],[Operation Season]],SEARCH("-",Table1[[#This Row],[Operation Season]])-1))</f>
        <v/>
      </c>
      <c r="N868" s="10" t="str">
        <f t="shared" si="26"/>
        <v/>
      </c>
      <c r="O868" t="str">
        <f>IF(Table1[[#This Row],[Operation Season]]="","",RIGHT(Table1[[#This Row],[Operation Season]],LEN(Table1[[#This Row],[Operation Season]])-FIND("-",Table1[[#This Row],[Operation Season]])))</f>
        <v/>
      </c>
      <c r="P868" s="4" t="str">
        <f t="shared" si="27"/>
        <v/>
      </c>
      <c r="Q868" s="7" t="str">
        <f>IF(OR(P868="Mid November",P868="round",P868="",),"",Table1[[#This Row],[End Date]]-SystemData!$A$2+1)</f>
        <v/>
      </c>
      <c r="R868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868" s="2" t="str">
        <f>IF(AllData!M873="","",AllData!M873)</f>
        <v/>
      </c>
      <c r="T868" s="2" t="str">
        <f>IF(AllData!N873="","",AllData!N873)</f>
        <v/>
      </c>
      <c r="U868" s="2" t="str">
        <f>IF(AllData!O873="","",AllData!O873)</f>
        <v/>
      </c>
      <c r="V868" s="2" t="str">
        <f>IF(AllData!P873="","",AllData!P873)</f>
        <v/>
      </c>
      <c r="W868" s="2" t="str">
        <f>IF(AllData!Q873="","",AllData!Q873)</f>
        <v/>
      </c>
      <c r="X868" s="2" t="str">
        <f>IF(AllData!R873="","",AllData!R873)</f>
        <v/>
      </c>
      <c r="Y868" s="2" t="str">
        <f>IF(AllData!S873="","",AllData!S873)</f>
        <v/>
      </c>
      <c r="Z868" s="2" t="str">
        <f>IF(AllData!T873="","",AllData!T873)</f>
        <v/>
      </c>
      <c r="AA868" s="16"/>
    </row>
    <row r="869" spans="1:27" hidden="1" x14ac:dyDescent="0.25">
      <c r="A869" t="str">
        <f>IF(AllData!A869="","",AllData!A869)</f>
        <v/>
      </c>
      <c r="B869" t="str">
        <f>IF(AllData!B869="","",AllData!B869)</f>
        <v/>
      </c>
      <c r="C869" t="str">
        <f>IF(AllData!C869="","",AllData!C869)</f>
        <v/>
      </c>
      <c r="D869" t="str">
        <f>IF(AllData!D869="","",AllData!D869)</f>
        <v/>
      </c>
      <c r="E869" t="str">
        <f>IF(AllData!E869="","",AllData!E869)</f>
        <v/>
      </c>
      <c r="F869" t="str">
        <f>IF(AllData!F869="","",AllData!F869)</f>
        <v/>
      </c>
      <c r="G869" t="str">
        <f>IF(AllData!G869="","",AllData!G869)</f>
        <v/>
      </c>
      <c r="H869" t="str">
        <f>IF(AllData!H869="","",AllData!H869)</f>
        <v/>
      </c>
      <c r="I869" t="str">
        <f>IF(AllData!I869="","",AllData!I869)</f>
        <v/>
      </c>
      <c r="J869" t="str">
        <f>IF(AllData!J869="","",AllData!J869)</f>
        <v/>
      </c>
      <c r="K869" t="str">
        <f>IF(AllData!K869="","",AllData!K869)</f>
        <v/>
      </c>
      <c r="L869" t="str">
        <f>IF(AllData!L869="","",AllData!L869)</f>
        <v/>
      </c>
      <c r="M869" s="4" t="str">
        <f>IF(Table1[[#This Row],[Operation Season]]="","",LEFT(Table1[[#This Row],[Operation Season]],SEARCH("-",Table1[[#This Row],[Operation Season]])-1))</f>
        <v/>
      </c>
      <c r="N869" s="10" t="str">
        <f t="shared" si="26"/>
        <v/>
      </c>
      <c r="O869" t="str">
        <f>IF(Table1[[#This Row],[Operation Season]]="","",RIGHT(Table1[[#This Row],[Operation Season]],LEN(Table1[[#This Row],[Operation Season]])-FIND("-",Table1[[#This Row],[Operation Season]])))</f>
        <v/>
      </c>
      <c r="P869" s="4" t="str">
        <f t="shared" si="27"/>
        <v/>
      </c>
      <c r="Q869" s="7" t="str">
        <f>IF(OR(P869="Mid November",P869="round",P869="",),"",Table1[[#This Row],[End Date]]-SystemData!$A$2+1)</f>
        <v/>
      </c>
      <c r="R869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869" s="2" t="str">
        <f>IF(AllData!M874="","",AllData!M874)</f>
        <v/>
      </c>
      <c r="T869" s="2" t="str">
        <f>IF(AllData!N874="","",AllData!N874)</f>
        <v/>
      </c>
      <c r="U869" s="2" t="str">
        <f>IF(AllData!O874="","",AllData!O874)</f>
        <v/>
      </c>
      <c r="V869" s="2" t="str">
        <f>IF(AllData!P874="","",AllData!P874)</f>
        <v/>
      </c>
      <c r="W869" s="2" t="str">
        <f>IF(AllData!Q874="","",AllData!Q874)</f>
        <v/>
      </c>
      <c r="X869" s="2" t="str">
        <f>IF(AllData!R874="","",AllData!R874)</f>
        <v/>
      </c>
      <c r="Y869" s="2" t="str">
        <f>IF(AllData!S874="","",AllData!S874)</f>
        <v/>
      </c>
      <c r="Z869" s="2" t="str">
        <f>IF(AllData!T874="","",AllData!T874)</f>
        <v/>
      </c>
      <c r="AA869" s="16"/>
    </row>
    <row r="870" spans="1:27" hidden="1" x14ac:dyDescent="0.25">
      <c r="A870" t="str">
        <f>IF(AllData!A870="","",AllData!A870)</f>
        <v/>
      </c>
      <c r="B870" t="str">
        <f>IF(AllData!B870="","",AllData!B870)</f>
        <v/>
      </c>
      <c r="C870" t="str">
        <f>IF(AllData!C870="","",AllData!C870)</f>
        <v/>
      </c>
      <c r="D870" t="str">
        <f>IF(AllData!D870="","",AllData!D870)</f>
        <v/>
      </c>
      <c r="E870" t="str">
        <f>IF(AllData!E870="","",AllData!E870)</f>
        <v/>
      </c>
      <c r="F870" t="str">
        <f>IF(AllData!F870="","",AllData!F870)</f>
        <v/>
      </c>
      <c r="G870" t="str">
        <f>IF(AllData!G870="","",AllData!G870)</f>
        <v/>
      </c>
      <c r="H870" t="str">
        <f>IF(AllData!H870="","",AllData!H870)</f>
        <v/>
      </c>
      <c r="I870" t="str">
        <f>IF(AllData!I870="","",AllData!I870)</f>
        <v/>
      </c>
      <c r="J870" t="str">
        <f>IF(AllData!J870="","",AllData!J870)</f>
        <v/>
      </c>
      <c r="K870" t="str">
        <f>IF(AllData!K870="","",AllData!K870)</f>
        <v/>
      </c>
      <c r="L870" t="str">
        <f>IF(AllData!L870="","",AllData!L870)</f>
        <v/>
      </c>
      <c r="M870" s="4" t="str">
        <f>IF(Table1[[#This Row],[Operation Season]]="","",LEFT(Table1[[#This Row],[Operation Season]],SEARCH("-",Table1[[#This Row],[Operation Season]])-1))</f>
        <v/>
      </c>
      <c r="N870" s="10" t="str">
        <f t="shared" si="26"/>
        <v/>
      </c>
      <c r="O870" t="str">
        <f>IF(Table1[[#This Row],[Operation Season]]="","",RIGHT(Table1[[#This Row],[Operation Season]],LEN(Table1[[#This Row],[Operation Season]])-FIND("-",Table1[[#This Row],[Operation Season]])))</f>
        <v/>
      </c>
      <c r="P870" s="4" t="str">
        <f t="shared" si="27"/>
        <v/>
      </c>
      <c r="Q870" s="7" t="str">
        <f>IF(OR(P870="Mid November",P870="round",P870="",),"",Table1[[#This Row],[End Date]]-SystemData!$A$2+1)</f>
        <v/>
      </c>
      <c r="R870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870" s="2" t="str">
        <f>IF(AllData!M875="","",AllData!M875)</f>
        <v/>
      </c>
      <c r="T870" s="2" t="str">
        <f>IF(AllData!N875="","",AllData!N875)</f>
        <v/>
      </c>
      <c r="U870" s="2" t="str">
        <f>IF(AllData!O875="","",AllData!O875)</f>
        <v/>
      </c>
      <c r="V870" s="2" t="str">
        <f>IF(AllData!P875="","",AllData!P875)</f>
        <v/>
      </c>
      <c r="W870" s="2" t="str">
        <f>IF(AllData!Q875="","",AllData!Q875)</f>
        <v/>
      </c>
      <c r="X870" s="2" t="str">
        <f>IF(AllData!R875="","",AllData!R875)</f>
        <v/>
      </c>
      <c r="Y870" s="2" t="str">
        <f>IF(AllData!S875="","",AllData!S875)</f>
        <v/>
      </c>
      <c r="Z870" s="2" t="str">
        <f>IF(AllData!T875="","",AllData!T875)</f>
        <v/>
      </c>
      <c r="AA870" s="16"/>
    </row>
    <row r="871" spans="1:27" hidden="1" x14ac:dyDescent="0.25">
      <c r="A871" t="str">
        <f>IF(AllData!A871="","",AllData!A871)</f>
        <v/>
      </c>
      <c r="B871" t="str">
        <f>IF(AllData!B871="","",AllData!B871)</f>
        <v/>
      </c>
      <c r="C871" t="str">
        <f>IF(AllData!C871="","",AllData!C871)</f>
        <v/>
      </c>
      <c r="D871" t="str">
        <f>IF(AllData!D871="","",AllData!D871)</f>
        <v/>
      </c>
      <c r="E871" t="str">
        <f>IF(AllData!E871="","",AllData!E871)</f>
        <v/>
      </c>
      <c r="F871" t="str">
        <f>IF(AllData!F871="","",AllData!F871)</f>
        <v/>
      </c>
      <c r="G871" t="str">
        <f>IF(AllData!G871="","",AllData!G871)</f>
        <v/>
      </c>
      <c r="H871" t="str">
        <f>IF(AllData!H871="","",AllData!H871)</f>
        <v/>
      </c>
      <c r="I871" t="str">
        <f>IF(AllData!I871="","",AllData!I871)</f>
        <v/>
      </c>
      <c r="J871" t="str">
        <f>IF(AllData!J871="","",AllData!J871)</f>
        <v/>
      </c>
      <c r="K871" t="str">
        <f>IF(AllData!K871="","",AllData!K871)</f>
        <v/>
      </c>
      <c r="L871" t="str">
        <f>IF(AllData!L871="","",AllData!L871)</f>
        <v/>
      </c>
      <c r="M871" s="4" t="str">
        <f>IF(Table1[[#This Row],[Operation Season]]="","",LEFT(Table1[[#This Row],[Operation Season]],SEARCH("-",Table1[[#This Row],[Operation Season]])-1))</f>
        <v/>
      </c>
      <c r="N871" s="10" t="str">
        <f t="shared" si="26"/>
        <v/>
      </c>
      <c r="O871" t="str">
        <f>IF(Table1[[#This Row],[Operation Season]]="","",RIGHT(Table1[[#This Row],[Operation Season]],LEN(Table1[[#This Row],[Operation Season]])-FIND("-",Table1[[#This Row],[Operation Season]])))</f>
        <v/>
      </c>
      <c r="P871" s="4" t="str">
        <f t="shared" si="27"/>
        <v/>
      </c>
      <c r="Q871" s="7" t="str">
        <f>IF(OR(P871="Mid November",P871="round",P871="",),"",Table1[[#This Row],[End Date]]-SystemData!$A$2+1)</f>
        <v/>
      </c>
      <c r="R871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871" s="2" t="str">
        <f>IF(AllData!M876="","",AllData!M876)</f>
        <v/>
      </c>
      <c r="T871" s="2" t="str">
        <f>IF(AllData!N876="","",AllData!N876)</f>
        <v/>
      </c>
      <c r="U871" s="2" t="str">
        <f>IF(AllData!O876="","",AllData!O876)</f>
        <v/>
      </c>
      <c r="V871" s="2" t="str">
        <f>IF(AllData!P876="","",AllData!P876)</f>
        <v/>
      </c>
      <c r="W871" s="2" t="str">
        <f>IF(AllData!Q876="","",AllData!Q876)</f>
        <v/>
      </c>
      <c r="X871" s="2" t="str">
        <f>IF(AllData!R876="","",AllData!R876)</f>
        <v/>
      </c>
      <c r="Y871" s="2" t="str">
        <f>IF(AllData!S876="","",AllData!S876)</f>
        <v/>
      </c>
      <c r="Z871" s="2" t="str">
        <f>IF(AllData!T876="","",AllData!T876)</f>
        <v/>
      </c>
      <c r="AA871" s="16"/>
    </row>
    <row r="872" spans="1:27" hidden="1" x14ac:dyDescent="0.25">
      <c r="A872" t="str">
        <f>IF(AllData!A872="","",AllData!A872)</f>
        <v/>
      </c>
      <c r="B872" t="str">
        <f>IF(AllData!B872="","",AllData!B872)</f>
        <v/>
      </c>
      <c r="C872" t="str">
        <f>IF(AllData!C872="","",AllData!C872)</f>
        <v/>
      </c>
      <c r="D872" t="str">
        <f>IF(AllData!D872="","",AllData!D872)</f>
        <v/>
      </c>
      <c r="E872" t="str">
        <f>IF(AllData!E872="","",AllData!E872)</f>
        <v/>
      </c>
      <c r="F872" t="str">
        <f>IF(AllData!F872="","",AllData!F872)</f>
        <v/>
      </c>
      <c r="G872" t="str">
        <f>IF(AllData!G872="","",AllData!G872)</f>
        <v/>
      </c>
      <c r="H872" t="str">
        <f>IF(AllData!H872="","",AllData!H872)</f>
        <v/>
      </c>
      <c r="I872" t="str">
        <f>IF(AllData!I872="","",AllData!I872)</f>
        <v/>
      </c>
      <c r="J872" t="str">
        <f>IF(AllData!J872="","",AllData!J872)</f>
        <v/>
      </c>
      <c r="K872" t="str">
        <f>IF(AllData!K872="","",AllData!K872)</f>
        <v/>
      </c>
      <c r="L872" t="str">
        <f>IF(AllData!L872="","",AllData!L872)</f>
        <v/>
      </c>
      <c r="M872" s="4" t="str">
        <f>IF(Table1[[#This Row],[Operation Season]]="","",LEFT(Table1[[#This Row],[Operation Season]],SEARCH("-",Table1[[#This Row],[Operation Season]])-1))</f>
        <v/>
      </c>
      <c r="N872" s="10" t="str">
        <f t="shared" si="26"/>
        <v/>
      </c>
      <c r="O872" t="str">
        <f>IF(Table1[[#This Row],[Operation Season]]="","",RIGHT(Table1[[#This Row],[Operation Season]],LEN(Table1[[#This Row],[Operation Season]])-FIND("-",Table1[[#This Row],[Operation Season]])))</f>
        <v/>
      </c>
      <c r="P872" s="4" t="str">
        <f t="shared" si="27"/>
        <v/>
      </c>
      <c r="Q872" s="7" t="str">
        <f>IF(OR(P872="Mid November",P872="round",P872="",),"",Table1[[#This Row],[End Date]]-SystemData!$A$2+1)</f>
        <v/>
      </c>
      <c r="R872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872" s="2" t="str">
        <f>IF(AllData!M877="","",AllData!M877)</f>
        <v/>
      </c>
      <c r="T872" s="2" t="str">
        <f>IF(AllData!N877="","",AllData!N877)</f>
        <v/>
      </c>
      <c r="U872" s="2" t="str">
        <f>IF(AllData!O877="","",AllData!O877)</f>
        <v/>
      </c>
      <c r="V872" s="2" t="str">
        <f>IF(AllData!P877="","",AllData!P877)</f>
        <v/>
      </c>
      <c r="W872" s="2" t="str">
        <f>IF(AllData!Q877="","",AllData!Q877)</f>
        <v/>
      </c>
      <c r="X872" s="2" t="str">
        <f>IF(AllData!R877="","",AllData!R877)</f>
        <v/>
      </c>
      <c r="Y872" s="2" t="str">
        <f>IF(AllData!S877="","",AllData!S877)</f>
        <v/>
      </c>
      <c r="Z872" s="2" t="str">
        <f>IF(AllData!T877="","",AllData!T877)</f>
        <v/>
      </c>
      <c r="AA872" s="16"/>
    </row>
    <row r="873" spans="1:27" hidden="1" x14ac:dyDescent="0.25">
      <c r="A873" t="str">
        <f>IF(AllData!A873="","",AllData!A873)</f>
        <v/>
      </c>
      <c r="B873" t="str">
        <f>IF(AllData!B873="","",AllData!B873)</f>
        <v/>
      </c>
      <c r="C873" t="str">
        <f>IF(AllData!C873="","",AllData!C873)</f>
        <v/>
      </c>
      <c r="D873" t="str">
        <f>IF(AllData!D873="","",AllData!D873)</f>
        <v/>
      </c>
      <c r="E873" t="str">
        <f>IF(AllData!E873="","",AllData!E873)</f>
        <v/>
      </c>
      <c r="F873" t="str">
        <f>IF(AllData!F873="","",AllData!F873)</f>
        <v/>
      </c>
      <c r="G873" t="str">
        <f>IF(AllData!G873="","",AllData!G873)</f>
        <v/>
      </c>
      <c r="H873" t="str">
        <f>IF(AllData!H873="","",AllData!H873)</f>
        <v/>
      </c>
      <c r="I873" t="str">
        <f>IF(AllData!I873="","",AllData!I873)</f>
        <v/>
      </c>
      <c r="J873" t="str">
        <f>IF(AllData!J873="","",AllData!J873)</f>
        <v/>
      </c>
      <c r="K873" t="str">
        <f>IF(AllData!K873="","",AllData!K873)</f>
        <v/>
      </c>
      <c r="L873" t="str">
        <f>IF(AllData!L873="","",AllData!L873)</f>
        <v/>
      </c>
      <c r="M873" s="4" t="str">
        <f>IF(Table1[[#This Row],[Operation Season]]="","",LEFT(Table1[[#This Row],[Operation Season]],SEARCH("-",Table1[[#This Row],[Operation Season]])-1))</f>
        <v/>
      </c>
      <c r="N873" s="10" t="str">
        <f t="shared" si="26"/>
        <v/>
      </c>
      <c r="O873" t="str">
        <f>IF(Table1[[#This Row],[Operation Season]]="","",RIGHT(Table1[[#This Row],[Operation Season]],LEN(Table1[[#This Row],[Operation Season]])-FIND("-",Table1[[#This Row],[Operation Season]])))</f>
        <v/>
      </c>
      <c r="P873" s="4" t="str">
        <f t="shared" si="27"/>
        <v/>
      </c>
      <c r="Q873" s="7" t="str">
        <f>IF(OR(P873="Mid November",P873="round",P873="",),"",Table1[[#This Row],[End Date]]-SystemData!$A$2+1)</f>
        <v/>
      </c>
      <c r="R873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873" s="2" t="str">
        <f>IF(AllData!M878="","",AllData!M878)</f>
        <v/>
      </c>
      <c r="T873" s="2" t="str">
        <f>IF(AllData!N878="","",AllData!N878)</f>
        <v/>
      </c>
      <c r="U873" s="2" t="str">
        <f>IF(AllData!O878="","",AllData!O878)</f>
        <v/>
      </c>
      <c r="V873" s="2" t="str">
        <f>IF(AllData!P878="","",AllData!P878)</f>
        <v/>
      </c>
      <c r="W873" s="2" t="str">
        <f>IF(AllData!Q878="","",AllData!Q878)</f>
        <v/>
      </c>
      <c r="X873" s="2" t="str">
        <f>IF(AllData!R878="","",AllData!R878)</f>
        <v/>
      </c>
      <c r="Y873" s="2" t="str">
        <f>IF(AllData!S878="","",AllData!S878)</f>
        <v/>
      </c>
      <c r="Z873" s="2" t="str">
        <f>IF(AllData!T878="","",AllData!T878)</f>
        <v/>
      </c>
      <c r="AA873" s="16"/>
    </row>
    <row r="874" spans="1:27" hidden="1" x14ac:dyDescent="0.25">
      <c r="A874" t="str">
        <f>IF(AllData!A874="","",AllData!A874)</f>
        <v/>
      </c>
      <c r="B874" t="str">
        <f>IF(AllData!B874="","",AllData!B874)</f>
        <v/>
      </c>
      <c r="C874" t="str">
        <f>IF(AllData!C874="","",AllData!C874)</f>
        <v/>
      </c>
      <c r="D874" t="str">
        <f>IF(AllData!D874="","",AllData!D874)</f>
        <v/>
      </c>
      <c r="E874" t="str">
        <f>IF(AllData!E874="","",AllData!E874)</f>
        <v/>
      </c>
      <c r="F874" t="str">
        <f>IF(AllData!F874="","",AllData!F874)</f>
        <v/>
      </c>
      <c r="G874" t="str">
        <f>IF(AllData!G874="","",AllData!G874)</f>
        <v/>
      </c>
      <c r="H874" t="str">
        <f>IF(AllData!H874="","",AllData!H874)</f>
        <v/>
      </c>
      <c r="I874" t="str">
        <f>IF(AllData!I874="","",AllData!I874)</f>
        <v/>
      </c>
      <c r="J874" t="str">
        <f>IF(AllData!J874="","",AllData!J874)</f>
        <v/>
      </c>
      <c r="K874" t="str">
        <f>IF(AllData!K874="","",AllData!K874)</f>
        <v/>
      </c>
      <c r="L874" t="str">
        <f>IF(AllData!L874="","",AllData!L874)</f>
        <v/>
      </c>
      <c r="M874" s="4" t="str">
        <f>IF(Table1[[#This Row],[Operation Season]]="","",LEFT(Table1[[#This Row],[Operation Season]],SEARCH("-",Table1[[#This Row],[Operation Season]])-1))</f>
        <v/>
      </c>
      <c r="N874" s="10" t="str">
        <f t="shared" si="26"/>
        <v/>
      </c>
      <c r="O874" t="str">
        <f>IF(Table1[[#This Row],[Operation Season]]="","",RIGHT(Table1[[#This Row],[Operation Season]],LEN(Table1[[#This Row],[Operation Season]])-FIND("-",Table1[[#This Row],[Operation Season]])))</f>
        <v/>
      </c>
      <c r="P874" s="4" t="str">
        <f t="shared" si="27"/>
        <v/>
      </c>
      <c r="Q874" s="7" t="str">
        <f>IF(OR(P874="Mid November",P874="round",P874="",),"",Table1[[#This Row],[End Date]]-SystemData!$A$2+1)</f>
        <v/>
      </c>
      <c r="R874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874" s="2" t="str">
        <f>IF(AllData!M879="","",AllData!M879)</f>
        <v/>
      </c>
      <c r="T874" s="2" t="str">
        <f>IF(AllData!N879="","",AllData!N879)</f>
        <v/>
      </c>
      <c r="U874" s="2" t="str">
        <f>IF(AllData!O879="","",AllData!O879)</f>
        <v/>
      </c>
      <c r="V874" s="2" t="str">
        <f>IF(AllData!P879="","",AllData!P879)</f>
        <v/>
      </c>
      <c r="W874" s="2" t="str">
        <f>IF(AllData!Q879="","",AllData!Q879)</f>
        <v/>
      </c>
      <c r="X874" s="2" t="str">
        <f>IF(AllData!R879="","",AllData!R879)</f>
        <v/>
      </c>
      <c r="Y874" s="2" t="str">
        <f>IF(AllData!S879="","",AllData!S879)</f>
        <v/>
      </c>
      <c r="Z874" s="2" t="str">
        <f>IF(AllData!T879="","",AllData!T879)</f>
        <v/>
      </c>
      <c r="AA874" s="16"/>
    </row>
    <row r="875" spans="1:27" hidden="1" x14ac:dyDescent="0.25">
      <c r="A875" t="str">
        <f>IF(AllData!A875="","",AllData!A875)</f>
        <v/>
      </c>
      <c r="B875" t="str">
        <f>IF(AllData!B875="","",AllData!B875)</f>
        <v/>
      </c>
      <c r="C875" t="str">
        <f>IF(AllData!C875="","",AllData!C875)</f>
        <v/>
      </c>
      <c r="D875" t="str">
        <f>IF(AllData!D875="","",AllData!D875)</f>
        <v/>
      </c>
      <c r="E875" t="str">
        <f>IF(AllData!E875="","",AllData!E875)</f>
        <v/>
      </c>
      <c r="F875" t="str">
        <f>IF(AllData!F875="","",AllData!F875)</f>
        <v/>
      </c>
      <c r="G875" t="str">
        <f>IF(AllData!G875="","",AllData!G875)</f>
        <v/>
      </c>
      <c r="H875" t="str">
        <f>IF(AllData!H875="","",AllData!H875)</f>
        <v/>
      </c>
      <c r="I875" t="str">
        <f>IF(AllData!I875="","",AllData!I875)</f>
        <v/>
      </c>
      <c r="J875" t="str">
        <f>IF(AllData!J875="","",AllData!J875)</f>
        <v/>
      </c>
      <c r="K875" t="str">
        <f>IF(AllData!K875="","",AllData!K875)</f>
        <v/>
      </c>
      <c r="L875" t="str">
        <f>IF(AllData!L875="","",AllData!L875)</f>
        <v/>
      </c>
      <c r="M875" s="4" t="str">
        <f>IF(Table1[[#This Row],[Operation Season]]="","",LEFT(Table1[[#This Row],[Operation Season]],SEARCH("-",Table1[[#This Row],[Operation Season]])-1))</f>
        <v/>
      </c>
      <c r="N875" s="10" t="str">
        <f t="shared" si="26"/>
        <v/>
      </c>
      <c r="O875" t="str">
        <f>IF(Table1[[#This Row],[Operation Season]]="","",RIGHT(Table1[[#This Row],[Operation Season]],LEN(Table1[[#This Row],[Operation Season]])-FIND("-",Table1[[#This Row],[Operation Season]])))</f>
        <v/>
      </c>
      <c r="P875" s="4" t="str">
        <f t="shared" si="27"/>
        <v/>
      </c>
      <c r="Q875" s="7" t="str">
        <f>IF(OR(P875="Mid November",P875="round",P875="",),"",Table1[[#This Row],[End Date]]-SystemData!$A$2+1)</f>
        <v/>
      </c>
      <c r="R875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875" s="2" t="str">
        <f>IF(AllData!M880="","",AllData!M880)</f>
        <v/>
      </c>
      <c r="T875" s="2" t="str">
        <f>IF(AllData!N880="","",AllData!N880)</f>
        <v/>
      </c>
      <c r="U875" s="2" t="str">
        <f>IF(AllData!O880="","",AllData!O880)</f>
        <v/>
      </c>
      <c r="V875" s="2" t="str">
        <f>IF(AllData!P880="","",AllData!P880)</f>
        <v/>
      </c>
      <c r="W875" s="2" t="str">
        <f>IF(AllData!Q880="","",AllData!Q880)</f>
        <v/>
      </c>
      <c r="X875" s="2" t="str">
        <f>IF(AllData!R880="","",AllData!R880)</f>
        <v/>
      </c>
      <c r="Y875" s="2" t="str">
        <f>IF(AllData!S880="","",AllData!S880)</f>
        <v/>
      </c>
      <c r="Z875" s="2" t="str">
        <f>IF(AllData!T880="","",AllData!T880)</f>
        <v/>
      </c>
      <c r="AA875" s="16"/>
    </row>
    <row r="876" spans="1:27" hidden="1" x14ac:dyDescent="0.25">
      <c r="A876" t="str">
        <f>IF(AllData!A876="","",AllData!A876)</f>
        <v/>
      </c>
      <c r="B876" t="str">
        <f>IF(AllData!B876="","",AllData!B876)</f>
        <v/>
      </c>
      <c r="C876" t="str">
        <f>IF(AllData!C876="","",AllData!C876)</f>
        <v/>
      </c>
      <c r="D876" t="str">
        <f>IF(AllData!D876="","",AllData!D876)</f>
        <v/>
      </c>
      <c r="E876" t="str">
        <f>IF(AllData!E876="","",AllData!E876)</f>
        <v/>
      </c>
      <c r="F876" t="str">
        <f>IF(AllData!F876="","",AllData!F876)</f>
        <v/>
      </c>
      <c r="G876" t="str">
        <f>IF(AllData!G876="","",AllData!G876)</f>
        <v/>
      </c>
      <c r="H876" t="str">
        <f>IF(AllData!H876="","",AllData!H876)</f>
        <v/>
      </c>
      <c r="I876" t="str">
        <f>IF(AllData!I876="","",AllData!I876)</f>
        <v/>
      </c>
      <c r="J876" t="str">
        <f>IF(AllData!J876="","",AllData!J876)</f>
        <v/>
      </c>
      <c r="K876" t="str">
        <f>IF(AllData!K876="","",AllData!K876)</f>
        <v/>
      </c>
      <c r="L876" t="str">
        <f>IF(AllData!L876="","",AllData!L876)</f>
        <v/>
      </c>
      <c r="M876" s="4" t="str">
        <f>IF(Table1[[#This Row],[Operation Season]]="","",LEFT(Table1[[#This Row],[Operation Season]],SEARCH("-",Table1[[#This Row],[Operation Season]])-1))</f>
        <v/>
      </c>
      <c r="N876" s="10" t="str">
        <f t="shared" si="26"/>
        <v/>
      </c>
      <c r="O876" t="str">
        <f>IF(Table1[[#This Row],[Operation Season]]="","",RIGHT(Table1[[#This Row],[Operation Season]],LEN(Table1[[#This Row],[Operation Season]])-FIND("-",Table1[[#This Row],[Operation Season]])))</f>
        <v/>
      </c>
      <c r="P876" s="4" t="str">
        <f t="shared" si="27"/>
        <v/>
      </c>
      <c r="Q876" s="7" t="str">
        <f>IF(OR(P876="Mid November",P876="round",P876="",),"",Table1[[#This Row],[End Date]]-SystemData!$A$2+1)</f>
        <v/>
      </c>
      <c r="R876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876" s="2" t="str">
        <f>IF(AllData!M881="","",AllData!M881)</f>
        <v/>
      </c>
      <c r="T876" s="2" t="str">
        <f>IF(AllData!N881="","",AllData!N881)</f>
        <v/>
      </c>
      <c r="U876" s="2" t="str">
        <f>IF(AllData!O881="","",AllData!O881)</f>
        <v/>
      </c>
      <c r="V876" s="2" t="str">
        <f>IF(AllData!P881="","",AllData!P881)</f>
        <v/>
      </c>
      <c r="W876" s="2" t="str">
        <f>IF(AllData!Q881="","",AllData!Q881)</f>
        <v/>
      </c>
      <c r="X876" s="2" t="str">
        <f>IF(AllData!R881="","",AllData!R881)</f>
        <v/>
      </c>
      <c r="Y876" s="2" t="str">
        <f>IF(AllData!S881="","",AllData!S881)</f>
        <v/>
      </c>
      <c r="Z876" s="2" t="str">
        <f>IF(AllData!T881="","",AllData!T881)</f>
        <v/>
      </c>
      <c r="AA876" s="16"/>
    </row>
    <row r="877" spans="1:27" hidden="1" x14ac:dyDescent="0.25">
      <c r="A877" t="str">
        <f>IF(AllData!A877="","",AllData!A877)</f>
        <v/>
      </c>
      <c r="B877" t="str">
        <f>IF(AllData!B877="","",AllData!B877)</f>
        <v/>
      </c>
      <c r="C877" t="str">
        <f>IF(AllData!C877="","",AllData!C877)</f>
        <v/>
      </c>
      <c r="D877" t="str">
        <f>IF(AllData!D877="","",AllData!D877)</f>
        <v/>
      </c>
      <c r="E877" t="str">
        <f>IF(AllData!E877="","",AllData!E877)</f>
        <v/>
      </c>
      <c r="F877" t="str">
        <f>IF(AllData!F877="","",AllData!F877)</f>
        <v/>
      </c>
      <c r="G877" t="str">
        <f>IF(AllData!G877="","",AllData!G877)</f>
        <v/>
      </c>
      <c r="H877" t="str">
        <f>IF(AllData!H877="","",AllData!H877)</f>
        <v/>
      </c>
      <c r="I877" t="str">
        <f>IF(AllData!I877="","",AllData!I877)</f>
        <v/>
      </c>
      <c r="J877" t="str">
        <f>IF(AllData!J877="","",AllData!J877)</f>
        <v/>
      </c>
      <c r="K877" t="str">
        <f>IF(AllData!K877="","",AllData!K877)</f>
        <v/>
      </c>
      <c r="L877" t="str">
        <f>IF(AllData!L877="","",AllData!L877)</f>
        <v/>
      </c>
      <c r="M877" s="4" t="str">
        <f>IF(Table1[[#This Row],[Operation Season]]="","",LEFT(Table1[[#This Row],[Operation Season]],SEARCH("-",Table1[[#This Row],[Operation Season]])-1))</f>
        <v/>
      </c>
      <c r="N877" s="10" t="str">
        <f t="shared" si="26"/>
        <v/>
      </c>
      <c r="O877" t="str">
        <f>IF(Table1[[#This Row],[Operation Season]]="","",RIGHT(Table1[[#This Row],[Operation Season]],LEN(Table1[[#This Row],[Operation Season]])-FIND("-",Table1[[#This Row],[Operation Season]])))</f>
        <v/>
      </c>
      <c r="P877" s="4" t="str">
        <f t="shared" si="27"/>
        <v/>
      </c>
      <c r="Q877" s="7" t="str">
        <f>IF(OR(P877="Mid November",P877="round",P877="",),"",Table1[[#This Row],[End Date]]-SystemData!$A$2+1)</f>
        <v/>
      </c>
      <c r="R877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877" s="2" t="str">
        <f>IF(AllData!M882="","",AllData!M882)</f>
        <v/>
      </c>
      <c r="T877" s="2" t="str">
        <f>IF(AllData!N882="","",AllData!N882)</f>
        <v/>
      </c>
      <c r="U877" s="2" t="str">
        <f>IF(AllData!O882="","",AllData!O882)</f>
        <v/>
      </c>
      <c r="V877" s="2" t="str">
        <f>IF(AllData!P882="","",AllData!P882)</f>
        <v/>
      </c>
      <c r="W877" s="2" t="str">
        <f>IF(AllData!Q882="","",AllData!Q882)</f>
        <v/>
      </c>
      <c r="X877" s="2" t="str">
        <f>IF(AllData!R882="","",AllData!R882)</f>
        <v/>
      </c>
      <c r="Y877" s="2" t="str">
        <f>IF(AllData!S882="","",AllData!S882)</f>
        <v/>
      </c>
      <c r="Z877" s="2" t="str">
        <f>IF(AllData!T882="","",AllData!T882)</f>
        <v/>
      </c>
      <c r="AA877" s="16"/>
    </row>
    <row r="878" spans="1:27" hidden="1" x14ac:dyDescent="0.25">
      <c r="A878" t="str">
        <f>IF(AllData!A878="","",AllData!A878)</f>
        <v/>
      </c>
      <c r="B878" t="str">
        <f>IF(AllData!B878="","",AllData!B878)</f>
        <v/>
      </c>
      <c r="C878" t="str">
        <f>IF(AllData!C878="","",AllData!C878)</f>
        <v/>
      </c>
      <c r="D878" t="str">
        <f>IF(AllData!D878="","",AllData!D878)</f>
        <v/>
      </c>
      <c r="E878" t="str">
        <f>IF(AllData!E878="","",AllData!E878)</f>
        <v/>
      </c>
      <c r="F878" t="str">
        <f>IF(AllData!F878="","",AllData!F878)</f>
        <v/>
      </c>
      <c r="G878" t="str">
        <f>IF(AllData!G878="","",AllData!G878)</f>
        <v/>
      </c>
      <c r="H878" t="str">
        <f>IF(AllData!H878="","",AllData!H878)</f>
        <v/>
      </c>
      <c r="I878" t="str">
        <f>IF(AllData!I878="","",AllData!I878)</f>
        <v/>
      </c>
      <c r="J878" t="str">
        <f>IF(AllData!J878="","",AllData!J878)</f>
        <v/>
      </c>
      <c r="K878" t="str">
        <f>IF(AllData!K878="","",AllData!K878)</f>
        <v/>
      </c>
      <c r="L878" t="str">
        <f>IF(AllData!L878="","",AllData!L878)</f>
        <v/>
      </c>
      <c r="M878" s="4" t="str">
        <f>IF(Table1[[#This Row],[Operation Season]]="","",LEFT(Table1[[#This Row],[Operation Season]],SEARCH("-",Table1[[#This Row],[Operation Season]])-1))</f>
        <v/>
      </c>
      <c r="N878" s="10" t="str">
        <f t="shared" si="26"/>
        <v/>
      </c>
      <c r="O878" t="str">
        <f>IF(Table1[[#This Row],[Operation Season]]="","",RIGHT(Table1[[#This Row],[Operation Season]],LEN(Table1[[#This Row],[Operation Season]])-FIND("-",Table1[[#This Row],[Operation Season]])))</f>
        <v/>
      </c>
      <c r="P878" s="4" t="str">
        <f t="shared" si="27"/>
        <v/>
      </c>
      <c r="Q878" s="7" t="str">
        <f>IF(OR(P878="Mid November",P878="round",P878="",),"",Table1[[#This Row],[End Date]]-SystemData!$A$2+1)</f>
        <v/>
      </c>
      <c r="R878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878" s="2" t="str">
        <f>IF(AllData!M883="","",AllData!M883)</f>
        <v/>
      </c>
      <c r="T878" s="2" t="str">
        <f>IF(AllData!N883="","",AllData!N883)</f>
        <v/>
      </c>
      <c r="U878" s="2" t="str">
        <f>IF(AllData!O883="","",AllData!O883)</f>
        <v/>
      </c>
      <c r="V878" s="2" t="str">
        <f>IF(AllData!P883="","",AllData!P883)</f>
        <v/>
      </c>
      <c r="W878" s="2" t="str">
        <f>IF(AllData!Q883="","",AllData!Q883)</f>
        <v/>
      </c>
      <c r="X878" s="2" t="str">
        <f>IF(AllData!R883="","",AllData!R883)</f>
        <v/>
      </c>
      <c r="Y878" s="2" t="str">
        <f>IF(AllData!S883="","",AllData!S883)</f>
        <v/>
      </c>
      <c r="Z878" s="2" t="str">
        <f>IF(AllData!T883="","",AllData!T883)</f>
        <v/>
      </c>
      <c r="AA878" s="16"/>
    </row>
    <row r="879" spans="1:27" hidden="1" x14ac:dyDescent="0.25">
      <c r="A879" t="str">
        <f>IF(AllData!A879="","",AllData!A879)</f>
        <v/>
      </c>
      <c r="B879" t="str">
        <f>IF(AllData!B879="","",AllData!B879)</f>
        <v/>
      </c>
      <c r="C879" t="str">
        <f>IF(AllData!C879="","",AllData!C879)</f>
        <v/>
      </c>
      <c r="D879" t="str">
        <f>IF(AllData!D879="","",AllData!D879)</f>
        <v/>
      </c>
      <c r="E879" t="str">
        <f>IF(AllData!E879="","",AllData!E879)</f>
        <v/>
      </c>
      <c r="F879" t="str">
        <f>IF(AllData!F879="","",AllData!F879)</f>
        <v/>
      </c>
      <c r="G879" t="str">
        <f>IF(AllData!G879="","",AllData!G879)</f>
        <v/>
      </c>
      <c r="H879" t="str">
        <f>IF(AllData!H879="","",AllData!H879)</f>
        <v/>
      </c>
      <c r="I879" t="str">
        <f>IF(AllData!I879="","",AllData!I879)</f>
        <v/>
      </c>
      <c r="J879" t="str">
        <f>IF(AllData!J879="","",AllData!J879)</f>
        <v/>
      </c>
      <c r="K879" t="str">
        <f>IF(AllData!K879="","",AllData!K879)</f>
        <v/>
      </c>
      <c r="L879" t="str">
        <f>IF(AllData!L879="","",AllData!L879)</f>
        <v/>
      </c>
      <c r="M879" s="4" t="str">
        <f>IF(Table1[[#This Row],[Operation Season]]="","",LEFT(Table1[[#This Row],[Operation Season]],SEARCH("-",Table1[[#This Row],[Operation Season]])-1))</f>
        <v/>
      </c>
      <c r="N879" s="10" t="str">
        <f t="shared" si="26"/>
        <v/>
      </c>
      <c r="O879" t="str">
        <f>IF(Table1[[#This Row],[Operation Season]]="","",RIGHT(Table1[[#This Row],[Operation Season]],LEN(Table1[[#This Row],[Operation Season]])-FIND("-",Table1[[#This Row],[Operation Season]])))</f>
        <v/>
      </c>
      <c r="P879" s="4" t="str">
        <f t="shared" si="27"/>
        <v/>
      </c>
      <c r="Q879" s="7" t="str">
        <f>IF(OR(P879="Mid November",P879="round",P879="",),"",Table1[[#This Row],[End Date]]-SystemData!$A$2+1)</f>
        <v/>
      </c>
      <c r="R879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879" s="2" t="str">
        <f>IF(AllData!M884="","",AllData!M884)</f>
        <v/>
      </c>
      <c r="T879" s="2" t="str">
        <f>IF(AllData!N884="","",AllData!N884)</f>
        <v/>
      </c>
      <c r="U879" s="2" t="str">
        <f>IF(AllData!O884="","",AllData!O884)</f>
        <v/>
      </c>
      <c r="V879" s="2" t="str">
        <f>IF(AllData!P884="","",AllData!P884)</f>
        <v/>
      </c>
      <c r="W879" s="2" t="str">
        <f>IF(AllData!Q884="","",AllData!Q884)</f>
        <v/>
      </c>
      <c r="X879" s="2" t="str">
        <f>IF(AllData!R884="","",AllData!R884)</f>
        <v/>
      </c>
      <c r="Y879" s="2" t="str">
        <f>IF(AllData!S884="","",AllData!S884)</f>
        <v/>
      </c>
      <c r="Z879" s="2" t="str">
        <f>IF(AllData!T884="","",AllData!T884)</f>
        <v/>
      </c>
      <c r="AA879" s="16"/>
    </row>
    <row r="880" spans="1:27" hidden="1" x14ac:dyDescent="0.25">
      <c r="A880" t="str">
        <f>IF(AllData!A880="","",AllData!A880)</f>
        <v/>
      </c>
      <c r="B880" t="str">
        <f>IF(AllData!B880="","",AllData!B880)</f>
        <v/>
      </c>
      <c r="C880" t="str">
        <f>IF(AllData!C880="","",AllData!C880)</f>
        <v/>
      </c>
      <c r="D880" t="str">
        <f>IF(AllData!D880="","",AllData!D880)</f>
        <v/>
      </c>
      <c r="E880" t="str">
        <f>IF(AllData!E880="","",AllData!E880)</f>
        <v/>
      </c>
      <c r="F880" t="str">
        <f>IF(AllData!F880="","",AllData!F880)</f>
        <v/>
      </c>
      <c r="G880" t="str">
        <f>IF(AllData!G880="","",AllData!G880)</f>
        <v/>
      </c>
      <c r="H880" t="str">
        <f>IF(AllData!H880="","",AllData!H880)</f>
        <v/>
      </c>
      <c r="I880" t="str">
        <f>IF(AllData!I880="","",AllData!I880)</f>
        <v/>
      </c>
      <c r="J880" t="str">
        <f>IF(AllData!J880="","",AllData!J880)</f>
        <v/>
      </c>
      <c r="K880" t="str">
        <f>IF(AllData!K880="","",AllData!K880)</f>
        <v/>
      </c>
      <c r="L880" t="str">
        <f>IF(AllData!L880="","",AllData!L880)</f>
        <v/>
      </c>
      <c r="M880" s="4" t="str">
        <f>IF(Table1[[#This Row],[Operation Season]]="","",LEFT(Table1[[#This Row],[Operation Season]],SEARCH("-",Table1[[#This Row],[Operation Season]])-1))</f>
        <v/>
      </c>
      <c r="N880" s="10" t="str">
        <f t="shared" si="26"/>
        <v/>
      </c>
      <c r="O880" t="str">
        <f>IF(Table1[[#This Row],[Operation Season]]="","",RIGHT(Table1[[#This Row],[Operation Season]],LEN(Table1[[#This Row],[Operation Season]])-FIND("-",Table1[[#This Row],[Operation Season]])))</f>
        <v/>
      </c>
      <c r="P880" s="4" t="str">
        <f t="shared" si="27"/>
        <v/>
      </c>
      <c r="Q880" s="7" t="str">
        <f>IF(OR(P880="Mid November",P880="round",P880="",),"",Table1[[#This Row],[End Date]]-SystemData!$A$2+1)</f>
        <v/>
      </c>
      <c r="R880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880" s="2" t="str">
        <f>IF(AllData!M885="","",AllData!M885)</f>
        <v/>
      </c>
      <c r="T880" s="2" t="str">
        <f>IF(AllData!N885="","",AllData!N885)</f>
        <v/>
      </c>
      <c r="U880" s="2" t="str">
        <f>IF(AllData!O885="","",AllData!O885)</f>
        <v/>
      </c>
      <c r="V880" s="2" t="str">
        <f>IF(AllData!P885="","",AllData!P885)</f>
        <v/>
      </c>
      <c r="W880" s="2" t="str">
        <f>IF(AllData!Q885="","",AllData!Q885)</f>
        <v/>
      </c>
      <c r="X880" s="2" t="str">
        <f>IF(AllData!R885="","",AllData!R885)</f>
        <v/>
      </c>
      <c r="Y880" s="2" t="str">
        <f>IF(AllData!S885="","",AllData!S885)</f>
        <v/>
      </c>
      <c r="Z880" s="2" t="str">
        <f>IF(AllData!T885="","",AllData!T885)</f>
        <v/>
      </c>
      <c r="AA880" s="16"/>
    </row>
    <row r="881" spans="1:27" hidden="1" x14ac:dyDescent="0.25">
      <c r="A881" t="str">
        <f>IF(AllData!A881="","",AllData!A881)</f>
        <v/>
      </c>
      <c r="B881" t="str">
        <f>IF(AllData!B881="","",AllData!B881)</f>
        <v/>
      </c>
      <c r="C881" t="str">
        <f>IF(AllData!C881="","",AllData!C881)</f>
        <v/>
      </c>
      <c r="D881" t="str">
        <f>IF(AllData!D881="","",AllData!D881)</f>
        <v/>
      </c>
      <c r="E881" t="str">
        <f>IF(AllData!E881="","",AllData!E881)</f>
        <v/>
      </c>
      <c r="F881" t="str">
        <f>IF(AllData!F881="","",AllData!F881)</f>
        <v/>
      </c>
      <c r="G881" t="str">
        <f>IF(AllData!G881="","",AllData!G881)</f>
        <v/>
      </c>
      <c r="H881" t="str">
        <f>IF(AllData!H881="","",AllData!H881)</f>
        <v/>
      </c>
      <c r="I881" t="str">
        <f>IF(AllData!I881="","",AllData!I881)</f>
        <v/>
      </c>
      <c r="J881" t="str">
        <f>IF(AllData!J881="","",AllData!J881)</f>
        <v/>
      </c>
      <c r="K881" t="str">
        <f>IF(AllData!K881="","",AllData!K881)</f>
        <v/>
      </c>
      <c r="L881" t="str">
        <f>IF(AllData!L881="","",AllData!L881)</f>
        <v/>
      </c>
      <c r="M881" s="4" t="str">
        <f>IF(Table1[[#This Row],[Operation Season]]="","",LEFT(Table1[[#This Row],[Operation Season]],SEARCH("-",Table1[[#This Row],[Operation Season]])-1))</f>
        <v/>
      </c>
      <c r="N881" s="10" t="str">
        <f t="shared" si="26"/>
        <v/>
      </c>
      <c r="O881" t="str">
        <f>IF(Table1[[#This Row],[Operation Season]]="","",RIGHT(Table1[[#This Row],[Operation Season]],LEN(Table1[[#This Row],[Operation Season]])-FIND("-",Table1[[#This Row],[Operation Season]])))</f>
        <v/>
      </c>
      <c r="P881" s="4" t="str">
        <f t="shared" si="27"/>
        <v/>
      </c>
      <c r="Q881" s="7" t="str">
        <f>IF(OR(P881="Mid November",P881="round",P881="",),"",Table1[[#This Row],[End Date]]-SystemData!$A$2+1)</f>
        <v/>
      </c>
      <c r="R881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881" s="2" t="str">
        <f>IF(AllData!M886="","",AllData!M886)</f>
        <v/>
      </c>
      <c r="T881" s="2" t="str">
        <f>IF(AllData!N886="","",AllData!N886)</f>
        <v/>
      </c>
      <c r="U881" s="2" t="str">
        <f>IF(AllData!O886="","",AllData!O886)</f>
        <v/>
      </c>
      <c r="V881" s="2" t="str">
        <f>IF(AllData!P886="","",AllData!P886)</f>
        <v/>
      </c>
      <c r="W881" s="2" t="str">
        <f>IF(AllData!Q886="","",AllData!Q886)</f>
        <v/>
      </c>
      <c r="X881" s="2" t="str">
        <f>IF(AllData!R886="","",AllData!R886)</f>
        <v/>
      </c>
      <c r="Y881" s="2" t="str">
        <f>IF(AllData!S886="","",AllData!S886)</f>
        <v/>
      </c>
      <c r="Z881" s="2" t="str">
        <f>IF(AllData!T886="","",AllData!T886)</f>
        <v/>
      </c>
      <c r="AA881" s="16"/>
    </row>
    <row r="882" spans="1:27" hidden="1" x14ac:dyDescent="0.25">
      <c r="A882" t="str">
        <f>IF(AllData!A882="","",AllData!A882)</f>
        <v/>
      </c>
      <c r="B882" t="str">
        <f>IF(AllData!B882="","",AllData!B882)</f>
        <v/>
      </c>
      <c r="C882" t="str">
        <f>IF(AllData!C882="","",AllData!C882)</f>
        <v/>
      </c>
      <c r="D882" t="str">
        <f>IF(AllData!D882="","",AllData!D882)</f>
        <v/>
      </c>
      <c r="E882" t="str">
        <f>IF(AllData!E882="","",AllData!E882)</f>
        <v/>
      </c>
      <c r="F882" t="str">
        <f>IF(AllData!F882="","",AllData!F882)</f>
        <v/>
      </c>
      <c r="G882" t="str">
        <f>IF(AllData!G882="","",AllData!G882)</f>
        <v/>
      </c>
      <c r="H882" t="str">
        <f>IF(AllData!H882="","",AllData!H882)</f>
        <v/>
      </c>
      <c r="I882" t="str">
        <f>IF(AllData!I882="","",AllData!I882)</f>
        <v/>
      </c>
      <c r="J882" t="str">
        <f>IF(AllData!J882="","",AllData!J882)</f>
        <v/>
      </c>
      <c r="K882" t="str">
        <f>IF(AllData!K882="","",AllData!K882)</f>
        <v/>
      </c>
      <c r="L882" t="str">
        <f>IF(AllData!L882="","",AllData!L882)</f>
        <v/>
      </c>
      <c r="M882" s="4" t="str">
        <f>IF(Table1[[#This Row],[Operation Season]]="","",LEFT(Table1[[#This Row],[Operation Season]],SEARCH("-",Table1[[#This Row],[Operation Season]])-1))</f>
        <v/>
      </c>
      <c r="N882" s="10" t="str">
        <f t="shared" si="26"/>
        <v/>
      </c>
      <c r="O882" t="str">
        <f>IF(Table1[[#This Row],[Operation Season]]="","",RIGHT(Table1[[#This Row],[Operation Season]],LEN(Table1[[#This Row],[Operation Season]])-FIND("-",Table1[[#This Row],[Operation Season]])))</f>
        <v/>
      </c>
      <c r="P882" s="4" t="str">
        <f t="shared" si="27"/>
        <v/>
      </c>
      <c r="Q882" s="7" t="str">
        <f>IF(OR(P882="Mid November",P882="round",P882="",),"",Table1[[#This Row],[End Date]]-SystemData!$A$2+1)</f>
        <v/>
      </c>
      <c r="R882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882" s="2" t="str">
        <f>IF(AllData!M887="","",AllData!M887)</f>
        <v/>
      </c>
      <c r="T882" s="2" t="str">
        <f>IF(AllData!N887="","",AllData!N887)</f>
        <v/>
      </c>
      <c r="U882" s="2" t="str">
        <f>IF(AllData!O887="","",AllData!O887)</f>
        <v/>
      </c>
      <c r="V882" s="2" t="str">
        <f>IF(AllData!P887="","",AllData!P887)</f>
        <v/>
      </c>
      <c r="W882" s="2" t="str">
        <f>IF(AllData!Q887="","",AllData!Q887)</f>
        <v/>
      </c>
      <c r="X882" s="2" t="str">
        <f>IF(AllData!R887="","",AllData!R887)</f>
        <v/>
      </c>
      <c r="Y882" s="2" t="str">
        <f>IF(AllData!S887="","",AllData!S887)</f>
        <v/>
      </c>
      <c r="Z882" s="2" t="str">
        <f>IF(AllData!T887="","",AllData!T887)</f>
        <v/>
      </c>
      <c r="AA882" s="16"/>
    </row>
    <row r="883" spans="1:27" hidden="1" x14ac:dyDescent="0.25">
      <c r="A883" t="str">
        <f>IF(AllData!A883="","",AllData!A883)</f>
        <v/>
      </c>
      <c r="B883" t="str">
        <f>IF(AllData!B883="","",AllData!B883)</f>
        <v/>
      </c>
      <c r="C883" t="str">
        <f>IF(AllData!C883="","",AllData!C883)</f>
        <v/>
      </c>
      <c r="D883" t="str">
        <f>IF(AllData!D883="","",AllData!D883)</f>
        <v/>
      </c>
      <c r="E883" t="str">
        <f>IF(AllData!E883="","",AllData!E883)</f>
        <v/>
      </c>
      <c r="F883" t="str">
        <f>IF(AllData!F883="","",AllData!F883)</f>
        <v/>
      </c>
      <c r="G883" t="str">
        <f>IF(AllData!G883="","",AllData!G883)</f>
        <v/>
      </c>
      <c r="H883" t="str">
        <f>IF(AllData!H883="","",AllData!H883)</f>
        <v/>
      </c>
      <c r="I883" t="str">
        <f>IF(AllData!I883="","",AllData!I883)</f>
        <v/>
      </c>
      <c r="J883" t="str">
        <f>IF(AllData!J883="","",AllData!J883)</f>
        <v/>
      </c>
      <c r="K883" t="str">
        <f>IF(AllData!K883="","",AllData!K883)</f>
        <v/>
      </c>
      <c r="L883" t="str">
        <f>IF(AllData!L883="","",AllData!L883)</f>
        <v/>
      </c>
      <c r="M883" s="4" t="str">
        <f>IF(Table1[[#This Row],[Operation Season]]="","",LEFT(Table1[[#This Row],[Operation Season]],SEARCH("-",Table1[[#This Row],[Operation Season]])-1))</f>
        <v/>
      </c>
      <c r="N883" s="10" t="str">
        <f t="shared" si="26"/>
        <v/>
      </c>
      <c r="O883" t="str">
        <f>IF(Table1[[#This Row],[Operation Season]]="","",RIGHT(Table1[[#This Row],[Operation Season]],LEN(Table1[[#This Row],[Operation Season]])-FIND("-",Table1[[#This Row],[Operation Season]])))</f>
        <v/>
      </c>
      <c r="P883" s="4" t="str">
        <f t="shared" si="27"/>
        <v/>
      </c>
      <c r="Q883" s="7" t="str">
        <f>IF(OR(P883="Mid November",P883="round",P883="",),"",Table1[[#This Row],[End Date]]-SystemData!$A$2+1)</f>
        <v/>
      </c>
      <c r="R883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883" s="2" t="str">
        <f>IF(AllData!M888="","",AllData!M888)</f>
        <v/>
      </c>
      <c r="T883" s="2" t="str">
        <f>IF(AllData!N888="","",AllData!N888)</f>
        <v/>
      </c>
      <c r="U883" s="2" t="str">
        <f>IF(AllData!O888="","",AllData!O888)</f>
        <v/>
      </c>
      <c r="V883" s="2" t="str">
        <f>IF(AllData!P888="","",AllData!P888)</f>
        <v/>
      </c>
      <c r="W883" s="2" t="str">
        <f>IF(AllData!Q888="","",AllData!Q888)</f>
        <v/>
      </c>
      <c r="X883" s="2" t="str">
        <f>IF(AllData!R888="","",AllData!R888)</f>
        <v/>
      </c>
      <c r="Y883" s="2" t="str">
        <f>IF(AllData!S888="","",AllData!S888)</f>
        <v/>
      </c>
      <c r="Z883" s="2" t="str">
        <f>IF(AllData!T888="","",AllData!T888)</f>
        <v/>
      </c>
      <c r="AA883" s="16"/>
    </row>
    <row r="884" spans="1:27" hidden="1" x14ac:dyDescent="0.25">
      <c r="A884" t="str">
        <f>IF(AllData!A884="","",AllData!A884)</f>
        <v/>
      </c>
      <c r="B884" t="str">
        <f>IF(AllData!B884="","",AllData!B884)</f>
        <v/>
      </c>
      <c r="C884" t="str">
        <f>IF(AllData!C884="","",AllData!C884)</f>
        <v/>
      </c>
      <c r="D884" t="str">
        <f>IF(AllData!D884="","",AllData!D884)</f>
        <v/>
      </c>
      <c r="E884" t="str">
        <f>IF(AllData!E884="","",AllData!E884)</f>
        <v/>
      </c>
      <c r="F884" t="str">
        <f>IF(AllData!F884="","",AllData!F884)</f>
        <v/>
      </c>
      <c r="G884" t="str">
        <f>IF(AllData!G884="","",AllData!G884)</f>
        <v/>
      </c>
      <c r="H884" t="str">
        <f>IF(AllData!H884="","",AllData!H884)</f>
        <v/>
      </c>
      <c r="I884" t="str">
        <f>IF(AllData!I884="","",AllData!I884)</f>
        <v/>
      </c>
      <c r="J884" t="str">
        <f>IF(AllData!J884="","",AllData!J884)</f>
        <v/>
      </c>
      <c r="K884" t="str">
        <f>IF(AllData!K884="","",AllData!K884)</f>
        <v/>
      </c>
      <c r="L884" t="str">
        <f>IF(AllData!L884="","",AllData!L884)</f>
        <v/>
      </c>
      <c r="M884" s="4" t="str">
        <f>IF(Table1[[#This Row],[Operation Season]]="","",LEFT(Table1[[#This Row],[Operation Season]],SEARCH("-",Table1[[#This Row],[Operation Season]])-1))</f>
        <v/>
      </c>
      <c r="N884" s="10" t="str">
        <f t="shared" si="26"/>
        <v/>
      </c>
      <c r="O884" t="str">
        <f>IF(Table1[[#This Row],[Operation Season]]="","",RIGHT(Table1[[#This Row],[Operation Season]],LEN(Table1[[#This Row],[Operation Season]])-FIND("-",Table1[[#This Row],[Operation Season]])))</f>
        <v/>
      </c>
      <c r="P884" s="4" t="str">
        <f t="shared" si="27"/>
        <v/>
      </c>
      <c r="Q884" s="7" t="str">
        <f>IF(OR(P884="Mid November",P884="round",P884="",),"",Table1[[#This Row],[End Date]]-SystemData!$A$2+1)</f>
        <v/>
      </c>
      <c r="R884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884" s="2" t="str">
        <f>IF(AllData!M889="","",AllData!M889)</f>
        <v/>
      </c>
      <c r="T884" s="2" t="str">
        <f>IF(AllData!N889="","",AllData!N889)</f>
        <v/>
      </c>
      <c r="U884" s="2" t="str">
        <f>IF(AllData!O889="","",AllData!O889)</f>
        <v/>
      </c>
      <c r="V884" s="2" t="str">
        <f>IF(AllData!P889="","",AllData!P889)</f>
        <v/>
      </c>
      <c r="W884" s="2" t="str">
        <f>IF(AllData!Q889="","",AllData!Q889)</f>
        <v/>
      </c>
      <c r="X884" s="2" t="str">
        <f>IF(AllData!R889="","",AllData!R889)</f>
        <v/>
      </c>
      <c r="Y884" s="2" t="str">
        <f>IF(AllData!S889="","",AllData!S889)</f>
        <v/>
      </c>
      <c r="Z884" s="2" t="str">
        <f>IF(AllData!T889="","",AllData!T889)</f>
        <v/>
      </c>
      <c r="AA884" s="16"/>
    </row>
    <row r="885" spans="1:27" hidden="1" x14ac:dyDescent="0.25">
      <c r="A885" t="str">
        <f>IF(AllData!A885="","",AllData!A885)</f>
        <v/>
      </c>
      <c r="B885" t="str">
        <f>IF(AllData!B885="","",AllData!B885)</f>
        <v/>
      </c>
      <c r="C885" t="str">
        <f>IF(AllData!C885="","",AllData!C885)</f>
        <v/>
      </c>
      <c r="D885" t="str">
        <f>IF(AllData!D885="","",AllData!D885)</f>
        <v/>
      </c>
      <c r="E885" t="str">
        <f>IF(AllData!E885="","",AllData!E885)</f>
        <v/>
      </c>
      <c r="F885" t="str">
        <f>IF(AllData!F885="","",AllData!F885)</f>
        <v/>
      </c>
      <c r="G885" t="str">
        <f>IF(AllData!G885="","",AllData!G885)</f>
        <v/>
      </c>
      <c r="H885" t="str">
        <f>IF(AllData!H885="","",AllData!H885)</f>
        <v/>
      </c>
      <c r="I885" t="str">
        <f>IF(AllData!I885="","",AllData!I885)</f>
        <v/>
      </c>
      <c r="J885" t="str">
        <f>IF(AllData!J885="","",AllData!J885)</f>
        <v/>
      </c>
      <c r="K885" t="str">
        <f>IF(AllData!K885="","",AllData!K885)</f>
        <v/>
      </c>
      <c r="L885" t="str">
        <f>IF(AllData!L885="","",AllData!L885)</f>
        <v/>
      </c>
      <c r="M885" s="4" t="str">
        <f>IF(Table1[[#This Row],[Operation Season]]="","",LEFT(Table1[[#This Row],[Operation Season]],SEARCH("-",Table1[[#This Row],[Operation Season]])-1))</f>
        <v/>
      </c>
      <c r="N885" s="10" t="str">
        <f t="shared" si="26"/>
        <v/>
      </c>
      <c r="O885" t="str">
        <f>IF(Table1[[#This Row],[Operation Season]]="","",RIGHT(Table1[[#This Row],[Operation Season]],LEN(Table1[[#This Row],[Operation Season]])-FIND("-",Table1[[#This Row],[Operation Season]])))</f>
        <v/>
      </c>
      <c r="P885" s="4" t="str">
        <f t="shared" si="27"/>
        <v/>
      </c>
      <c r="Q885" s="7" t="str">
        <f>IF(OR(P885="Mid November",P885="round",P885="",),"",Table1[[#This Row],[End Date]]-SystemData!$A$2+1)</f>
        <v/>
      </c>
      <c r="R885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885" s="2" t="str">
        <f>IF(AllData!M890="","",AllData!M890)</f>
        <v/>
      </c>
      <c r="T885" s="2" t="str">
        <f>IF(AllData!N890="","",AllData!N890)</f>
        <v/>
      </c>
      <c r="U885" s="2" t="str">
        <f>IF(AllData!O890="","",AllData!O890)</f>
        <v/>
      </c>
      <c r="V885" s="2" t="str">
        <f>IF(AllData!P890="","",AllData!P890)</f>
        <v/>
      </c>
      <c r="W885" s="2" t="str">
        <f>IF(AllData!Q890="","",AllData!Q890)</f>
        <v/>
      </c>
      <c r="X885" s="2" t="str">
        <f>IF(AllData!R890="","",AllData!R890)</f>
        <v/>
      </c>
      <c r="Y885" s="2" t="str">
        <f>IF(AllData!S890="","",AllData!S890)</f>
        <v/>
      </c>
      <c r="Z885" s="2" t="str">
        <f>IF(AllData!T890="","",AllData!T890)</f>
        <v/>
      </c>
      <c r="AA885" s="16"/>
    </row>
    <row r="886" spans="1:27" hidden="1" x14ac:dyDescent="0.25">
      <c r="A886" t="str">
        <f>IF(AllData!A886="","",AllData!A886)</f>
        <v/>
      </c>
      <c r="B886" t="str">
        <f>IF(AllData!B886="","",AllData!B886)</f>
        <v/>
      </c>
      <c r="C886" t="str">
        <f>IF(AllData!C886="","",AllData!C886)</f>
        <v/>
      </c>
      <c r="D886" t="str">
        <f>IF(AllData!D886="","",AllData!D886)</f>
        <v/>
      </c>
      <c r="E886" t="str">
        <f>IF(AllData!E886="","",AllData!E886)</f>
        <v/>
      </c>
      <c r="F886" t="str">
        <f>IF(AllData!F886="","",AllData!F886)</f>
        <v/>
      </c>
      <c r="G886" t="str">
        <f>IF(AllData!G886="","",AllData!G886)</f>
        <v/>
      </c>
      <c r="H886" t="str">
        <f>IF(AllData!H886="","",AllData!H886)</f>
        <v/>
      </c>
      <c r="I886" t="str">
        <f>IF(AllData!I886="","",AllData!I886)</f>
        <v/>
      </c>
      <c r="J886" t="str">
        <f>IF(AllData!J886="","",AllData!J886)</f>
        <v/>
      </c>
      <c r="K886" t="str">
        <f>IF(AllData!K886="","",AllData!K886)</f>
        <v/>
      </c>
      <c r="L886" t="str">
        <f>IF(AllData!L886="","",AllData!L886)</f>
        <v/>
      </c>
      <c r="M886" s="4" t="str">
        <f>IF(Table1[[#This Row],[Operation Season]]="","",LEFT(Table1[[#This Row],[Operation Season]],SEARCH("-",Table1[[#This Row],[Operation Season]])-1))</f>
        <v/>
      </c>
      <c r="N886" s="10" t="str">
        <f t="shared" si="26"/>
        <v/>
      </c>
      <c r="O886" t="str">
        <f>IF(Table1[[#This Row],[Operation Season]]="","",RIGHT(Table1[[#This Row],[Operation Season]],LEN(Table1[[#This Row],[Operation Season]])-FIND("-",Table1[[#This Row],[Operation Season]])))</f>
        <v/>
      </c>
      <c r="P886" s="4" t="str">
        <f t="shared" si="27"/>
        <v/>
      </c>
      <c r="Q886" s="7" t="str">
        <f>IF(OR(P886="Mid November",P886="round",P886="",),"",Table1[[#This Row],[End Date]]-SystemData!$A$2+1)</f>
        <v/>
      </c>
      <c r="R886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886" s="2" t="str">
        <f>IF(AllData!M891="","",AllData!M891)</f>
        <v/>
      </c>
      <c r="T886" s="2" t="str">
        <f>IF(AllData!N891="","",AllData!N891)</f>
        <v/>
      </c>
      <c r="U886" s="2" t="str">
        <f>IF(AllData!O891="","",AllData!O891)</f>
        <v/>
      </c>
      <c r="V886" s="2" t="str">
        <f>IF(AllData!P891="","",AllData!P891)</f>
        <v/>
      </c>
      <c r="W886" s="2" t="str">
        <f>IF(AllData!Q891="","",AllData!Q891)</f>
        <v/>
      </c>
      <c r="X886" s="2" t="str">
        <f>IF(AllData!R891="","",AllData!R891)</f>
        <v/>
      </c>
      <c r="Y886" s="2" t="str">
        <f>IF(AllData!S891="","",AllData!S891)</f>
        <v/>
      </c>
      <c r="Z886" s="2" t="str">
        <f>IF(AllData!T891="","",AllData!T891)</f>
        <v/>
      </c>
      <c r="AA886" s="16"/>
    </row>
    <row r="887" spans="1:27" hidden="1" x14ac:dyDescent="0.25">
      <c r="A887" t="str">
        <f>IF(AllData!A887="","",AllData!A887)</f>
        <v/>
      </c>
      <c r="B887" t="str">
        <f>IF(AllData!B887="","",AllData!B887)</f>
        <v/>
      </c>
      <c r="C887" t="str">
        <f>IF(AllData!C887="","",AllData!C887)</f>
        <v/>
      </c>
      <c r="D887" t="str">
        <f>IF(AllData!D887="","",AllData!D887)</f>
        <v/>
      </c>
      <c r="E887" t="str">
        <f>IF(AllData!E887="","",AllData!E887)</f>
        <v/>
      </c>
      <c r="F887" t="str">
        <f>IF(AllData!F887="","",AllData!F887)</f>
        <v/>
      </c>
      <c r="G887" t="str">
        <f>IF(AllData!G887="","",AllData!G887)</f>
        <v/>
      </c>
      <c r="H887" t="str">
        <f>IF(AllData!H887="","",AllData!H887)</f>
        <v/>
      </c>
      <c r="I887" t="str">
        <f>IF(AllData!I887="","",AllData!I887)</f>
        <v/>
      </c>
      <c r="J887" t="str">
        <f>IF(AllData!J887="","",AllData!J887)</f>
        <v/>
      </c>
      <c r="K887" t="str">
        <f>IF(AllData!K887="","",AllData!K887)</f>
        <v/>
      </c>
      <c r="L887" t="str">
        <f>IF(AllData!L887="","",AllData!L887)</f>
        <v/>
      </c>
      <c r="M887" s="4" t="str">
        <f>IF(Table1[[#This Row],[Operation Season]]="","",LEFT(Table1[[#This Row],[Operation Season]],SEARCH("-",Table1[[#This Row],[Operation Season]])-1))</f>
        <v/>
      </c>
      <c r="N887" s="10" t="str">
        <f t="shared" si="26"/>
        <v/>
      </c>
      <c r="O887" t="str">
        <f>IF(Table1[[#This Row],[Operation Season]]="","",RIGHT(Table1[[#This Row],[Operation Season]],LEN(Table1[[#This Row],[Operation Season]])-FIND("-",Table1[[#This Row],[Operation Season]])))</f>
        <v/>
      </c>
      <c r="P887" s="4" t="str">
        <f t="shared" si="27"/>
        <v/>
      </c>
      <c r="Q887" s="7" t="str">
        <f>IF(OR(P887="Mid November",P887="round",P887="",),"",Table1[[#This Row],[End Date]]-SystemData!$A$2+1)</f>
        <v/>
      </c>
      <c r="R887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887" s="2" t="str">
        <f>IF(AllData!M892="","",AllData!M892)</f>
        <v/>
      </c>
      <c r="T887" s="2" t="str">
        <f>IF(AllData!N892="","",AllData!N892)</f>
        <v/>
      </c>
      <c r="U887" s="2" t="str">
        <f>IF(AllData!O892="","",AllData!O892)</f>
        <v/>
      </c>
      <c r="V887" s="2" t="str">
        <f>IF(AllData!P892="","",AllData!P892)</f>
        <v/>
      </c>
      <c r="W887" s="2" t="str">
        <f>IF(AllData!Q892="","",AllData!Q892)</f>
        <v/>
      </c>
      <c r="X887" s="2" t="str">
        <f>IF(AllData!R892="","",AllData!R892)</f>
        <v/>
      </c>
      <c r="Y887" s="2" t="str">
        <f>IF(AllData!S892="","",AllData!S892)</f>
        <v/>
      </c>
      <c r="Z887" s="2" t="str">
        <f>IF(AllData!T892="","",AllData!T892)</f>
        <v/>
      </c>
      <c r="AA887" s="16"/>
    </row>
    <row r="888" spans="1:27" hidden="1" x14ac:dyDescent="0.25">
      <c r="A888" t="str">
        <f>IF(AllData!A888="","",AllData!A888)</f>
        <v/>
      </c>
      <c r="B888" t="str">
        <f>IF(AllData!B888="","",AllData!B888)</f>
        <v/>
      </c>
      <c r="C888" t="str">
        <f>IF(AllData!C888="","",AllData!C888)</f>
        <v/>
      </c>
      <c r="D888" t="str">
        <f>IF(AllData!D888="","",AllData!D888)</f>
        <v/>
      </c>
      <c r="E888" t="str">
        <f>IF(AllData!E888="","",AllData!E888)</f>
        <v/>
      </c>
      <c r="F888" t="str">
        <f>IF(AllData!F888="","",AllData!F888)</f>
        <v/>
      </c>
      <c r="G888" t="str">
        <f>IF(AllData!G888="","",AllData!G888)</f>
        <v/>
      </c>
      <c r="H888" t="str">
        <f>IF(AllData!H888="","",AllData!H888)</f>
        <v/>
      </c>
      <c r="I888" t="str">
        <f>IF(AllData!I888="","",AllData!I888)</f>
        <v/>
      </c>
      <c r="J888" t="str">
        <f>IF(AllData!J888="","",AllData!J888)</f>
        <v/>
      </c>
      <c r="K888" t="str">
        <f>IF(AllData!K888="","",AllData!K888)</f>
        <v/>
      </c>
      <c r="L888" t="str">
        <f>IF(AllData!L888="","",AllData!L888)</f>
        <v/>
      </c>
      <c r="M888" s="4" t="str">
        <f>IF(Table1[[#This Row],[Operation Season]]="","",LEFT(Table1[[#This Row],[Operation Season]],SEARCH("-",Table1[[#This Row],[Operation Season]])-1))</f>
        <v/>
      </c>
      <c r="N888" s="10" t="str">
        <f t="shared" si="26"/>
        <v/>
      </c>
      <c r="O888" t="str">
        <f>IF(Table1[[#This Row],[Operation Season]]="","",RIGHT(Table1[[#This Row],[Operation Season]],LEN(Table1[[#This Row],[Operation Season]])-FIND("-",Table1[[#This Row],[Operation Season]])))</f>
        <v/>
      </c>
      <c r="P888" s="4" t="str">
        <f t="shared" si="27"/>
        <v/>
      </c>
      <c r="Q888" s="7" t="str">
        <f>IF(OR(P888="Mid November",P888="round",P888="",),"",Table1[[#This Row],[End Date]]-SystemData!$A$2+1)</f>
        <v/>
      </c>
      <c r="R888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888" s="2" t="str">
        <f>IF(AllData!M893="","",AllData!M893)</f>
        <v/>
      </c>
      <c r="T888" s="2" t="str">
        <f>IF(AllData!N893="","",AllData!N893)</f>
        <v/>
      </c>
      <c r="U888" s="2" t="str">
        <f>IF(AllData!O893="","",AllData!O893)</f>
        <v/>
      </c>
      <c r="V888" s="2" t="str">
        <f>IF(AllData!P893="","",AllData!P893)</f>
        <v/>
      </c>
      <c r="W888" s="2" t="str">
        <f>IF(AllData!Q893="","",AllData!Q893)</f>
        <v/>
      </c>
      <c r="X888" s="2" t="str">
        <f>IF(AllData!R893="","",AllData!R893)</f>
        <v/>
      </c>
      <c r="Y888" s="2" t="str">
        <f>IF(AllData!S893="","",AllData!S893)</f>
        <v/>
      </c>
      <c r="Z888" s="2" t="str">
        <f>IF(AllData!T893="","",AllData!T893)</f>
        <v/>
      </c>
      <c r="AA888" s="16"/>
    </row>
    <row r="889" spans="1:27" hidden="1" x14ac:dyDescent="0.25">
      <c r="A889" t="str">
        <f>IF(AllData!A889="","",AllData!A889)</f>
        <v/>
      </c>
      <c r="B889" t="str">
        <f>IF(AllData!B889="","",AllData!B889)</f>
        <v/>
      </c>
      <c r="C889" t="str">
        <f>IF(AllData!C889="","",AllData!C889)</f>
        <v/>
      </c>
      <c r="D889" t="str">
        <f>IF(AllData!D889="","",AllData!D889)</f>
        <v/>
      </c>
      <c r="E889" t="str">
        <f>IF(AllData!E889="","",AllData!E889)</f>
        <v/>
      </c>
      <c r="F889" t="str">
        <f>IF(AllData!F889="","",AllData!F889)</f>
        <v/>
      </c>
      <c r="G889" t="str">
        <f>IF(AllData!G889="","",AllData!G889)</f>
        <v/>
      </c>
      <c r="H889" t="str">
        <f>IF(AllData!H889="","",AllData!H889)</f>
        <v/>
      </c>
      <c r="I889" t="str">
        <f>IF(AllData!I889="","",AllData!I889)</f>
        <v/>
      </c>
      <c r="J889" t="str">
        <f>IF(AllData!J889="","",AllData!J889)</f>
        <v/>
      </c>
      <c r="K889" t="str">
        <f>IF(AllData!K889="","",AllData!K889)</f>
        <v/>
      </c>
      <c r="L889" t="str">
        <f>IF(AllData!L889="","",AllData!L889)</f>
        <v/>
      </c>
      <c r="M889" s="4" t="str">
        <f>IF(Table1[[#This Row],[Operation Season]]="","",LEFT(Table1[[#This Row],[Operation Season]],SEARCH("-",Table1[[#This Row],[Operation Season]])-1))</f>
        <v/>
      </c>
      <c r="N889" s="10" t="str">
        <f t="shared" si="26"/>
        <v/>
      </c>
      <c r="O889" t="str">
        <f>IF(Table1[[#This Row],[Operation Season]]="","",RIGHT(Table1[[#This Row],[Operation Season]],LEN(Table1[[#This Row],[Operation Season]])-FIND("-",Table1[[#This Row],[Operation Season]])))</f>
        <v/>
      </c>
      <c r="P889" s="4" t="str">
        <f t="shared" si="27"/>
        <v/>
      </c>
      <c r="Q889" s="7" t="str">
        <f>IF(OR(P889="Mid November",P889="round",P889="",),"",Table1[[#This Row],[End Date]]-SystemData!$A$2+1)</f>
        <v/>
      </c>
      <c r="R889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889" s="2" t="str">
        <f>IF(AllData!M894="","",AllData!M894)</f>
        <v/>
      </c>
      <c r="T889" s="2" t="str">
        <f>IF(AllData!N894="","",AllData!N894)</f>
        <v/>
      </c>
      <c r="U889" s="2" t="str">
        <f>IF(AllData!O894="","",AllData!O894)</f>
        <v/>
      </c>
      <c r="V889" s="2" t="str">
        <f>IF(AllData!P894="","",AllData!P894)</f>
        <v/>
      </c>
      <c r="W889" s="2" t="str">
        <f>IF(AllData!Q894="","",AllData!Q894)</f>
        <v/>
      </c>
      <c r="X889" s="2" t="str">
        <f>IF(AllData!R894="","",AllData!R894)</f>
        <v/>
      </c>
      <c r="Y889" s="2" t="str">
        <f>IF(AllData!S894="","",AllData!S894)</f>
        <v/>
      </c>
      <c r="Z889" s="2" t="str">
        <f>IF(AllData!T894="","",AllData!T894)</f>
        <v/>
      </c>
      <c r="AA889" s="16"/>
    </row>
    <row r="890" spans="1:27" hidden="1" x14ac:dyDescent="0.25">
      <c r="A890" t="str">
        <f>IF(AllData!A890="","",AllData!A890)</f>
        <v/>
      </c>
      <c r="B890" t="str">
        <f>IF(AllData!B890="","",AllData!B890)</f>
        <v/>
      </c>
      <c r="C890" t="str">
        <f>IF(AllData!C890="","",AllData!C890)</f>
        <v/>
      </c>
      <c r="D890" t="str">
        <f>IF(AllData!D890="","",AllData!D890)</f>
        <v/>
      </c>
      <c r="E890" t="str">
        <f>IF(AllData!E890="","",AllData!E890)</f>
        <v/>
      </c>
      <c r="F890" t="str">
        <f>IF(AllData!F890="","",AllData!F890)</f>
        <v/>
      </c>
      <c r="G890" t="str">
        <f>IF(AllData!G890="","",AllData!G890)</f>
        <v/>
      </c>
      <c r="H890" t="str">
        <f>IF(AllData!H890="","",AllData!H890)</f>
        <v/>
      </c>
      <c r="I890" t="str">
        <f>IF(AllData!I890="","",AllData!I890)</f>
        <v/>
      </c>
      <c r="J890" t="str">
        <f>IF(AllData!J890="","",AllData!J890)</f>
        <v/>
      </c>
      <c r="K890" t="str">
        <f>IF(AllData!K890="","",AllData!K890)</f>
        <v/>
      </c>
      <c r="L890" t="str">
        <f>IF(AllData!L890="","",AllData!L890)</f>
        <v/>
      </c>
      <c r="M890" s="4" t="str">
        <f>IF(Table1[[#This Row],[Operation Season]]="","",LEFT(Table1[[#This Row],[Operation Season]],SEARCH("-",Table1[[#This Row],[Operation Season]])-1))</f>
        <v/>
      </c>
      <c r="N890" s="10" t="str">
        <f t="shared" si="26"/>
        <v/>
      </c>
      <c r="O890" t="str">
        <f>IF(Table1[[#This Row],[Operation Season]]="","",RIGHT(Table1[[#This Row],[Operation Season]],LEN(Table1[[#This Row],[Operation Season]])-FIND("-",Table1[[#This Row],[Operation Season]])))</f>
        <v/>
      </c>
      <c r="P890" s="4" t="str">
        <f t="shared" si="27"/>
        <v/>
      </c>
      <c r="Q890" s="7" t="str">
        <f>IF(OR(P890="Mid November",P890="round",P890="",),"",Table1[[#This Row],[End Date]]-SystemData!$A$2+1)</f>
        <v/>
      </c>
      <c r="R890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890" s="2" t="str">
        <f>IF(AllData!M895="","",AllData!M895)</f>
        <v/>
      </c>
      <c r="T890" s="2" t="str">
        <f>IF(AllData!N895="","",AllData!N895)</f>
        <v/>
      </c>
      <c r="U890" s="2" t="str">
        <f>IF(AllData!O895="","",AllData!O895)</f>
        <v/>
      </c>
      <c r="V890" s="2" t="str">
        <f>IF(AllData!P895="","",AllData!P895)</f>
        <v/>
      </c>
      <c r="W890" s="2" t="str">
        <f>IF(AllData!Q895="","",AllData!Q895)</f>
        <v/>
      </c>
      <c r="X890" s="2" t="str">
        <f>IF(AllData!R895="","",AllData!R895)</f>
        <v/>
      </c>
      <c r="Y890" s="2" t="str">
        <f>IF(AllData!S895="","",AllData!S895)</f>
        <v/>
      </c>
      <c r="Z890" s="2" t="str">
        <f>IF(AllData!T895="","",AllData!T895)</f>
        <v/>
      </c>
      <c r="AA890" s="16"/>
    </row>
    <row r="891" spans="1:27" hidden="1" x14ac:dyDescent="0.25">
      <c r="A891" t="str">
        <f>IF(AllData!A891="","",AllData!A891)</f>
        <v/>
      </c>
      <c r="B891" t="str">
        <f>IF(AllData!B891="","",AllData!B891)</f>
        <v/>
      </c>
      <c r="C891" t="str">
        <f>IF(AllData!C891="","",AllData!C891)</f>
        <v/>
      </c>
      <c r="D891" t="str">
        <f>IF(AllData!D891="","",AllData!D891)</f>
        <v/>
      </c>
      <c r="E891" t="str">
        <f>IF(AllData!E891="","",AllData!E891)</f>
        <v/>
      </c>
      <c r="F891" t="str">
        <f>IF(AllData!F891="","",AllData!F891)</f>
        <v/>
      </c>
      <c r="G891" t="str">
        <f>IF(AllData!G891="","",AllData!G891)</f>
        <v/>
      </c>
      <c r="H891" t="str">
        <f>IF(AllData!H891="","",AllData!H891)</f>
        <v/>
      </c>
      <c r="I891" t="str">
        <f>IF(AllData!I891="","",AllData!I891)</f>
        <v/>
      </c>
      <c r="J891" t="str">
        <f>IF(AllData!J891="","",AllData!J891)</f>
        <v/>
      </c>
      <c r="K891" t="str">
        <f>IF(AllData!K891="","",AllData!K891)</f>
        <v/>
      </c>
      <c r="L891" t="str">
        <f>IF(AllData!L891="","",AllData!L891)</f>
        <v/>
      </c>
      <c r="M891" s="4" t="str">
        <f>IF(Table1[[#This Row],[Operation Season]]="","",LEFT(Table1[[#This Row],[Operation Season]],SEARCH("-",Table1[[#This Row],[Operation Season]])-1))</f>
        <v/>
      </c>
      <c r="N891" s="10" t="str">
        <f t="shared" si="26"/>
        <v/>
      </c>
      <c r="O891" t="str">
        <f>IF(Table1[[#This Row],[Operation Season]]="","",RIGHT(Table1[[#This Row],[Operation Season]],LEN(Table1[[#This Row],[Operation Season]])-FIND("-",Table1[[#This Row],[Operation Season]])))</f>
        <v/>
      </c>
      <c r="P891" s="4" t="str">
        <f t="shared" si="27"/>
        <v/>
      </c>
      <c r="Q891" s="7" t="str">
        <f>IF(OR(P891="Mid November",P891="round",P891="",),"",Table1[[#This Row],[End Date]]-SystemData!$A$2+1)</f>
        <v/>
      </c>
      <c r="R891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891" s="2" t="str">
        <f>IF(AllData!M896="","",AllData!M896)</f>
        <v/>
      </c>
      <c r="T891" s="2" t="str">
        <f>IF(AllData!N896="","",AllData!N896)</f>
        <v/>
      </c>
      <c r="U891" s="2" t="str">
        <f>IF(AllData!O896="","",AllData!O896)</f>
        <v/>
      </c>
      <c r="V891" s="2" t="str">
        <f>IF(AllData!P896="","",AllData!P896)</f>
        <v/>
      </c>
      <c r="W891" s="2" t="str">
        <f>IF(AllData!Q896="","",AllData!Q896)</f>
        <v/>
      </c>
      <c r="X891" s="2" t="str">
        <f>IF(AllData!R896="","",AllData!R896)</f>
        <v/>
      </c>
      <c r="Y891" s="2" t="str">
        <f>IF(AllData!S896="","",AllData!S896)</f>
        <v/>
      </c>
      <c r="Z891" s="2" t="str">
        <f>IF(AllData!T896="","",AllData!T896)</f>
        <v/>
      </c>
      <c r="AA891" s="16"/>
    </row>
    <row r="892" spans="1:27" hidden="1" x14ac:dyDescent="0.25">
      <c r="A892" t="str">
        <f>IF(AllData!A892="","",AllData!A892)</f>
        <v/>
      </c>
      <c r="B892" t="str">
        <f>IF(AllData!B892="","",AllData!B892)</f>
        <v/>
      </c>
      <c r="C892" t="str">
        <f>IF(AllData!C892="","",AllData!C892)</f>
        <v/>
      </c>
      <c r="D892" t="str">
        <f>IF(AllData!D892="","",AllData!D892)</f>
        <v/>
      </c>
      <c r="E892" t="str">
        <f>IF(AllData!E892="","",AllData!E892)</f>
        <v/>
      </c>
      <c r="F892" t="str">
        <f>IF(AllData!F892="","",AllData!F892)</f>
        <v/>
      </c>
      <c r="G892" t="str">
        <f>IF(AllData!G892="","",AllData!G892)</f>
        <v/>
      </c>
      <c r="H892" t="str">
        <f>IF(AllData!H892="","",AllData!H892)</f>
        <v/>
      </c>
      <c r="I892" t="str">
        <f>IF(AllData!I892="","",AllData!I892)</f>
        <v/>
      </c>
      <c r="J892" t="str">
        <f>IF(AllData!J892="","",AllData!J892)</f>
        <v/>
      </c>
      <c r="K892" t="str">
        <f>IF(AllData!K892="","",AllData!K892)</f>
        <v/>
      </c>
      <c r="L892" t="str">
        <f>IF(AllData!L892="","",AllData!L892)</f>
        <v/>
      </c>
      <c r="M892" s="4" t="str">
        <f>IF(Table1[[#This Row],[Operation Season]]="","",LEFT(Table1[[#This Row],[Operation Season]],SEARCH("-",Table1[[#This Row],[Operation Season]])-1))</f>
        <v/>
      </c>
      <c r="N892" s="10" t="str">
        <f t="shared" si="26"/>
        <v/>
      </c>
      <c r="O892" t="str">
        <f>IF(Table1[[#This Row],[Operation Season]]="","",RIGHT(Table1[[#This Row],[Operation Season]],LEN(Table1[[#This Row],[Operation Season]])-FIND("-",Table1[[#This Row],[Operation Season]])))</f>
        <v/>
      </c>
      <c r="P892" s="4" t="str">
        <f t="shared" si="27"/>
        <v/>
      </c>
      <c r="Q892" s="7" t="str">
        <f>IF(OR(P892="Mid November",P892="round",P892="",),"",Table1[[#This Row],[End Date]]-SystemData!$A$2+1)</f>
        <v/>
      </c>
      <c r="R892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892" s="2" t="str">
        <f>IF(AllData!M897="","",AllData!M897)</f>
        <v/>
      </c>
      <c r="T892" s="2" t="str">
        <f>IF(AllData!N897="","",AllData!N897)</f>
        <v/>
      </c>
      <c r="U892" s="2" t="str">
        <f>IF(AllData!O897="","",AllData!O897)</f>
        <v/>
      </c>
      <c r="V892" s="2" t="str">
        <f>IF(AllData!P897="","",AllData!P897)</f>
        <v/>
      </c>
      <c r="W892" s="2" t="str">
        <f>IF(AllData!Q897="","",AllData!Q897)</f>
        <v/>
      </c>
      <c r="X892" s="2" t="str">
        <f>IF(AllData!R897="","",AllData!R897)</f>
        <v/>
      </c>
      <c r="Y892" s="2" t="str">
        <f>IF(AllData!S897="","",AllData!S897)</f>
        <v/>
      </c>
      <c r="Z892" s="2" t="str">
        <f>IF(AllData!T897="","",AllData!T897)</f>
        <v/>
      </c>
      <c r="AA892" s="16"/>
    </row>
    <row r="893" spans="1:27" hidden="1" x14ac:dyDescent="0.25">
      <c r="A893" t="str">
        <f>IF(AllData!A893="","",AllData!A893)</f>
        <v/>
      </c>
      <c r="B893" t="str">
        <f>IF(AllData!B893="","",AllData!B893)</f>
        <v/>
      </c>
      <c r="C893" t="str">
        <f>IF(AllData!C893="","",AllData!C893)</f>
        <v/>
      </c>
      <c r="D893" t="str">
        <f>IF(AllData!D893="","",AllData!D893)</f>
        <v/>
      </c>
      <c r="E893" t="str">
        <f>IF(AllData!E893="","",AllData!E893)</f>
        <v/>
      </c>
      <c r="F893" t="str">
        <f>IF(AllData!F893="","",AllData!F893)</f>
        <v/>
      </c>
      <c r="G893" t="str">
        <f>IF(AllData!G893="","",AllData!G893)</f>
        <v/>
      </c>
      <c r="H893" t="str">
        <f>IF(AllData!H893="","",AllData!H893)</f>
        <v/>
      </c>
      <c r="I893" t="str">
        <f>IF(AllData!I893="","",AllData!I893)</f>
        <v/>
      </c>
      <c r="J893" t="str">
        <f>IF(AllData!J893="","",AllData!J893)</f>
        <v/>
      </c>
      <c r="K893" t="str">
        <f>IF(AllData!K893="","",AllData!K893)</f>
        <v/>
      </c>
      <c r="L893" t="str">
        <f>IF(AllData!L893="","",AllData!L893)</f>
        <v/>
      </c>
      <c r="M893" s="4" t="str">
        <f>IF(Table1[[#This Row],[Operation Season]]="","",LEFT(Table1[[#This Row],[Operation Season]],SEARCH("-",Table1[[#This Row],[Operation Season]])-1))</f>
        <v/>
      </c>
      <c r="N893" s="10" t="str">
        <f t="shared" si="26"/>
        <v/>
      </c>
      <c r="O893" t="str">
        <f>IF(Table1[[#This Row],[Operation Season]]="","",RIGHT(Table1[[#This Row],[Operation Season]],LEN(Table1[[#This Row],[Operation Season]])-FIND("-",Table1[[#This Row],[Operation Season]])))</f>
        <v/>
      </c>
      <c r="P893" s="4" t="str">
        <f t="shared" si="27"/>
        <v/>
      </c>
      <c r="Q893" s="7" t="str">
        <f>IF(OR(P893="Mid November",P893="round",P893="",),"",Table1[[#This Row],[End Date]]-SystemData!$A$2+1)</f>
        <v/>
      </c>
      <c r="R893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893" s="2" t="str">
        <f>IF(AllData!M898="","",AllData!M898)</f>
        <v/>
      </c>
      <c r="T893" s="2" t="str">
        <f>IF(AllData!N898="","",AllData!N898)</f>
        <v/>
      </c>
      <c r="U893" s="2" t="str">
        <f>IF(AllData!O898="","",AllData!O898)</f>
        <v/>
      </c>
      <c r="V893" s="2" t="str">
        <f>IF(AllData!P898="","",AllData!P898)</f>
        <v/>
      </c>
      <c r="W893" s="2" t="str">
        <f>IF(AllData!Q898="","",AllData!Q898)</f>
        <v/>
      </c>
      <c r="X893" s="2" t="str">
        <f>IF(AllData!R898="","",AllData!R898)</f>
        <v/>
      </c>
      <c r="Y893" s="2" t="str">
        <f>IF(AllData!S898="","",AllData!S898)</f>
        <v/>
      </c>
      <c r="Z893" s="2" t="str">
        <f>IF(AllData!T898="","",AllData!T898)</f>
        <v/>
      </c>
      <c r="AA893" s="16"/>
    </row>
    <row r="894" spans="1:27" hidden="1" x14ac:dyDescent="0.25">
      <c r="A894" t="str">
        <f>IF(AllData!A894="","",AllData!A894)</f>
        <v/>
      </c>
      <c r="B894" t="str">
        <f>IF(AllData!B894="","",AllData!B894)</f>
        <v/>
      </c>
      <c r="C894" t="str">
        <f>IF(AllData!C894="","",AllData!C894)</f>
        <v/>
      </c>
      <c r="D894" t="str">
        <f>IF(AllData!D894="","",AllData!D894)</f>
        <v/>
      </c>
      <c r="E894" t="str">
        <f>IF(AllData!E894="","",AllData!E894)</f>
        <v/>
      </c>
      <c r="F894" t="str">
        <f>IF(AllData!F894="","",AllData!F894)</f>
        <v/>
      </c>
      <c r="G894" t="str">
        <f>IF(AllData!G894="","",AllData!G894)</f>
        <v/>
      </c>
      <c r="H894" t="str">
        <f>IF(AllData!H894="","",AllData!H894)</f>
        <v/>
      </c>
      <c r="I894" t="str">
        <f>IF(AllData!I894="","",AllData!I894)</f>
        <v/>
      </c>
      <c r="J894" t="str">
        <f>IF(AllData!J894="","",AllData!J894)</f>
        <v/>
      </c>
      <c r="K894" t="str">
        <f>IF(AllData!K894="","",AllData!K894)</f>
        <v/>
      </c>
      <c r="L894" t="str">
        <f>IF(AllData!L894="","",AllData!L894)</f>
        <v/>
      </c>
      <c r="M894" s="4" t="str">
        <f>IF(Table1[[#This Row],[Operation Season]]="","",LEFT(Table1[[#This Row],[Operation Season]],SEARCH("-",Table1[[#This Row],[Operation Season]])-1))</f>
        <v/>
      </c>
      <c r="N894" s="10" t="str">
        <f t="shared" si="26"/>
        <v/>
      </c>
      <c r="O894" t="str">
        <f>IF(Table1[[#This Row],[Operation Season]]="","",RIGHT(Table1[[#This Row],[Operation Season]],LEN(Table1[[#This Row],[Operation Season]])-FIND("-",Table1[[#This Row],[Operation Season]])))</f>
        <v/>
      </c>
      <c r="P894" s="4" t="str">
        <f t="shared" si="27"/>
        <v/>
      </c>
      <c r="Q894" s="7" t="str">
        <f>IF(OR(P894="Mid November",P894="round",P894="",),"",Table1[[#This Row],[End Date]]-SystemData!$A$2+1)</f>
        <v/>
      </c>
      <c r="R894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894" s="2" t="str">
        <f>IF(AllData!M899="","",AllData!M899)</f>
        <v/>
      </c>
      <c r="T894" s="2" t="str">
        <f>IF(AllData!N899="","",AllData!N899)</f>
        <v/>
      </c>
      <c r="U894" s="2" t="str">
        <f>IF(AllData!O899="","",AllData!O899)</f>
        <v/>
      </c>
      <c r="V894" s="2" t="str">
        <f>IF(AllData!P899="","",AllData!P899)</f>
        <v/>
      </c>
      <c r="W894" s="2" t="str">
        <f>IF(AllData!Q899="","",AllData!Q899)</f>
        <v/>
      </c>
      <c r="X894" s="2" t="str">
        <f>IF(AllData!R899="","",AllData!R899)</f>
        <v/>
      </c>
      <c r="Y894" s="2" t="str">
        <f>IF(AllData!S899="","",AllData!S899)</f>
        <v/>
      </c>
      <c r="Z894" s="2" t="str">
        <f>IF(AllData!T899="","",AllData!T899)</f>
        <v/>
      </c>
      <c r="AA894" s="16"/>
    </row>
    <row r="895" spans="1:27" hidden="1" x14ac:dyDescent="0.25">
      <c r="A895" t="str">
        <f>IF(AllData!A895="","",AllData!A895)</f>
        <v/>
      </c>
      <c r="B895" t="str">
        <f>IF(AllData!B895="","",AllData!B895)</f>
        <v/>
      </c>
      <c r="C895" t="str">
        <f>IF(AllData!C895="","",AllData!C895)</f>
        <v/>
      </c>
      <c r="D895" t="str">
        <f>IF(AllData!D895="","",AllData!D895)</f>
        <v/>
      </c>
      <c r="E895" t="str">
        <f>IF(AllData!E895="","",AllData!E895)</f>
        <v/>
      </c>
      <c r="F895" t="str">
        <f>IF(AllData!F895="","",AllData!F895)</f>
        <v/>
      </c>
      <c r="G895" t="str">
        <f>IF(AllData!G895="","",AllData!G895)</f>
        <v/>
      </c>
      <c r="H895" t="str">
        <f>IF(AllData!H895="","",AllData!H895)</f>
        <v/>
      </c>
      <c r="I895" t="str">
        <f>IF(AllData!I895="","",AllData!I895)</f>
        <v/>
      </c>
      <c r="J895" t="str">
        <f>IF(AllData!J895="","",AllData!J895)</f>
        <v/>
      </c>
      <c r="K895" t="str">
        <f>IF(AllData!K895="","",AllData!K895)</f>
        <v/>
      </c>
      <c r="L895" t="str">
        <f>IF(AllData!L895="","",AllData!L895)</f>
        <v/>
      </c>
      <c r="M895" s="4" t="str">
        <f>IF(Table1[[#This Row],[Operation Season]]="","",LEFT(Table1[[#This Row],[Operation Season]],SEARCH("-",Table1[[#This Row],[Operation Season]])-1))</f>
        <v/>
      </c>
      <c r="N895" s="10" t="str">
        <f t="shared" si="26"/>
        <v/>
      </c>
      <c r="O895" t="str">
        <f>IF(Table1[[#This Row],[Operation Season]]="","",RIGHT(Table1[[#This Row],[Operation Season]],LEN(Table1[[#This Row],[Operation Season]])-FIND("-",Table1[[#This Row],[Operation Season]])))</f>
        <v/>
      </c>
      <c r="P895" s="4" t="str">
        <f t="shared" si="27"/>
        <v/>
      </c>
      <c r="Q895" s="7" t="str">
        <f>IF(OR(P895="Mid November",P895="round",P895="",),"",Table1[[#This Row],[End Date]]-SystemData!$A$2+1)</f>
        <v/>
      </c>
      <c r="R895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895" s="2" t="str">
        <f>IF(AllData!M900="","",AllData!M900)</f>
        <v/>
      </c>
      <c r="T895" s="2" t="str">
        <f>IF(AllData!N900="","",AllData!N900)</f>
        <v/>
      </c>
      <c r="U895" s="2" t="str">
        <f>IF(AllData!O900="","",AllData!O900)</f>
        <v/>
      </c>
      <c r="V895" s="2" t="str">
        <f>IF(AllData!P900="","",AllData!P900)</f>
        <v/>
      </c>
      <c r="W895" s="2" t="str">
        <f>IF(AllData!Q900="","",AllData!Q900)</f>
        <v/>
      </c>
      <c r="X895" s="2" t="str">
        <f>IF(AllData!R900="","",AllData!R900)</f>
        <v/>
      </c>
      <c r="Y895" s="2" t="str">
        <f>IF(AllData!S900="","",AllData!S900)</f>
        <v/>
      </c>
      <c r="Z895" s="2" t="str">
        <f>IF(AllData!T900="","",AllData!T900)</f>
        <v/>
      </c>
      <c r="AA895" s="16"/>
    </row>
    <row r="896" spans="1:27" hidden="1" x14ac:dyDescent="0.25">
      <c r="A896" t="str">
        <f>IF(AllData!A896="","",AllData!A896)</f>
        <v/>
      </c>
      <c r="B896" t="str">
        <f>IF(AllData!B896="","",AllData!B896)</f>
        <v/>
      </c>
      <c r="C896" t="str">
        <f>IF(AllData!C896="","",AllData!C896)</f>
        <v/>
      </c>
      <c r="D896" t="str">
        <f>IF(AllData!D896="","",AllData!D896)</f>
        <v/>
      </c>
      <c r="E896" t="str">
        <f>IF(AllData!E896="","",AllData!E896)</f>
        <v/>
      </c>
      <c r="F896" t="str">
        <f>IF(AllData!F896="","",AllData!F896)</f>
        <v/>
      </c>
      <c r="G896" t="str">
        <f>IF(AllData!G896="","",AllData!G896)</f>
        <v/>
      </c>
      <c r="H896" t="str">
        <f>IF(AllData!H896="","",AllData!H896)</f>
        <v/>
      </c>
      <c r="I896" t="str">
        <f>IF(AllData!I896="","",AllData!I896)</f>
        <v/>
      </c>
      <c r="J896" t="str">
        <f>IF(AllData!J896="","",AllData!J896)</f>
        <v/>
      </c>
      <c r="K896" t="str">
        <f>IF(AllData!K896="","",AllData!K896)</f>
        <v/>
      </c>
      <c r="L896" t="str">
        <f>IF(AllData!L896="","",AllData!L896)</f>
        <v/>
      </c>
      <c r="M896" s="4" t="str">
        <f>IF(Table1[[#This Row],[Operation Season]]="","",LEFT(Table1[[#This Row],[Operation Season]],SEARCH("-",Table1[[#This Row],[Operation Season]])-1))</f>
        <v/>
      </c>
      <c r="N896" s="10" t="str">
        <f t="shared" si="26"/>
        <v/>
      </c>
      <c r="O896" t="str">
        <f>IF(Table1[[#This Row],[Operation Season]]="","",RIGHT(Table1[[#This Row],[Operation Season]],LEN(Table1[[#This Row],[Operation Season]])-FIND("-",Table1[[#This Row],[Operation Season]])))</f>
        <v/>
      </c>
      <c r="P896" s="4" t="str">
        <f t="shared" si="27"/>
        <v/>
      </c>
      <c r="Q896" s="7" t="str">
        <f>IF(OR(P896="Mid November",P896="round",P896="",),"",Table1[[#This Row],[End Date]]-SystemData!$A$2+1)</f>
        <v/>
      </c>
      <c r="R896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896" s="2" t="str">
        <f>IF(AllData!M901="","",AllData!M901)</f>
        <v/>
      </c>
      <c r="T896" s="2" t="str">
        <f>IF(AllData!N901="","",AllData!N901)</f>
        <v/>
      </c>
      <c r="U896" s="2" t="str">
        <f>IF(AllData!O901="","",AllData!O901)</f>
        <v/>
      </c>
      <c r="V896" s="2" t="str">
        <f>IF(AllData!P901="","",AllData!P901)</f>
        <v/>
      </c>
      <c r="W896" s="2" t="str">
        <f>IF(AllData!Q901="","",AllData!Q901)</f>
        <v/>
      </c>
      <c r="X896" s="2" t="str">
        <f>IF(AllData!R901="","",AllData!R901)</f>
        <v/>
      </c>
      <c r="Y896" s="2" t="str">
        <f>IF(AllData!S901="","",AllData!S901)</f>
        <v/>
      </c>
      <c r="Z896" s="2" t="str">
        <f>IF(AllData!T901="","",AllData!T901)</f>
        <v/>
      </c>
      <c r="AA896" s="16"/>
    </row>
    <row r="897" spans="1:27" hidden="1" x14ac:dyDescent="0.25">
      <c r="A897" t="str">
        <f>IF(AllData!A897="","",AllData!A897)</f>
        <v/>
      </c>
      <c r="B897" t="str">
        <f>IF(AllData!B897="","",AllData!B897)</f>
        <v/>
      </c>
      <c r="C897" t="str">
        <f>IF(AllData!C897="","",AllData!C897)</f>
        <v/>
      </c>
      <c r="D897" t="str">
        <f>IF(AllData!D897="","",AllData!D897)</f>
        <v/>
      </c>
      <c r="E897" t="str">
        <f>IF(AllData!E897="","",AllData!E897)</f>
        <v/>
      </c>
      <c r="F897" t="str">
        <f>IF(AllData!F897="","",AllData!F897)</f>
        <v/>
      </c>
      <c r="G897" t="str">
        <f>IF(AllData!G897="","",AllData!G897)</f>
        <v/>
      </c>
      <c r="H897" t="str">
        <f>IF(AllData!H897="","",AllData!H897)</f>
        <v/>
      </c>
      <c r="I897" t="str">
        <f>IF(AllData!I897="","",AllData!I897)</f>
        <v/>
      </c>
      <c r="J897" t="str">
        <f>IF(AllData!J897="","",AllData!J897)</f>
        <v/>
      </c>
      <c r="K897" t="str">
        <f>IF(AllData!K897="","",AllData!K897)</f>
        <v/>
      </c>
      <c r="L897" t="str">
        <f>IF(AllData!L897="","",AllData!L897)</f>
        <v/>
      </c>
      <c r="M897" s="4" t="str">
        <f>IF(Table1[[#This Row],[Operation Season]]="","",LEFT(Table1[[#This Row],[Operation Season]],SEARCH("-",Table1[[#This Row],[Operation Season]])-1))</f>
        <v/>
      </c>
      <c r="N897" s="10" t="str">
        <f t="shared" si="26"/>
        <v/>
      </c>
      <c r="O897" t="str">
        <f>IF(Table1[[#This Row],[Operation Season]]="","",RIGHT(Table1[[#This Row],[Operation Season]],LEN(Table1[[#This Row],[Operation Season]])-FIND("-",Table1[[#This Row],[Operation Season]])))</f>
        <v/>
      </c>
      <c r="P897" s="4" t="str">
        <f t="shared" si="27"/>
        <v/>
      </c>
      <c r="Q897" s="7" t="str">
        <f>IF(OR(P897="Mid November",P897="round",P897="",),"",Table1[[#This Row],[End Date]]-SystemData!$A$2+1)</f>
        <v/>
      </c>
      <c r="R897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897" s="2" t="str">
        <f>IF(AllData!M902="","",AllData!M902)</f>
        <v/>
      </c>
      <c r="T897" s="2" t="str">
        <f>IF(AllData!N902="","",AllData!N902)</f>
        <v/>
      </c>
      <c r="U897" s="2" t="str">
        <f>IF(AllData!O902="","",AllData!O902)</f>
        <v/>
      </c>
      <c r="V897" s="2" t="str">
        <f>IF(AllData!P902="","",AllData!P902)</f>
        <v/>
      </c>
      <c r="W897" s="2" t="str">
        <f>IF(AllData!Q902="","",AllData!Q902)</f>
        <v/>
      </c>
      <c r="X897" s="2" t="str">
        <f>IF(AllData!R902="","",AllData!R902)</f>
        <v/>
      </c>
      <c r="Y897" s="2" t="str">
        <f>IF(AllData!S902="","",AllData!S902)</f>
        <v/>
      </c>
      <c r="Z897" s="2" t="str">
        <f>IF(AllData!T902="","",AllData!T902)</f>
        <v/>
      </c>
      <c r="AA897" s="16"/>
    </row>
    <row r="898" spans="1:27" hidden="1" x14ac:dyDescent="0.25">
      <c r="A898" t="str">
        <f>IF(AllData!A898="","",AllData!A898)</f>
        <v/>
      </c>
      <c r="B898" t="str">
        <f>IF(AllData!B898="","",AllData!B898)</f>
        <v/>
      </c>
      <c r="C898" t="str">
        <f>IF(AllData!C898="","",AllData!C898)</f>
        <v/>
      </c>
      <c r="D898" t="str">
        <f>IF(AllData!D898="","",AllData!D898)</f>
        <v/>
      </c>
      <c r="E898" t="str">
        <f>IF(AllData!E898="","",AllData!E898)</f>
        <v/>
      </c>
      <c r="F898" t="str">
        <f>IF(AllData!F898="","",AllData!F898)</f>
        <v/>
      </c>
      <c r="G898" t="str">
        <f>IF(AllData!G898="","",AllData!G898)</f>
        <v/>
      </c>
      <c r="H898" t="str">
        <f>IF(AllData!H898="","",AllData!H898)</f>
        <v/>
      </c>
      <c r="I898" t="str">
        <f>IF(AllData!I898="","",AllData!I898)</f>
        <v/>
      </c>
      <c r="J898" t="str">
        <f>IF(AllData!J898="","",AllData!J898)</f>
        <v/>
      </c>
      <c r="K898" t="str">
        <f>IF(AllData!K898="","",AllData!K898)</f>
        <v/>
      </c>
      <c r="L898" t="str">
        <f>IF(AllData!L898="","",AllData!L898)</f>
        <v/>
      </c>
      <c r="M898" s="4" t="str">
        <f>IF(Table1[[#This Row],[Operation Season]]="","",LEFT(Table1[[#This Row],[Operation Season]],SEARCH("-",Table1[[#This Row],[Operation Season]])-1))</f>
        <v/>
      </c>
      <c r="N898" s="10" t="str">
        <f t="shared" ref="N898:N961" si="28">TEXT(M898,"MM/DD/YYYY")</f>
        <v/>
      </c>
      <c r="O898" t="str">
        <f>IF(Table1[[#This Row],[Operation Season]]="","",RIGHT(Table1[[#This Row],[Operation Season]],LEN(Table1[[#This Row],[Operation Season]])-FIND("-",Table1[[#This Row],[Operation Season]])))</f>
        <v/>
      </c>
      <c r="P898" s="4" t="str">
        <f t="shared" ref="P898:P961" si="29">TEXT(O898,"MM/DD/YYYY")</f>
        <v/>
      </c>
      <c r="Q898" s="7" t="str">
        <f>IF(OR(P898="Mid November",P898="round",P898="",),"",Table1[[#This Row],[End Date]]-SystemData!$A$2+1)</f>
        <v/>
      </c>
      <c r="R898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898" s="2" t="str">
        <f>IF(AllData!M903="","",AllData!M903)</f>
        <v/>
      </c>
      <c r="T898" s="2" t="str">
        <f>IF(AllData!N903="","",AllData!N903)</f>
        <v/>
      </c>
      <c r="U898" s="2" t="str">
        <f>IF(AllData!O903="","",AllData!O903)</f>
        <v/>
      </c>
      <c r="V898" s="2" t="str">
        <f>IF(AllData!P903="","",AllData!P903)</f>
        <v/>
      </c>
      <c r="W898" s="2" t="str">
        <f>IF(AllData!Q903="","",AllData!Q903)</f>
        <v/>
      </c>
      <c r="X898" s="2" t="str">
        <f>IF(AllData!R903="","",AllData!R903)</f>
        <v/>
      </c>
      <c r="Y898" s="2" t="str">
        <f>IF(AllData!S903="","",AllData!S903)</f>
        <v/>
      </c>
      <c r="Z898" s="2" t="str">
        <f>IF(AllData!T903="","",AllData!T903)</f>
        <v/>
      </c>
      <c r="AA898" s="16"/>
    </row>
    <row r="899" spans="1:27" hidden="1" x14ac:dyDescent="0.25">
      <c r="A899" t="str">
        <f>IF(AllData!A899="","",AllData!A899)</f>
        <v/>
      </c>
      <c r="B899" t="str">
        <f>IF(AllData!B899="","",AllData!B899)</f>
        <v/>
      </c>
      <c r="C899" t="str">
        <f>IF(AllData!C899="","",AllData!C899)</f>
        <v/>
      </c>
      <c r="D899" t="str">
        <f>IF(AllData!D899="","",AllData!D899)</f>
        <v/>
      </c>
      <c r="E899" t="str">
        <f>IF(AllData!E899="","",AllData!E899)</f>
        <v/>
      </c>
      <c r="F899" t="str">
        <f>IF(AllData!F899="","",AllData!F899)</f>
        <v/>
      </c>
      <c r="G899" t="str">
        <f>IF(AllData!G899="","",AllData!G899)</f>
        <v/>
      </c>
      <c r="H899" t="str">
        <f>IF(AllData!H899="","",AllData!H899)</f>
        <v/>
      </c>
      <c r="I899" t="str">
        <f>IF(AllData!I899="","",AllData!I899)</f>
        <v/>
      </c>
      <c r="J899" t="str">
        <f>IF(AllData!J899="","",AllData!J899)</f>
        <v/>
      </c>
      <c r="K899" t="str">
        <f>IF(AllData!K899="","",AllData!K899)</f>
        <v/>
      </c>
      <c r="L899" t="str">
        <f>IF(AllData!L899="","",AllData!L899)</f>
        <v/>
      </c>
      <c r="M899" s="4" t="str">
        <f>IF(Table1[[#This Row],[Operation Season]]="","",LEFT(Table1[[#This Row],[Operation Season]],SEARCH("-",Table1[[#This Row],[Operation Season]])-1))</f>
        <v/>
      </c>
      <c r="N899" s="10" t="str">
        <f t="shared" si="28"/>
        <v/>
      </c>
      <c r="O899" t="str">
        <f>IF(Table1[[#This Row],[Operation Season]]="","",RIGHT(Table1[[#This Row],[Operation Season]],LEN(Table1[[#This Row],[Operation Season]])-FIND("-",Table1[[#This Row],[Operation Season]])))</f>
        <v/>
      </c>
      <c r="P899" s="4" t="str">
        <f t="shared" si="29"/>
        <v/>
      </c>
      <c r="Q899" s="7" t="str">
        <f>IF(OR(P899="Mid November",P899="round",P899="",),"",Table1[[#This Row],[End Date]]-SystemData!$A$2+1)</f>
        <v/>
      </c>
      <c r="R899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899" s="2" t="str">
        <f>IF(AllData!M904="","",AllData!M904)</f>
        <v/>
      </c>
      <c r="T899" s="2" t="str">
        <f>IF(AllData!N904="","",AllData!N904)</f>
        <v/>
      </c>
      <c r="U899" s="2" t="str">
        <f>IF(AllData!O904="","",AllData!O904)</f>
        <v/>
      </c>
      <c r="V899" s="2" t="str">
        <f>IF(AllData!P904="","",AllData!P904)</f>
        <v/>
      </c>
      <c r="W899" s="2" t="str">
        <f>IF(AllData!Q904="","",AllData!Q904)</f>
        <v/>
      </c>
      <c r="X899" s="2" t="str">
        <f>IF(AllData!R904="","",AllData!R904)</f>
        <v/>
      </c>
      <c r="Y899" s="2" t="str">
        <f>IF(AllData!S904="","",AllData!S904)</f>
        <v/>
      </c>
      <c r="Z899" s="2" t="str">
        <f>IF(AllData!T904="","",AllData!T904)</f>
        <v/>
      </c>
      <c r="AA899" s="16"/>
    </row>
    <row r="900" spans="1:27" hidden="1" x14ac:dyDescent="0.25">
      <c r="A900" t="str">
        <f>IF(AllData!A900="","",AllData!A900)</f>
        <v/>
      </c>
      <c r="B900" t="str">
        <f>IF(AllData!B900="","",AllData!B900)</f>
        <v/>
      </c>
      <c r="C900" t="str">
        <f>IF(AllData!C900="","",AllData!C900)</f>
        <v/>
      </c>
      <c r="D900" t="str">
        <f>IF(AllData!D900="","",AllData!D900)</f>
        <v/>
      </c>
      <c r="E900" t="str">
        <f>IF(AllData!E900="","",AllData!E900)</f>
        <v/>
      </c>
      <c r="F900" t="str">
        <f>IF(AllData!F900="","",AllData!F900)</f>
        <v/>
      </c>
      <c r="G900" t="str">
        <f>IF(AllData!G900="","",AllData!G900)</f>
        <v/>
      </c>
      <c r="H900" t="str">
        <f>IF(AllData!H900="","",AllData!H900)</f>
        <v/>
      </c>
      <c r="I900" t="str">
        <f>IF(AllData!I900="","",AllData!I900)</f>
        <v/>
      </c>
      <c r="J900" t="str">
        <f>IF(AllData!J900="","",AllData!J900)</f>
        <v/>
      </c>
      <c r="K900" t="str">
        <f>IF(AllData!K900="","",AllData!K900)</f>
        <v/>
      </c>
      <c r="L900" t="str">
        <f>IF(AllData!L900="","",AllData!L900)</f>
        <v/>
      </c>
      <c r="M900" s="4" t="str">
        <f>IF(Table1[[#This Row],[Operation Season]]="","",LEFT(Table1[[#This Row],[Operation Season]],SEARCH("-",Table1[[#This Row],[Operation Season]])-1))</f>
        <v/>
      </c>
      <c r="N900" s="10" t="str">
        <f t="shared" si="28"/>
        <v/>
      </c>
      <c r="O900" t="str">
        <f>IF(Table1[[#This Row],[Operation Season]]="","",RIGHT(Table1[[#This Row],[Operation Season]],LEN(Table1[[#This Row],[Operation Season]])-FIND("-",Table1[[#This Row],[Operation Season]])))</f>
        <v/>
      </c>
      <c r="P900" s="4" t="str">
        <f t="shared" si="29"/>
        <v/>
      </c>
      <c r="Q900" s="7" t="str">
        <f>IF(OR(P900="Mid November",P900="round",P900="",),"",Table1[[#This Row],[End Date]]-SystemData!$A$2+1)</f>
        <v/>
      </c>
      <c r="R900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900" s="2" t="str">
        <f>IF(AllData!M905="","",AllData!M905)</f>
        <v/>
      </c>
      <c r="T900" s="2" t="str">
        <f>IF(AllData!N905="","",AllData!N905)</f>
        <v/>
      </c>
      <c r="U900" s="2" t="str">
        <f>IF(AllData!O905="","",AllData!O905)</f>
        <v/>
      </c>
      <c r="V900" s="2" t="str">
        <f>IF(AllData!P905="","",AllData!P905)</f>
        <v/>
      </c>
      <c r="W900" s="2" t="str">
        <f>IF(AllData!Q905="","",AllData!Q905)</f>
        <v/>
      </c>
      <c r="X900" s="2" t="str">
        <f>IF(AllData!R905="","",AllData!R905)</f>
        <v/>
      </c>
      <c r="Y900" s="2" t="str">
        <f>IF(AllData!S905="","",AllData!S905)</f>
        <v/>
      </c>
      <c r="Z900" s="2" t="str">
        <f>IF(AllData!T905="","",AllData!T905)</f>
        <v/>
      </c>
      <c r="AA900" s="16"/>
    </row>
    <row r="901" spans="1:27" hidden="1" x14ac:dyDescent="0.25">
      <c r="A901" t="str">
        <f>IF(AllData!A901="","",AllData!A901)</f>
        <v/>
      </c>
      <c r="B901" t="str">
        <f>IF(AllData!B901="","",AllData!B901)</f>
        <v/>
      </c>
      <c r="C901" t="str">
        <f>IF(AllData!C901="","",AllData!C901)</f>
        <v/>
      </c>
      <c r="D901" t="str">
        <f>IF(AllData!D901="","",AllData!D901)</f>
        <v/>
      </c>
      <c r="E901" t="str">
        <f>IF(AllData!E901="","",AllData!E901)</f>
        <v/>
      </c>
      <c r="F901" t="str">
        <f>IF(AllData!F901="","",AllData!F901)</f>
        <v/>
      </c>
      <c r="G901" t="str">
        <f>IF(AllData!G901="","",AllData!G901)</f>
        <v/>
      </c>
      <c r="H901" t="str">
        <f>IF(AllData!H901="","",AllData!H901)</f>
        <v/>
      </c>
      <c r="I901" t="str">
        <f>IF(AllData!I901="","",AllData!I901)</f>
        <v/>
      </c>
      <c r="J901" t="str">
        <f>IF(AllData!J901="","",AllData!J901)</f>
        <v/>
      </c>
      <c r="K901" t="str">
        <f>IF(AllData!K901="","",AllData!K901)</f>
        <v/>
      </c>
      <c r="L901" t="str">
        <f>IF(AllData!L901="","",AllData!L901)</f>
        <v/>
      </c>
      <c r="M901" s="4" t="str">
        <f>IF(Table1[[#This Row],[Operation Season]]="","",LEFT(Table1[[#This Row],[Operation Season]],SEARCH("-",Table1[[#This Row],[Operation Season]])-1))</f>
        <v/>
      </c>
      <c r="N901" s="10" t="str">
        <f t="shared" si="28"/>
        <v/>
      </c>
      <c r="O901" t="str">
        <f>IF(Table1[[#This Row],[Operation Season]]="","",RIGHT(Table1[[#This Row],[Operation Season]],LEN(Table1[[#This Row],[Operation Season]])-FIND("-",Table1[[#This Row],[Operation Season]])))</f>
        <v/>
      </c>
      <c r="P901" s="4" t="str">
        <f t="shared" si="29"/>
        <v/>
      </c>
      <c r="Q901" s="7" t="str">
        <f>IF(OR(P901="Mid November",P901="round",P901="",),"",Table1[[#This Row],[End Date]]-SystemData!$A$2+1)</f>
        <v/>
      </c>
      <c r="R901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901" s="2" t="str">
        <f>IF(AllData!M906="","",AllData!M906)</f>
        <v/>
      </c>
      <c r="T901" s="2" t="str">
        <f>IF(AllData!N906="","",AllData!N906)</f>
        <v/>
      </c>
      <c r="U901" s="2" t="str">
        <f>IF(AllData!O906="","",AllData!O906)</f>
        <v/>
      </c>
      <c r="V901" s="2" t="str">
        <f>IF(AllData!P906="","",AllData!P906)</f>
        <v/>
      </c>
      <c r="W901" s="2" t="str">
        <f>IF(AllData!Q906="","",AllData!Q906)</f>
        <v/>
      </c>
      <c r="X901" s="2" t="str">
        <f>IF(AllData!R906="","",AllData!R906)</f>
        <v/>
      </c>
      <c r="Y901" s="2" t="str">
        <f>IF(AllData!S906="","",AllData!S906)</f>
        <v/>
      </c>
      <c r="Z901" s="2" t="str">
        <f>IF(AllData!T906="","",AllData!T906)</f>
        <v/>
      </c>
      <c r="AA901" s="16"/>
    </row>
    <row r="902" spans="1:27" hidden="1" x14ac:dyDescent="0.25">
      <c r="A902" t="str">
        <f>IF(AllData!A902="","",AllData!A902)</f>
        <v/>
      </c>
      <c r="B902" t="str">
        <f>IF(AllData!B902="","",AllData!B902)</f>
        <v/>
      </c>
      <c r="C902" t="str">
        <f>IF(AllData!C902="","",AllData!C902)</f>
        <v/>
      </c>
      <c r="D902" t="str">
        <f>IF(AllData!D902="","",AllData!D902)</f>
        <v/>
      </c>
      <c r="E902" t="str">
        <f>IF(AllData!E902="","",AllData!E902)</f>
        <v/>
      </c>
      <c r="F902" t="str">
        <f>IF(AllData!F902="","",AllData!F902)</f>
        <v/>
      </c>
      <c r="G902" t="str">
        <f>IF(AllData!G902="","",AllData!G902)</f>
        <v/>
      </c>
      <c r="H902" t="str">
        <f>IF(AllData!H902="","",AllData!H902)</f>
        <v/>
      </c>
      <c r="I902" t="str">
        <f>IF(AllData!I902="","",AllData!I902)</f>
        <v/>
      </c>
      <c r="J902" t="str">
        <f>IF(AllData!J902="","",AllData!J902)</f>
        <v/>
      </c>
      <c r="K902" t="str">
        <f>IF(AllData!K902="","",AllData!K902)</f>
        <v/>
      </c>
      <c r="L902" t="str">
        <f>IF(AllData!L902="","",AllData!L902)</f>
        <v/>
      </c>
      <c r="M902" s="4" t="str">
        <f>IF(Table1[[#This Row],[Operation Season]]="","",LEFT(Table1[[#This Row],[Operation Season]],SEARCH("-",Table1[[#This Row],[Operation Season]])-1))</f>
        <v/>
      </c>
      <c r="N902" s="10" t="str">
        <f t="shared" si="28"/>
        <v/>
      </c>
      <c r="O902" t="str">
        <f>IF(Table1[[#This Row],[Operation Season]]="","",RIGHT(Table1[[#This Row],[Operation Season]],LEN(Table1[[#This Row],[Operation Season]])-FIND("-",Table1[[#This Row],[Operation Season]])))</f>
        <v/>
      </c>
      <c r="P902" s="4" t="str">
        <f t="shared" si="29"/>
        <v/>
      </c>
      <c r="Q902" s="7" t="str">
        <f>IF(OR(P902="Mid November",P902="round",P902="",),"",Table1[[#This Row],[End Date]]-SystemData!$A$2+1)</f>
        <v/>
      </c>
      <c r="R902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902" s="2" t="str">
        <f>IF(AllData!M907="","",AllData!M907)</f>
        <v/>
      </c>
      <c r="T902" s="2" t="str">
        <f>IF(AllData!N907="","",AllData!N907)</f>
        <v/>
      </c>
      <c r="U902" s="2" t="str">
        <f>IF(AllData!O907="","",AllData!O907)</f>
        <v/>
      </c>
      <c r="V902" s="2" t="str">
        <f>IF(AllData!P907="","",AllData!P907)</f>
        <v/>
      </c>
      <c r="W902" s="2" t="str">
        <f>IF(AllData!Q907="","",AllData!Q907)</f>
        <v/>
      </c>
      <c r="X902" s="2" t="str">
        <f>IF(AllData!R907="","",AllData!R907)</f>
        <v/>
      </c>
      <c r="Y902" s="2" t="str">
        <f>IF(AllData!S907="","",AllData!S907)</f>
        <v/>
      </c>
      <c r="Z902" s="2" t="str">
        <f>IF(AllData!T907="","",AllData!T907)</f>
        <v/>
      </c>
      <c r="AA902" s="16"/>
    </row>
    <row r="903" spans="1:27" hidden="1" x14ac:dyDescent="0.25">
      <c r="A903" t="str">
        <f>IF(AllData!A903="","",AllData!A903)</f>
        <v/>
      </c>
      <c r="B903" t="str">
        <f>IF(AllData!B903="","",AllData!B903)</f>
        <v/>
      </c>
      <c r="C903" t="str">
        <f>IF(AllData!C903="","",AllData!C903)</f>
        <v/>
      </c>
      <c r="D903" t="str">
        <f>IF(AllData!D903="","",AllData!D903)</f>
        <v/>
      </c>
      <c r="E903" t="str">
        <f>IF(AllData!E903="","",AllData!E903)</f>
        <v/>
      </c>
      <c r="F903" t="str">
        <f>IF(AllData!F903="","",AllData!F903)</f>
        <v/>
      </c>
      <c r="G903" t="str">
        <f>IF(AllData!G903="","",AllData!G903)</f>
        <v/>
      </c>
      <c r="H903" t="str">
        <f>IF(AllData!H903="","",AllData!H903)</f>
        <v/>
      </c>
      <c r="I903" t="str">
        <f>IF(AllData!I903="","",AllData!I903)</f>
        <v/>
      </c>
      <c r="J903" t="str">
        <f>IF(AllData!J903="","",AllData!J903)</f>
        <v/>
      </c>
      <c r="K903" t="str">
        <f>IF(AllData!K903="","",AllData!K903)</f>
        <v/>
      </c>
      <c r="L903" t="str">
        <f>IF(AllData!L903="","",AllData!L903)</f>
        <v/>
      </c>
      <c r="M903" s="4" t="str">
        <f>IF(Table1[[#This Row],[Operation Season]]="","",LEFT(Table1[[#This Row],[Operation Season]],SEARCH("-",Table1[[#This Row],[Operation Season]])-1))</f>
        <v/>
      </c>
      <c r="N903" s="10" t="str">
        <f t="shared" si="28"/>
        <v/>
      </c>
      <c r="O903" t="str">
        <f>IF(Table1[[#This Row],[Operation Season]]="","",RIGHT(Table1[[#This Row],[Operation Season]],LEN(Table1[[#This Row],[Operation Season]])-FIND("-",Table1[[#This Row],[Operation Season]])))</f>
        <v/>
      </c>
      <c r="P903" s="4" t="str">
        <f t="shared" si="29"/>
        <v/>
      </c>
      <c r="Q903" s="7" t="str">
        <f>IF(OR(P903="Mid November",P903="round",P903="",),"",Table1[[#This Row],[End Date]]-SystemData!$A$2+1)</f>
        <v/>
      </c>
      <c r="R903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903" s="2" t="str">
        <f>IF(AllData!M908="","",AllData!M908)</f>
        <v/>
      </c>
      <c r="T903" s="2" t="str">
        <f>IF(AllData!N908="","",AllData!N908)</f>
        <v/>
      </c>
      <c r="U903" s="2" t="str">
        <f>IF(AllData!O908="","",AllData!O908)</f>
        <v/>
      </c>
      <c r="V903" s="2" t="str">
        <f>IF(AllData!P908="","",AllData!P908)</f>
        <v/>
      </c>
      <c r="W903" s="2" t="str">
        <f>IF(AllData!Q908="","",AllData!Q908)</f>
        <v/>
      </c>
      <c r="X903" s="2" t="str">
        <f>IF(AllData!R908="","",AllData!R908)</f>
        <v/>
      </c>
      <c r="Y903" s="2" t="str">
        <f>IF(AllData!S908="","",AllData!S908)</f>
        <v/>
      </c>
      <c r="Z903" s="2" t="str">
        <f>IF(AllData!T908="","",AllData!T908)</f>
        <v/>
      </c>
      <c r="AA903" s="16"/>
    </row>
    <row r="904" spans="1:27" hidden="1" x14ac:dyDescent="0.25">
      <c r="A904" t="str">
        <f>IF(AllData!A904="","",AllData!A904)</f>
        <v/>
      </c>
      <c r="B904" t="str">
        <f>IF(AllData!B904="","",AllData!B904)</f>
        <v/>
      </c>
      <c r="C904" t="str">
        <f>IF(AllData!C904="","",AllData!C904)</f>
        <v/>
      </c>
      <c r="D904" t="str">
        <f>IF(AllData!D904="","",AllData!D904)</f>
        <v/>
      </c>
      <c r="E904" t="str">
        <f>IF(AllData!E904="","",AllData!E904)</f>
        <v/>
      </c>
      <c r="F904" t="str">
        <f>IF(AllData!F904="","",AllData!F904)</f>
        <v/>
      </c>
      <c r="G904" t="str">
        <f>IF(AllData!G904="","",AllData!G904)</f>
        <v/>
      </c>
      <c r="H904" t="str">
        <f>IF(AllData!H904="","",AllData!H904)</f>
        <v/>
      </c>
      <c r="I904" t="str">
        <f>IF(AllData!I904="","",AllData!I904)</f>
        <v/>
      </c>
      <c r="J904" t="str">
        <f>IF(AllData!J904="","",AllData!J904)</f>
        <v/>
      </c>
      <c r="K904" t="str">
        <f>IF(AllData!K904="","",AllData!K904)</f>
        <v/>
      </c>
      <c r="L904" t="str">
        <f>IF(AllData!L904="","",AllData!L904)</f>
        <v/>
      </c>
      <c r="M904" s="4" t="str">
        <f>IF(Table1[[#This Row],[Operation Season]]="","",LEFT(Table1[[#This Row],[Operation Season]],SEARCH("-",Table1[[#This Row],[Operation Season]])-1))</f>
        <v/>
      </c>
      <c r="N904" s="10" t="str">
        <f t="shared" si="28"/>
        <v/>
      </c>
      <c r="O904" t="str">
        <f>IF(Table1[[#This Row],[Operation Season]]="","",RIGHT(Table1[[#This Row],[Operation Season]],LEN(Table1[[#This Row],[Operation Season]])-FIND("-",Table1[[#This Row],[Operation Season]])))</f>
        <v/>
      </c>
      <c r="P904" s="4" t="str">
        <f t="shared" si="29"/>
        <v/>
      </c>
      <c r="Q904" s="7" t="str">
        <f>IF(OR(P904="Mid November",P904="round",P904="",),"",Table1[[#This Row],[End Date]]-SystemData!$A$2+1)</f>
        <v/>
      </c>
      <c r="R904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904" s="2" t="str">
        <f>IF(AllData!M909="","",AllData!M909)</f>
        <v/>
      </c>
      <c r="T904" s="2" t="str">
        <f>IF(AllData!N909="","",AllData!N909)</f>
        <v/>
      </c>
      <c r="U904" s="2" t="str">
        <f>IF(AllData!O909="","",AllData!O909)</f>
        <v/>
      </c>
      <c r="V904" s="2" t="str">
        <f>IF(AllData!P909="","",AllData!P909)</f>
        <v/>
      </c>
      <c r="W904" s="2" t="str">
        <f>IF(AllData!Q909="","",AllData!Q909)</f>
        <v/>
      </c>
      <c r="X904" s="2" t="str">
        <f>IF(AllData!R909="","",AllData!R909)</f>
        <v/>
      </c>
      <c r="Y904" s="2" t="str">
        <f>IF(AllData!S909="","",AllData!S909)</f>
        <v/>
      </c>
      <c r="Z904" s="2" t="str">
        <f>IF(AllData!T909="","",AllData!T909)</f>
        <v/>
      </c>
      <c r="AA904" s="16"/>
    </row>
    <row r="905" spans="1:27" hidden="1" x14ac:dyDescent="0.25">
      <c r="A905" t="str">
        <f>IF(AllData!A905="","",AllData!A905)</f>
        <v/>
      </c>
      <c r="B905" t="str">
        <f>IF(AllData!B905="","",AllData!B905)</f>
        <v/>
      </c>
      <c r="C905" t="str">
        <f>IF(AllData!C905="","",AllData!C905)</f>
        <v/>
      </c>
      <c r="D905" t="str">
        <f>IF(AllData!D905="","",AllData!D905)</f>
        <v/>
      </c>
      <c r="E905" t="str">
        <f>IF(AllData!E905="","",AllData!E905)</f>
        <v/>
      </c>
      <c r="F905" t="str">
        <f>IF(AllData!F905="","",AllData!F905)</f>
        <v/>
      </c>
      <c r="G905" t="str">
        <f>IF(AllData!G905="","",AllData!G905)</f>
        <v/>
      </c>
      <c r="H905" t="str">
        <f>IF(AllData!H905="","",AllData!H905)</f>
        <v/>
      </c>
      <c r="I905" t="str">
        <f>IF(AllData!I905="","",AllData!I905)</f>
        <v/>
      </c>
      <c r="J905" t="str">
        <f>IF(AllData!J905="","",AllData!J905)</f>
        <v/>
      </c>
      <c r="K905" t="str">
        <f>IF(AllData!K905="","",AllData!K905)</f>
        <v/>
      </c>
      <c r="L905" t="str">
        <f>IF(AllData!L905="","",AllData!L905)</f>
        <v/>
      </c>
      <c r="M905" s="4" t="str">
        <f>IF(Table1[[#This Row],[Operation Season]]="","",LEFT(Table1[[#This Row],[Operation Season]],SEARCH("-",Table1[[#This Row],[Operation Season]])-1))</f>
        <v/>
      </c>
      <c r="N905" s="10" t="str">
        <f t="shared" si="28"/>
        <v/>
      </c>
      <c r="O905" t="str">
        <f>IF(Table1[[#This Row],[Operation Season]]="","",RIGHT(Table1[[#This Row],[Operation Season]],LEN(Table1[[#This Row],[Operation Season]])-FIND("-",Table1[[#This Row],[Operation Season]])))</f>
        <v/>
      </c>
      <c r="P905" s="4" t="str">
        <f t="shared" si="29"/>
        <v/>
      </c>
      <c r="Q905" s="7" t="str">
        <f>IF(OR(P905="Mid November",P905="round",P905="",),"",Table1[[#This Row],[End Date]]-SystemData!$A$2+1)</f>
        <v/>
      </c>
      <c r="R905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905" s="2" t="str">
        <f>IF(AllData!M910="","",AllData!M910)</f>
        <v/>
      </c>
      <c r="T905" s="2" t="str">
        <f>IF(AllData!N910="","",AllData!N910)</f>
        <v/>
      </c>
      <c r="U905" s="2" t="str">
        <f>IF(AllData!O910="","",AllData!O910)</f>
        <v/>
      </c>
      <c r="V905" s="2" t="str">
        <f>IF(AllData!P910="","",AllData!P910)</f>
        <v/>
      </c>
      <c r="W905" s="2" t="str">
        <f>IF(AllData!Q910="","",AllData!Q910)</f>
        <v/>
      </c>
      <c r="X905" s="2" t="str">
        <f>IF(AllData!R910="","",AllData!R910)</f>
        <v/>
      </c>
      <c r="Y905" s="2" t="str">
        <f>IF(AllData!S910="","",AllData!S910)</f>
        <v/>
      </c>
      <c r="Z905" s="2" t="str">
        <f>IF(AllData!T910="","",AllData!T910)</f>
        <v/>
      </c>
      <c r="AA905" s="16"/>
    </row>
    <row r="906" spans="1:27" hidden="1" x14ac:dyDescent="0.25">
      <c r="A906" t="str">
        <f>IF(AllData!A906="","",AllData!A906)</f>
        <v/>
      </c>
      <c r="B906" t="str">
        <f>IF(AllData!B906="","",AllData!B906)</f>
        <v/>
      </c>
      <c r="C906" t="str">
        <f>IF(AllData!C906="","",AllData!C906)</f>
        <v/>
      </c>
      <c r="D906" t="str">
        <f>IF(AllData!D906="","",AllData!D906)</f>
        <v/>
      </c>
      <c r="E906" t="str">
        <f>IF(AllData!E906="","",AllData!E906)</f>
        <v/>
      </c>
      <c r="F906" t="str">
        <f>IF(AllData!F906="","",AllData!F906)</f>
        <v/>
      </c>
      <c r="G906" t="str">
        <f>IF(AllData!G906="","",AllData!G906)</f>
        <v/>
      </c>
      <c r="H906" t="str">
        <f>IF(AllData!H906="","",AllData!H906)</f>
        <v/>
      </c>
      <c r="I906" t="str">
        <f>IF(AllData!I906="","",AllData!I906)</f>
        <v/>
      </c>
      <c r="J906" t="str">
        <f>IF(AllData!J906="","",AllData!J906)</f>
        <v/>
      </c>
      <c r="K906" t="str">
        <f>IF(AllData!K906="","",AllData!K906)</f>
        <v/>
      </c>
      <c r="L906" t="str">
        <f>IF(AllData!L906="","",AllData!L906)</f>
        <v/>
      </c>
      <c r="M906" s="4" t="str">
        <f>IF(Table1[[#This Row],[Operation Season]]="","",LEFT(Table1[[#This Row],[Operation Season]],SEARCH("-",Table1[[#This Row],[Operation Season]])-1))</f>
        <v/>
      </c>
      <c r="N906" s="10" t="str">
        <f t="shared" si="28"/>
        <v/>
      </c>
      <c r="O906" t="str">
        <f>IF(Table1[[#This Row],[Operation Season]]="","",RIGHT(Table1[[#This Row],[Operation Season]],LEN(Table1[[#This Row],[Operation Season]])-FIND("-",Table1[[#This Row],[Operation Season]])))</f>
        <v/>
      </c>
      <c r="P906" s="4" t="str">
        <f t="shared" si="29"/>
        <v/>
      </c>
      <c r="Q906" s="7" t="str">
        <f>IF(OR(P906="Mid November",P906="round",P906="",),"",Table1[[#This Row],[End Date]]-SystemData!$A$2+1)</f>
        <v/>
      </c>
      <c r="R906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906" s="2" t="str">
        <f>IF(AllData!M911="","",AllData!M911)</f>
        <v/>
      </c>
      <c r="T906" s="2" t="str">
        <f>IF(AllData!N911="","",AllData!N911)</f>
        <v/>
      </c>
      <c r="U906" s="2" t="str">
        <f>IF(AllData!O911="","",AllData!O911)</f>
        <v/>
      </c>
      <c r="V906" s="2" t="str">
        <f>IF(AllData!P911="","",AllData!P911)</f>
        <v/>
      </c>
      <c r="W906" s="2" t="str">
        <f>IF(AllData!Q911="","",AllData!Q911)</f>
        <v/>
      </c>
      <c r="X906" s="2" t="str">
        <f>IF(AllData!R911="","",AllData!R911)</f>
        <v/>
      </c>
      <c r="Y906" s="2" t="str">
        <f>IF(AllData!S911="","",AllData!S911)</f>
        <v/>
      </c>
      <c r="Z906" s="2" t="str">
        <f>IF(AllData!T911="","",AllData!T911)</f>
        <v/>
      </c>
      <c r="AA906" s="16"/>
    </row>
    <row r="907" spans="1:27" hidden="1" x14ac:dyDescent="0.25">
      <c r="A907" t="str">
        <f>IF(AllData!A907="","",AllData!A907)</f>
        <v/>
      </c>
      <c r="B907" t="str">
        <f>IF(AllData!B907="","",AllData!B907)</f>
        <v/>
      </c>
      <c r="C907" t="str">
        <f>IF(AllData!C907="","",AllData!C907)</f>
        <v/>
      </c>
      <c r="D907" t="str">
        <f>IF(AllData!D907="","",AllData!D907)</f>
        <v/>
      </c>
      <c r="E907" t="str">
        <f>IF(AllData!E907="","",AllData!E907)</f>
        <v/>
      </c>
      <c r="F907" t="str">
        <f>IF(AllData!F907="","",AllData!F907)</f>
        <v/>
      </c>
      <c r="G907" t="str">
        <f>IF(AllData!G907="","",AllData!G907)</f>
        <v/>
      </c>
      <c r="H907" t="str">
        <f>IF(AllData!H907="","",AllData!H907)</f>
        <v/>
      </c>
      <c r="I907" t="str">
        <f>IF(AllData!I907="","",AllData!I907)</f>
        <v/>
      </c>
      <c r="J907" t="str">
        <f>IF(AllData!J907="","",AllData!J907)</f>
        <v/>
      </c>
      <c r="K907" t="str">
        <f>IF(AllData!K907="","",AllData!K907)</f>
        <v/>
      </c>
      <c r="L907" t="str">
        <f>IF(AllData!L907="","",AllData!L907)</f>
        <v/>
      </c>
      <c r="M907" s="4" t="str">
        <f>IF(Table1[[#This Row],[Operation Season]]="","",LEFT(Table1[[#This Row],[Operation Season]],SEARCH("-",Table1[[#This Row],[Operation Season]])-1))</f>
        <v/>
      </c>
      <c r="N907" s="10" t="str">
        <f t="shared" si="28"/>
        <v/>
      </c>
      <c r="O907" t="str">
        <f>IF(Table1[[#This Row],[Operation Season]]="","",RIGHT(Table1[[#This Row],[Operation Season]],LEN(Table1[[#This Row],[Operation Season]])-FIND("-",Table1[[#This Row],[Operation Season]])))</f>
        <v/>
      </c>
      <c r="P907" s="4" t="str">
        <f t="shared" si="29"/>
        <v/>
      </c>
      <c r="Q907" s="7" t="str">
        <f>IF(OR(P907="Mid November",P907="round",P907="",),"",Table1[[#This Row],[End Date]]-SystemData!$A$2+1)</f>
        <v/>
      </c>
      <c r="R907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907" s="2" t="str">
        <f>IF(AllData!M912="","",AllData!M912)</f>
        <v/>
      </c>
      <c r="T907" s="2" t="str">
        <f>IF(AllData!N912="","",AllData!N912)</f>
        <v/>
      </c>
      <c r="U907" s="2" t="str">
        <f>IF(AllData!O912="","",AllData!O912)</f>
        <v/>
      </c>
      <c r="V907" s="2" t="str">
        <f>IF(AllData!P912="","",AllData!P912)</f>
        <v/>
      </c>
      <c r="W907" s="2" t="str">
        <f>IF(AllData!Q912="","",AllData!Q912)</f>
        <v/>
      </c>
      <c r="X907" s="2" t="str">
        <f>IF(AllData!R912="","",AllData!R912)</f>
        <v/>
      </c>
      <c r="Y907" s="2" t="str">
        <f>IF(AllData!S912="","",AllData!S912)</f>
        <v/>
      </c>
      <c r="Z907" s="2" t="str">
        <f>IF(AllData!T912="","",AllData!T912)</f>
        <v/>
      </c>
      <c r="AA907" s="16"/>
    </row>
    <row r="908" spans="1:27" hidden="1" x14ac:dyDescent="0.25">
      <c r="A908" t="str">
        <f>IF(AllData!A908="","",AllData!A908)</f>
        <v/>
      </c>
      <c r="B908" t="str">
        <f>IF(AllData!B908="","",AllData!B908)</f>
        <v/>
      </c>
      <c r="C908" t="str">
        <f>IF(AllData!C908="","",AllData!C908)</f>
        <v/>
      </c>
      <c r="D908" t="str">
        <f>IF(AllData!D908="","",AllData!D908)</f>
        <v/>
      </c>
      <c r="E908" t="str">
        <f>IF(AllData!E908="","",AllData!E908)</f>
        <v/>
      </c>
      <c r="F908" t="str">
        <f>IF(AllData!F908="","",AllData!F908)</f>
        <v/>
      </c>
      <c r="G908" t="str">
        <f>IF(AllData!G908="","",AllData!G908)</f>
        <v/>
      </c>
      <c r="H908" t="str">
        <f>IF(AllData!H908="","",AllData!H908)</f>
        <v/>
      </c>
      <c r="I908" t="str">
        <f>IF(AllData!I908="","",AllData!I908)</f>
        <v/>
      </c>
      <c r="J908" t="str">
        <f>IF(AllData!J908="","",AllData!J908)</f>
        <v/>
      </c>
      <c r="K908" t="str">
        <f>IF(AllData!K908="","",AllData!K908)</f>
        <v/>
      </c>
      <c r="L908" t="str">
        <f>IF(AllData!L908="","",AllData!L908)</f>
        <v/>
      </c>
      <c r="M908" s="4" t="str">
        <f>IF(Table1[[#This Row],[Operation Season]]="","",LEFT(Table1[[#This Row],[Operation Season]],SEARCH("-",Table1[[#This Row],[Operation Season]])-1))</f>
        <v/>
      </c>
      <c r="N908" s="10" t="str">
        <f t="shared" si="28"/>
        <v/>
      </c>
      <c r="O908" t="str">
        <f>IF(Table1[[#This Row],[Operation Season]]="","",RIGHT(Table1[[#This Row],[Operation Season]],LEN(Table1[[#This Row],[Operation Season]])-FIND("-",Table1[[#This Row],[Operation Season]])))</f>
        <v/>
      </c>
      <c r="P908" s="4" t="str">
        <f t="shared" si="29"/>
        <v/>
      </c>
      <c r="Q908" s="7" t="str">
        <f>IF(OR(P908="Mid November",P908="round",P908="",),"",Table1[[#This Row],[End Date]]-SystemData!$A$2+1)</f>
        <v/>
      </c>
      <c r="R908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908" s="2" t="str">
        <f>IF(AllData!M913="","",AllData!M913)</f>
        <v/>
      </c>
      <c r="T908" s="2" t="str">
        <f>IF(AllData!N913="","",AllData!N913)</f>
        <v/>
      </c>
      <c r="U908" s="2" t="str">
        <f>IF(AllData!O913="","",AllData!O913)</f>
        <v/>
      </c>
      <c r="V908" s="2" t="str">
        <f>IF(AllData!P913="","",AllData!P913)</f>
        <v/>
      </c>
      <c r="W908" s="2" t="str">
        <f>IF(AllData!Q913="","",AllData!Q913)</f>
        <v/>
      </c>
      <c r="X908" s="2" t="str">
        <f>IF(AllData!R913="","",AllData!R913)</f>
        <v/>
      </c>
      <c r="Y908" s="2" t="str">
        <f>IF(AllData!S913="","",AllData!S913)</f>
        <v/>
      </c>
      <c r="Z908" s="2" t="str">
        <f>IF(AllData!T913="","",AllData!T913)</f>
        <v/>
      </c>
      <c r="AA908" s="16"/>
    </row>
    <row r="909" spans="1:27" hidden="1" x14ac:dyDescent="0.25">
      <c r="A909" t="str">
        <f>IF(AllData!A909="","",AllData!A909)</f>
        <v/>
      </c>
      <c r="B909" t="str">
        <f>IF(AllData!B909="","",AllData!B909)</f>
        <v/>
      </c>
      <c r="C909" t="str">
        <f>IF(AllData!C909="","",AllData!C909)</f>
        <v/>
      </c>
      <c r="D909" t="str">
        <f>IF(AllData!D909="","",AllData!D909)</f>
        <v/>
      </c>
      <c r="E909" t="str">
        <f>IF(AllData!E909="","",AllData!E909)</f>
        <v/>
      </c>
      <c r="F909" t="str">
        <f>IF(AllData!F909="","",AllData!F909)</f>
        <v/>
      </c>
      <c r="G909" t="str">
        <f>IF(AllData!G909="","",AllData!G909)</f>
        <v/>
      </c>
      <c r="H909" t="str">
        <f>IF(AllData!H909="","",AllData!H909)</f>
        <v/>
      </c>
      <c r="I909" t="str">
        <f>IF(AllData!I909="","",AllData!I909)</f>
        <v/>
      </c>
      <c r="J909" t="str">
        <f>IF(AllData!J909="","",AllData!J909)</f>
        <v/>
      </c>
      <c r="K909" t="str">
        <f>IF(AllData!K909="","",AllData!K909)</f>
        <v/>
      </c>
      <c r="L909" t="str">
        <f>IF(AllData!L909="","",AllData!L909)</f>
        <v/>
      </c>
      <c r="M909" s="4" t="str">
        <f>IF(Table1[[#This Row],[Operation Season]]="","",LEFT(Table1[[#This Row],[Operation Season]],SEARCH("-",Table1[[#This Row],[Operation Season]])-1))</f>
        <v/>
      </c>
      <c r="N909" s="10" t="str">
        <f t="shared" si="28"/>
        <v/>
      </c>
      <c r="O909" t="str">
        <f>IF(Table1[[#This Row],[Operation Season]]="","",RIGHT(Table1[[#This Row],[Operation Season]],LEN(Table1[[#This Row],[Operation Season]])-FIND("-",Table1[[#This Row],[Operation Season]])))</f>
        <v/>
      </c>
      <c r="P909" s="4" t="str">
        <f t="shared" si="29"/>
        <v/>
      </c>
      <c r="Q909" s="7" t="str">
        <f>IF(OR(P909="Mid November",P909="round",P909="",),"",Table1[[#This Row],[End Date]]-SystemData!$A$2+1)</f>
        <v/>
      </c>
      <c r="R909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909" s="2" t="str">
        <f>IF(AllData!M914="","",AllData!M914)</f>
        <v/>
      </c>
      <c r="T909" s="2" t="str">
        <f>IF(AllData!N914="","",AllData!N914)</f>
        <v/>
      </c>
      <c r="U909" s="2" t="str">
        <f>IF(AllData!O914="","",AllData!O914)</f>
        <v/>
      </c>
      <c r="V909" s="2" t="str">
        <f>IF(AllData!P914="","",AllData!P914)</f>
        <v/>
      </c>
      <c r="W909" s="2" t="str">
        <f>IF(AllData!Q914="","",AllData!Q914)</f>
        <v/>
      </c>
      <c r="X909" s="2" t="str">
        <f>IF(AllData!R914="","",AllData!R914)</f>
        <v/>
      </c>
      <c r="Y909" s="2" t="str">
        <f>IF(AllData!S914="","",AllData!S914)</f>
        <v/>
      </c>
      <c r="Z909" s="2" t="str">
        <f>IF(AllData!T914="","",AllData!T914)</f>
        <v/>
      </c>
      <c r="AA909" s="16"/>
    </row>
    <row r="910" spans="1:27" hidden="1" x14ac:dyDescent="0.25">
      <c r="A910" t="str">
        <f>IF(AllData!A910="","",AllData!A910)</f>
        <v/>
      </c>
      <c r="B910" t="str">
        <f>IF(AllData!B910="","",AllData!B910)</f>
        <v/>
      </c>
      <c r="C910" t="str">
        <f>IF(AllData!C910="","",AllData!C910)</f>
        <v/>
      </c>
      <c r="D910" t="str">
        <f>IF(AllData!D910="","",AllData!D910)</f>
        <v/>
      </c>
      <c r="E910" t="str">
        <f>IF(AllData!E910="","",AllData!E910)</f>
        <v/>
      </c>
      <c r="F910" t="str">
        <f>IF(AllData!F910="","",AllData!F910)</f>
        <v/>
      </c>
      <c r="G910" t="str">
        <f>IF(AllData!G910="","",AllData!G910)</f>
        <v/>
      </c>
      <c r="H910" t="str">
        <f>IF(AllData!H910="","",AllData!H910)</f>
        <v/>
      </c>
      <c r="I910" t="str">
        <f>IF(AllData!I910="","",AllData!I910)</f>
        <v/>
      </c>
      <c r="J910" t="str">
        <f>IF(AllData!J910="","",AllData!J910)</f>
        <v/>
      </c>
      <c r="K910" t="str">
        <f>IF(AllData!K910="","",AllData!K910)</f>
        <v/>
      </c>
      <c r="L910" t="str">
        <f>IF(AllData!L910="","",AllData!L910)</f>
        <v/>
      </c>
      <c r="M910" s="4" t="str">
        <f>IF(Table1[[#This Row],[Operation Season]]="","",LEFT(Table1[[#This Row],[Operation Season]],SEARCH("-",Table1[[#This Row],[Operation Season]])-1))</f>
        <v/>
      </c>
      <c r="N910" s="10" t="str">
        <f t="shared" si="28"/>
        <v/>
      </c>
      <c r="O910" t="str">
        <f>IF(Table1[[#This Row],[Operation Season]]="","",RIGHT(Table1[[#This Row],[Operation Season]],LEN(Table1[[#This Row],[Operation Season]])-FIND("-",Table1[[#This Row],[Operation Season]])))</f>
        <v/>
      </c>
      <c r="P910" s="4" t="str">
        <f t="shared" si="29"/>
        <v/>
      </c>
      <c r="Q910" s="7" t="str">
        <f>IF(OR(P910="Mid November",P910="round",P910="",),"",Table1[[#This Row],[End Date]]-SystemData!$A$2+1)</f>
        <v/>
      </c>
      <c r="R910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910" s="2" t="str">
        <f>IF(AllData!M915="","",AllData!M915)</f>
        <v/>
      </c>
      <c r="T910" s="2" t="str">
        <f>IF(AllData!N915="","",AllData!N915)</f>
        <v/>
      </c>
      <c r="U910" s="2" t="str">
        <f>IF(AllData!O915="","",AllData!O915)</f>
        <v/>
      </c>
      <c r="V910" s="2" t="str">
        <f>IF(AllData!P915="","",AllData!P915)</f>
        <v/>
      </c>
      <c r="W910" s="2" t="str">
        <f>IF(AllData!Q915="","",AllData!Q915)</f>
        <v/>
      </c>
      <c r="X910" s="2" t="str">
        <f>IF(AllData!R915="","",AllData!R915)</f>
        <v/>
      </c>
      <c r="Y910" s="2" t="str">
        <f>IF(AllData!S915="","",AllData!S915)</f>
        <v/>
      </c>
      <c r="Z910" s="2" t="str">
        <f>IF(AllData!T915="","",AllData!T915)</f>
        <v/>
      </c>
      <c r="AA910" s="16"/>
    </row>
    <row r="911" spans="1:27" hidden="1" x14ac:dyDescent="0.25">
      <c r="A911" t="str">
        <f>IF(AllData!A911="","",AllData!A911)</f>
        <v/>
      </c>
      <c r="B911" t="str">
        <f>IF(AllData!B911="","",AllData!B911)</f>
        <v/>
      </c>
      <c r="C911" t="str">
        <f>IF(AllData!C911="","",AllData!C911)</f>
        <v/>
      </c>
      <c r="D911" t="str">
        <f>IF(AllData!D911="","",AllData!D911)</f>
        <v/>
      </c>
      <c r="E911" t="str">
        <f>IF(AllData!E911="","",AllData!E911)</f>
        <v/>
      </c>
      <c r="F911" t="str">
        <f>IF(AllData!F911="","",AllData!F911)</f>
        <v/>
      </c>
      <c r="G911" t="str">
        <f>IF(AllData!G911="","",AllData!G911)</f>
        <v/>
      </c>
      <c r="H911" t="str">
        <f>IF(AllData!H911="","",AllData!H911)</f>
        <v/>
      </c>
      <c r="I911" t="str">
        <f>IF(AllData!I911="","",AllData!I911)</f>
        <v/>
      </c>
      <c r="J911" t="str">
        <f>IF(AllData!J911="","",AllData!J911)</f>
        <v/>
      </c>
      <c r="K911" t="str">
        <f>IF(AllData!K911="","",AllData!K911)</f>
        <v/>
      </c>
      <c r="L911" t="str">
        <f>IF(AllData!L911="","",AllData!L911)</f>
        <v/>
      </c>
      <c r="M911" s="4" t="str">
        <f>IF(Table1[[#This Row],[Operation Season]]="","",LEFT(Table1[[#This Row],[Operation Season]],SEARCH("-",Table1[[#This Row],[Operation Season]])-1))</f>
        <v/>
      </c>
      <c r="N911" s="10" t="str">
        <f t="shared" si="28"/>
        <v/>
      </c>
      <c r="O911" t="str">
        <f>IF(Table1[[#This Row],[Operation Season]]="","",RIGHT(Table1[[#This Row],[Operation Season]],LEN(Table1[[#This Row],[Operation Season]])-FIND("-",Table1[[#This Row],[Operation Season]])))</f>
        <v/>
      </c>
      <c r="P911" s="4" t="str">
        <f t="shared" si="29"/>
        <v/>
      </c>
      <c r="Q911" s="7" t="str">
        <f>IF(OR(P911="Mid November",P911="round",P911="",),"",Table1[[#This Row],[End Date]]-SystemData!$A$2+1)</f>
        <v/>
      </c>
      <c r="R911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911" s="2" t="str">
        <f>IF(AllData!M916="","",AllData!M916)</f>
        <v/>
      </c>
      <c r="T911" s="2" t="str">
        <f>IF(AllData!N916="","",AllData!N916)</f>
        <v/>
      </c>
      <c r="U911" s="2" t="str">
        <f>IF(AllData!O916="","",AllData!O916)</f>
        <v/>
      </c>
      <c r="V911" s="2" t="str">
        <f>IF(AllData!P916="","",AllData!P916)</f>
        <v/>
      </c>
      <c r="W911" s="2" t="str">
        <f>IF(AllData!Q916="","",AllData!Q916)</f>
        <v/>
      </c>
      <c r="X911" s="2" t="str">
        <f>IF(AllData!R916="","",AllData!R916)</f>
        <v/>
      </c>
      <c r="Y911" s="2" t="str">
        <f>IF(AllData!S916="","",AllData!S916)</f>
        <v/>
      </c>
      <c r="Z911" s="2" t="str">
        <f>IF(AllData!T916="","",AllData!T916)</f>
        <v/>
      </c>
      <c r="AA911" s="16"/>
    </row>
    <row r="912" spans="1:27" hidden="1" x14ac:dyDescent="0.25">
      <c r="A912" t="str">
        <f>IF(AllData!A912="","",AllData!A912)</f>
        <v/>
      </c>
      <c r="B912" t="str">
        <f>IF(AllData!B912="","",AllData!B912)</f>
        <v/>
      </c>
      <c r="C912" t="str">
        <f>IF(AllData!C912="","",AllData!C912)</f>
        <v/>
      </c>
      <c r="D912" t="str">
        <f>IF(AllData!D912="","",AllData!D912)</f>
        <v/>
      </c>
      <c r="E912" t="str">
        <f>IF(AllData!E912="","",AllData!E912)</f>
        <v/>
      </c>
      <c r="F912" t="str">
        <f>IF(AllData!F912="","",AllData!F912)</f>
        <v/>
      </c>
      <c r="G912" t="str">
        <f>IF(AllData!G912="","",AllData!G912)</f>
        <v/>
      </c>
      <c r="H912" t="str">
        <f>IF(AllData!H912="","",AllData!H912)</f>
        <v/>
      </c>
      <c r="I912" t="str">
        <f>IF(AllData!I912="","",AllData!I912)</f>
        <v/>
      </c>
      <c r="J912" t="str">
        <f>IF(AllData!J912="","",AllData!J912)</f>
        <v/>
      </c>
      <c r="K912" t="str">
        <f>IF(AllData!K912="","",AllData!K912)</f>
        <v/>
      </c>
      <c r="L912" t="str">
        <f>IF(AllData!L912="","",AllData!L912)</f>
        <v/>
      </c>
      <c r="M912" s="4" t="str">
        <f>IF(Table1[[#This Row],[Operation Season]]="","",LEFT(Table1[[#This Row],[Operation Season]],SEARCH("-",Table1[[#This Row],[Operation Season]])-1))</f>
        <v/>
      </c>
      <c r="N912" s="10" t="str">
        <f t="shared" si="28"/>
        <v/>
      </c>
      <c r="O912" t="str">
        <f>IF(Table1[[#This Row],[Operation Season]]="","",RIGHT(Table1[[#This Row],[Operation Season]],LEN(Table1[[#This Row],[Operation Season]])-FIND("-",Table1[[#This Row],[Operation Season]])))</f>
        <v/>
      </c>
      <c r="P912" s="4" t="str">
        <f t="shared" si="29"/>
        <v/>
      </c>
      <c r="Q912" s="7" t="str">
        <f>IF(OR(P912="Mid November",P912="round",P912="",),"",Table1[[#This Row],[End Date]]-SystemData!$A$2+1)</f>
        <v/>
      </c>
      <c r="R912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912" s="2" t="str">
        <f>IF(AllData!M917="","",AllData!M917)</f>
        <v/>
      </c>
      <c r="T912" s="2" t="str">
        <f>IF(AllData!N917="","",AllData!N917)</f>
        <v/>
      </c>
      <c r="U912" s="2" t="str">
        <f>IF(AllData!O917="","",AllData!O917)</f>
        <v/>
      </c>
      <c r="V912" s="2" t="str">
        <f>IF(AllData!P917="","",AllData!P917)</f>
        <v/>
      </c>
      <c r="W912" s="2" t="str">
        <f>IF(AllData!Q917="","",AllData!Q917)</f>
        <v/>
      </c>
      <c r="X912" s="2" t="str">
        <f>IF(AllData!R917="","",AllData!R917)</f>
        <v/>
      </c>
      <c r="Y912" s="2" t="str">
        <f>IF(AllData!S917="","",AllData!S917)</f>
        <v/>
      </c>
      <c r="Z912" s="2" t="str">
        <f>IF(AllData!T917="","",AllData!T917)</f>
        <v/>
      </c>
      <c r="AA912" s="16"/>
    </row>
    <row r="913" spans="1:27" hidden="1" x14ac:dyDescent="0.25">
      <c r="A913" t="str">
        <f>IF(AllData!A913="","",AllData!A913)</f>
        <v/>
      </c>
      <c r="B913" t="str">
        <f>IF(AllData!B913="","",AllData!B913)</f>
        <v/>
      </c>
      <c r="C913" t="str">
        <f>IF(AllData!C913="","",AllData!C913)</f>
        <v/>
      </c>
      <c r="D913" t="str">
        <f>IF(AllData!D913="","",AllData!D913)</f>
        <v/>
      </c>
      <c r="E913" t="str">
        <f>IF(AllData!E913="","",AllData!E913)</f>
        <v/>
      </c>
      <c r="F913" t="str">
        <f>IF(AllData!F913="","",AllData!F913)</f>
        <v/>
      </c>
      <c r="G913" t="str">
        <f>IF(AllData!G913="","",AllData!G913)</f>
        <v/>
      </c>
      <c r="H913" t="str">
        <f>IF(AllData!H913="","",AllData!H913)</f>
        <v/>
      </c>
      <c r="I913" t="str">
        <f>IF(AllData!I913="","",AllData!I913)</f>
        <v/>
      </c>
      <c r="J913" t="str">
        <f>IF(AllData!J913="","",AllData!J913)</f>
        <v/>
      </c>
      <c r="K913" t="str">
        <f>IF(AllData!K913="","",AllData!K913)</f>
        <v/>
      </c>
      <c r="L913" t="str">
        <f>IF(AllData!L913="","",AllData!L913)</f>
        <v/>
      </c>
      <c r="M913" s="4" t="str">
        <f>IF(Table1[[#This Row],[Operation Season]]="","",LEFT(Table1[[#This Row],[Operation Season]],SEARCH("-",Table1[[#This Row],[Operation Season]])-1))</f>
        <v/>
      </c>
      <c r="N913" s="10" t="str">
        <f t="shared" si="28"/>
        <v/>
      </c>
      <c r="O913" t="str">
        <f>IF(Table1[[#This Row],[Operation Season]]="","",RIGHT(Table1[[#This Row],[Operation Season]],LEN(Table1[[#This Row],[Operation Season]])-FIND("-",Table1[[#This Row],[Operation Season]])))</f>
        <v/>
      </c>
      <c r="P913" s="4" t="str">
        <f t="shared" si="29"/>
        <v/>
      </c>
      <c r="Q913" s="7" t="str">
        <f>IF(OR(P913="Mid November",P913="round",P913="",),"",Table1[[#This Row],[End Date]]-SystemData!$A$2+1)</f>
        <v/>
      </c>
      <c r="R913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913" s="2" t="str">
        <f>IF(AllData!M918="","",AllData!M918)</f>
        <v/>
      </c>
      <c r="T913" s="2" t="str">
        <f>IF(AllData!N918="","",AllData!N918)</f>
        <v/>
      </c>
      <c r="U913" s="2" t="str">
        <f>IF(AllData!O918="","",AllData!O918)</f>
        <v/>
      </c>
      <c r="V913" s="2" t="str">
        <f>IF(AllData!P918="","",AllData!P918)</f>
        <v/>
      </c>
      <c r="W913" s="2" t="str">
        <f>IF(AllData!Q918="","",AllData!Q918)</f>
        <v/>
      </c>
      <c r="X913" s="2" t="str">
        <f>IF(AllData!R918="","",AllData!R918)</f>
        <v/>
      </c>
      <c r="Y913" s="2" t="str">
        <f>IF(AllData!S918="","",AllData!S918)</f>
        <v/>
      </c>
      <c r="Z913" s="2" t="str">
        <f>IF(AllData!T918="","",AllData!T918)</f>
        <v/>
      </c>
      <c r="AA913" s="16"/>
    </row>
    <row r="914" spans="1:27" hidden="1" x14ac:dyDescent="0.25">
      <c r="A914" t="str">
        <f>IF(AllData!A914="","",AllData!A914)</f>
        <v/>
      </c>
      <c r="B914" t="str">
        <f>IF(AllData!B914="","",AllData!B914)</f>
        <v/>
      </c>
      <c r="C914" t="str">
        <f>IF(AllData!C914="","",AllData!C914)</f>
        <v/>
      </c>
      <c r="D914" t="str">
        <f>IF(AllData!D914="","",AllData!D914)</f>
        <v/>
      </c>
      <c r="E914" t="str">
        <f>IF(AllData!E914="","",AllData!E914)</f>
        <v/>
      </c>
      <c r="F914" t="str">
        <f>IF(AllData!F914="","",AllData!F914)</f>
        <v/>
      </c>
      <c r="G914" t="str">
        <f>IF(AllData!G914="","",AllData!G914)</f>
        <v/>
      </c>
      <c r="H914" t="str">
        <f>IF(AllData!H914="","",AllData!H914)</f>
        <v/>
      </c>
      <c r="I914" t="str">
        <f>IF(AllData!I914="","",AllData!I914)</f>
        <v/>
      </c>
      <c r="J914" t="str">
        <f>IF(AllData!J914="","",AllData!J914)</f>
        <v/>
      </c>
      <c r="K914" t="str">
        <f>IF(AllData!K914="","",AllData!K914)</f>
        <v/>
      </c>
      <c r="L914" t="str">
        <f>IF(AllData!L914="","",AllData!L914)</f>
        <v/>
      </c>
      <c r="M914" s="4" t="str">
        <f>IF(Table1[[#This Row],[Operation Season]]="","",LEFT(Table1[[#This Row],[Operation Season]],SEARCH("-",Table1[[#This Row],[Operation Season]])-1))</f>
        <v/>
      </c>
      <c r="N914" s="10" t="str">
        <f t="shared" si="28"/>
        <v/>
      </c>
      <c r="O914" t="str">
        <f>IF(Table1[[#This Row],[Operation Season]]="","",RIGHT(Table1[[#This Row],[Operation Season]],LEN(Table1[[#This Row],[Operation Season]])-FIND("-",Table1[[#This Row],[Operation Season]])))</f>
        <v/>
      </c>
      <c r="P914" s="4" t="str">
        <f t="shared" si="29"/>
        <v/>
      </c>
      <c r="Q914" s="7" t="str">
        <f>IF(OR(P914="Mid November",P914="round",P914="",),"",Table1[[#This Row],[End Date]]-SystemData!$A$2+1)</f>
        <v/>
      </c>
      <c r="R914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914" s="2" t="str">
        <f>IF(AllData!M919="","",AllData!M919)</f>
        <v/>
      </c>
      <c r="T914" s="2" t="str">
        <f>IF(AllData!N919="","",AllData!N919)</f>
        <v/>
      </c>
      <c r="U914" s="2" t="str">
        <f>IF(AllData!O919="","",AllData!O919)</f>
        <v/>
      </c>
      <c r="V914" s="2" t="str">
        <f>IF(AllData!P919="","",AllData!P919)</f>
        <v/>
      </c>
      <c r="W914" s="2" t="str">
        <f>IF(AllData!Q919="","",AllData!Q919)</f>
        <v/>
      </c>
      <c r="X914" s="2" t="str">
        <f>IF(AllData!R919="","",AllData!R919)</f>
        <v/>
      </c>
      <c r="Y914" s="2" t="str">
        <f>IF(AllData!S919="","",AllData!S919)</f>
        <v/>
      </c>
      <c r="Z914" s="2" t="str">
        <f>IF(AllData!T919="","",AllData!T919)</f>
        <v/>
      </c>
      <c r="AA914" s="16"/>
    </row>
    <row r="915" spans="1:27" hidden="1" x14ac:dyDescent="0.25">
      <c r="A915" t="str">
        <f>IF(AllData!A915="","",AllData!A915)</f>
        <v/>
      </c>
      <c r="B915" t="str">
        <f>IF(AllData!B915="","",AllData!B915)</f>
        <v/>
      </c>
      <c r="C915" t="str">
        <f>IF(AllData!C915="","",AllData!C915)</f>
        <v/>
      </c>
      <c r="D915" t="str">
        <f>IF(AllData!D915="","",AllData!D915)</f>
        <v/>
      </c>
      <c r="E915" t="str">
        <f>IF(AllData!E915="","",AllData!E915)</f>
        <v/>
      </c>
      <c r="F915" t="str">
        <f>IF(AllData!F915="","",AllData!F915)</f>
        <v/>
      </c>
      <c r="G915" t="str">
        <f>IF(AllData!G915="","",AllData!G915)</f>
        <v/>
      </c>
      <c r="H915" t="str">
        <f>IF(AllData!H915="","",AllData!H915)</f>
        <v/>
      </c>
      <c r="I915" t="str">
        <f>IF(AllData!I915="","",AllData!I915)</f>
        <v/>
      </c>
      <c r="J915" t="str">
        <f>IF(AllData!J915="","",AllData!J915)</f>
        <v/>
      </c>
      <c r="K915" t="str">
        <f>IF(AllData!K915="","",AllData!K915)</f>
        <v/>
      </c>
      <c r="L915" t="str">
        <f>IF(AllData!L915="","",AllData!L915)</f>
        <v/>
      </c>
      <c r="M915" s="4" t="str">
        <f>IF(Table1[[#This Row],[Operation Season]]="","",LEFT(Table1[[#This Row],[Operation Season]],SEARCH("-",Table1[[#This Row],[Operation Season]])-1))</f>
        <v/>
      </c>
      <c r="N915" s="10" t="str">
        <f t="shared" si="28"/>
        <v/>
      </c>
      <c r="O915" t="str">
        <f>IF(Table1[[#This Row],[Operation Season]]="","",RIGHT(Table1[[#This Row],[Operation Season]],LEN(Table1[[#This Row],[Operation Season]])-FIND("-",Table1[[#This Row],[Operation Season]])))</f>
        <v/>
      </c>
      <c r="P915" s="4" t="str">
        <f t="shared" si="29"/>
        <v/>
      </c>
      <c r="Q915" s="7" t="str">
        <f>IF(OR(P915="Mid November",P915="round",P915="",),"",Table1[[#This Row],[End Date]]-SystemData!$A$2+1)</f>
        <v/>
      </c>
      <c r="R915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915" s="2" t="str">
        <f>IF(AllData!M920="","",AllData!M920)</f>
        <v/>
      </c>
      <c r="T915" s="2" t="str">
        <f>IF(AllData!N920="","",AllData!N920)</f>
        <v/>
      </c>
      <c r="U915" s="2" t="str">
        <f>IF(AllData!O920="","",AllData!O920)</f>
        <v/>
      </c>
      <c r="V915" s="2" t="str">
        <f>IF(AllData!P920="","",AllData!P920)</f>
        <v/>
      </c>
      <c r="W915" s="2" t="str">
        <f>IF(AllData!Q920="","",AllData!Q920)</f>
        <v/>
      </c>
      <c r="X915" s="2" t="str">
        <f>IF(AllData!R920="","",AllData!R920)</f>
        <v/>
      </c>
      <c r="Y915" s="2" t="str">
        <f>IF(AllData!S920="","",AllData!S920)</f>
        <v/>
      </c>
      <c r="Z915" s="2" t="str">
        <f>IF(AllData!T920="","",AllData!T920)</f>
        <v/>
      </c>
      <c r="AA915" s="16"/>
    </row>
    <row r="916" spans="1:27" hidden="1" x14ac:dyDescent="0.25">
      <c r="A916" t="str">
        <f>IF(AllData!A916="","",AllData!A916)</f>
        <v/>
      </c>
      <c r="B916" t="str">
        <f>IF(AllData!B916="","",AllData!B916)</f>
        <v/>
      </c>
      <c r="C916" t="str">
        <f>IF(AllData!C916="","",AllData!C916)</f>
        <v/>
      </c>
      <c r="D916" t="str">
        <f>IF(AllData!D916="","",AllData!D916)</f>
        <v/>
      </c>
      <c r="E916" t="str">
        <f>IF(AllData!E916="","",AllData!E916)</f>
        <v/>
      </c>
      <c r="F916" t="str">
        <f>IF(AllData!F916="","",AllData!F916)</f>
        <v/>
      </c>
      <c r="G916" t="str">
        <f>IF(AllData!G916="","",AllData!G916)</f>
        <v/>
      </c>
      <c r="H916" t="str">
        <f>IF(AllData!H916="","",AllData!H916)</f>
        <v/>
      </c>
      <c r="I916" t="str">
        <f>IF(AllData!I916="","",AllData!I916)</f>
        <v/>
      </c>
      <c r="J916" t="str">
        <f>IF(AllData!J916="","",AllData!J916)</f>
        <v/>
      </c>
      <c r="K916" t="str">
        <f>IF(AllData!K916="","",AllData!K916)</f>
        <v/>
      </c>
      <c r="L916" t="str">
        <f>IF(AllData!L916="","",AllData!L916)</f>
        <v/>
      </c>
      <c r="M916" s="4" t="str">
        <f>IF(Table1[[#This Row],[Operation Season]]="","",LEFT(Table1[[#This Row],[Operation Season]],SEARCH("-",Table1[[#This Row],[Operation Season]])-1))</f>
        <v/>
      </c>
      <c r="N916" s="10" t="str">
        <f t="shared" si="28"/>
        <v/>
      </c>
      <c r="O916" t="str">
        <f>IF(Table1[[#This Row],[Operation Season]]="","",RIGHT(Table1[[#This Row],[Operation Season]],LEN(Table1[[#This Row],[Operation Season]])-FIND("-",Table1[[#This Row],[Operation Season]])))</f>
        <v/>
      </c>
      <c r="P916" s="4" t="str">
        <f t="shared" si="29"/>
        <v/>
      </c>
      <c r="Q916" s="7" t="str">
        <f>IF(OR(P916="Mid November",P916="round",P916="",),"",Table1[[#This Row],[End Date]]-SystemData!$A$2+1)</f>
        <v/>
      </c>
      <c r="R916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916" s="2" t="str">
        <f>IF(AllData!M921="","",AllData!M921)</f>
        <v/>
      </c>
      <c r="T916" s="2" t="str">
        <f>IF(AllData!N921="","",AllData!N921)</f>
        <v/>
      </c>
      <c r="U916" s="2" t="str">
        <f>IF(AllData!O921="","",AllData!O921)</f>
        <v/>
      </c>
      <c r="V916" s="2" t="str">
        <f>IF(AllData!P921="","",AllData!P921)</f>
        <v/>
      </c>
      <c r="W916" s="2" t="str">
        <f>IF(AllData!Q921="","",AllData!Q921)</f>
        <v/>
      </c>
      <c r="X916" s="2" t="str">
        <f>IF(AllData!R921="","",AllData!R921)</f>
        <v/>
      </c>
      <c r="Y916" s="2" t="str">
        <f>IF(AllData!S921="","",AllData!S921)</f>
        <v/>
      </c>
      <c r="Z916" s="2" t="str">
        <f>IF(AllData!T921="","",AllData!T921)</f>
        <v/>
      </c>
      <c r="AA916" s="16"/>
    </row>
    <row r="917" spans="1:27" hidden="1" x14ac:dyDescent="0.25">
      <c r="A917" t="str">
        <f>IF(AllData!A917="","",AllData!A917)</f>
        <v/>
      </c>
      <c r="B917" t="str">
        <f>IF(AllData!B917="","",AllData!B917)</f>
        <v/>
      </c>
      <c r="C917" t="str">
        <f>IF(AllData!C917="","",AllData!C917)</f>
        <v/>
      </c>
      <c r="D917" t="str">
        <f>IF(AllData!D917="","",AllData!D917)</f>
        <v/>
      </c>
      <c r="E917" t="str">
        <f>IF(AllData!E917="","",AllData!E917)</f>
        <v/>
      </c>
      <c r="F917" t="str">
        <f>IF(AllData!F917="","",AllData!F917)</f>
        <v/>
      </c>
      <c r="G917" t="str">
        <f>IF(AllData!G917="","",AllData!G917)</f>
        <v/>
      </c>
      <c r="H917" t="str">
        <f>IF(AllData!H917="","",AllData!H917)</f>
        <v/>
      </c>
      <c r="I917" t="str">
        <f>IF(AllData!I917="","",AllData!I917)</f>
        <v/>
      </c>
      <c r="J917" t="str">
        <f>IF(AllData!J917="","",AllData!J917)</f>
        <v/>
      </c>
      <c r="K917" t="str">
        <f>IF(AllData!K917="","",AllData!K917)</f>
        <v/>
      </c>
      <c r="L917" t="str">
        <f>IF(AllData!L917="","",AllData!L917)</f>
        <v/>
      </c>
      <c r="M917" s="4" t="str">
        <f>IF(Table1[[#This Row],[Operation Season]]="","",LEFT(Table1[[#This Row],[Operation Season]],SEARCH("-",Table1[[#This Row],[Operation Season]])-1))</f>
        <v/>
      </c>
      <c r="N917" s="10" t="str">
        <f t="shared" si="28"/>
        <v/>
      </c>
      <c r="O917" t="str">
        <f>IF(Table1[[#This Row],[Operation Season]]="","",RIGHT(Table1[[#This Row],[Operation Season]],LEN(Table1[[#This Row],[Operation Season]])-FIND("-",Table1[[#This Row],[Operation Season]])))</f>
        <v/>
      </c>
      <c r="P917" s="4" t="str">
        <f t="shared" si="29"/>
        <v/>
      </c>
      <c r="Q917" s="7" t="str">
        <f>IF(OR(P917="Mid November",P917="round",P917="",),"",Table1[[#This Row],[End Date]]-SystemData!$A$2+1)</f>
        <v/>
      </c>
      <c r="R917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917" s="2" t="str">
        <f>IF(AllData!M922="","",AllData!M922)</f>
        <v/>
      </c>
      <c r="T917" s="2" t="str">
        <f>IF(AllData!N922="","",AllData!N922)</f>
        <v/>
      </c>
      <c r="U917" s="2" t="str">
        <f>IF(AllData!O922="","",AllData!O922)</f>
        <v/>
      </c>
      <c r="V917" s="2" t="str">
        <f>IF(AllData!P922="","",AllData!P922)</f>
        <v/>
      </c>
      <c r="W917" s="2" t="str">
        <f>IF(AllData!Q922="","",AllData!Q922)</f>
        <v/>
      </c>
      <c r="X917" s="2" t="str">
        <f>IF(AllData!R922="","",AllData!R922)</f>
        <v/>
      </c>
      <c r="Y917" s="2" t="str">
        <f>IF(AllData!S922="","",AllData!S922)</f>
        <v/>
      </c>
      <c r="Z917" s="2" t="str">
        <f>IF(AllData!T922="","",AllData!T922)</f>
        <v/>
      </c>
      <c r="AA917" s="16"/>
    </row>
    <row r="918" spans="1:27" hidden="1" x14ac:dyDescent="0.25">
      <c r="A918" t="str">
        <f>IF(AllData!A918="","",AllData!A918)</f>
        <v/>
      </c>
      <c r="B918" t="str">
        <f>IF(AllData!B918="","",AllData!B918)</f>
        <v/>
      </c>
      <c r="C918" t="str">
        <f>IF(AllData!C918="","",AllData!C918)</f>
        <v/>
      </c>
      <c r="D918" t="str">
        <f>IF(AllData!D918="","",AllData!D918)</f>
        <v/>
      </c>
      <c r="E918" t="str">
        <f>IF(AllData!E918="","",AllData!E918)</f>
        <v/>
      </c>
      <c r="F918" t="str">
        <f>IF(AllData!F918="","",AllData!F918)</f>
        <v/>
      </c>
      <c r="G918" t="str">
        <f>IF(AllData!G918="","",AllData!G918)</f>
        <v/>
      </c>
      <c r="H918" t="str">
        <f>IF(AllData!H918="","",AllData!H918)</f>
        <v/>
      </c>
      <c r="I918" t="str">
        <f>IF(AllData!I918="","",AllData!I918)</f>
        <v/>
      </c>
      <c r="J918" t="str">
        <f>IF(AllData!J918="","",AllData!J918)</f>
        <v/>
      </c>
      <c r="K918" t="str">
        <f>IF(AllData!K918="","",AllData!K918)</f>
        <v/>
      </c>
      <c r="L918" t="str">
        <f>IF(AllData!L918="","",AllData!L918)</f>
        <v/>
      </c>
      <c r="M918" s="4" t="str">
        <f>IF(Table1[[#This Row],[Operation Season]]="","",LEFT(Table1[[#This Row],[Operation Season]],SEARCH("-",Table1[[#This Row],[Operation Season]])-1))</f>
        <v/>
      </c>
      <c r="N918" s="10" t="str">
        <f t="shared" si="28"/>
        <v/>
      </c>
      <c r="O918" t="str">
        <f>IF(Table1[[#This Row],[Operation Season]]="","",RIGHT(Table1[[#This Row],[Operation Season]],LEN(Table1[[#This Row],[Operation Season]])-FIND("-",Table1[[#This Row],[Operation Season]])))</f>
        <v/>
      </c>
      <c r="P918" s="4" t="str">
        <f t="shared" si="29"/>
        <v/>
      </c>
      <c r="Q918" s="7" t="str">
        <f>IF(OR(P918="Mid November",P918="round",P918="",),"",Table1[[#This Row],[End Date]]-SystemData!$A$2+1)</f>
        <v/>
      </c>
      <c r="R918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918" s="2" t="str">
        <f>IF(AllData!M923="","",AllData!M923)</f>
        <v/>
      </c>
      <c r="T918" s="2" t="str">
        <f>IF(AllData!N923="","",AllData!N923)</f>
        <v/>
      </c>
      <c r="U918" s="2" t="str">
        <f>IF(AllData!O923="","",AllData!O923)</f>
        <v/>
      </c>
      <c r="V918" s="2" t="str">
        <f>IF(AllData!P923="","",AllData!P923)</f>
        <v/>
      </c>
      <c r="W918" s="2" t="str">
        <f>IF(AllData!Q923="","",AllData!Q923)</f>
        <v/>
      </c>
      <c r="X918" s="2" t="str">
        <f>IF(AllData!R923="","",AllData!R923)</f>
        <v/>
      </c>
      <c r="Y918" s="2" t="str">
        <f>IF(AllData!S923="","",AllData!S923)</f>
        <v/>
      </c>
      <c r="Z918" s="2" t="str">
        <f>IF(AllData!T923="","",AllData!T923)</f>
        <v/>
      </c>
      <c r="AA918" s="16"/>
    </row>
    <row r="919" spans="1:27" hidden="1" x14ac:dyDescent="0.25">
      <c r="A919" t="str">
        <f>IF(AllData!A919="","",AllData!A919)</f>
        <v/>
      </c>
      <c r="B919" t="str">
        <f>IF(AllData!B919="","",AllData!B919)</f>
        <v/>
      </c>
      <c r="C919" t="str">
        <f>IF(AllData!C919="","",AllData!C919)</f>
        <v/>
      </c>
      <c r="D919" t="str">
        <f>IF(AllData!D919="","",AllData!D919)</f>
        <v/>
      </c>
      <c r="E919" t="str">
        <f>IF(AllData!E919="","",AllData!E919)</f>
        <v/>
      </c>
      <c r="F919" t="str">
        <f>IF(AllData!F919="","",AllData!F919)</f>
        <v/>
      </c>
      <c r="G919" t="str">
        <f>IF(AllData!G919="","",AllData!G919)</f>
        <v/>
      </c>
      <c r="H919" t="str">
        <f>IF(AllData!H919="","",AllData!H919)</f>
        <v/>
      </c>
      <c r="I919" t="str">
        <f>IF(AllData!I919="","",AllData!I919)</f>
        <v/>
      </c>
      <c r="J919" t="str">
        <f>IF(AllData!J919="","",AllData!J919)</f>
        <v/>
      </c>
      <c r="K919" t="str">
        <f>IF(AllData!K919="","",AllData!K919)</f>
        <v/>
      </c>
      <c r="L919" t="str">
        <f>IF(AllData!L919="","",AllData!L919)</f>
        <v/>
      </c>
      <c r="M919" s="4" t="str">
        <f>IF(Table1[[#This Row],[Operation Season]]="","",LEFT(Table1[[#This Row],[Operation Season]],SEARCH("-",Table1[[#This Row],[Operation Season]])-1))</f>
        <v/>
      </c>
      <c r="N919" s="10" t="str">
        <f t="shared" si="28"/>
        <v/>
      </c>
      <c r="O919" t="str">
        <f>IF(Table1[[#This Row],[Operation Season]]="","",RIGHT(Table1[[#This Row],[Operation Season]],LEN(Table1[[#This Row],[Operation Season]])-FIND("-",Table1[[#This Row],[Operation Season]])))</f>
        <v/>
      </c>
      <c r="P919" s="4" t="str">
        <f t="shared" si="29"/>
        <v/>
      </c>
      <c r="Q919" s="7" t="str">
        <f>IF(OR(P919="Mid November",P919="round",P919="",),"",Table1[[#This Row],[End Date]]-SystemData!$A$2+1)</f>
        <v/>
      </c>
      <c r="R919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919" s="2" t="str">
        <f>IF(AllData!M924="","",AllData!M924)</f>
        <v/>
      </c>
      <c r="T919" s="2" t="str">
        <f>IF(AllData!N924="","",AllData!N924)</f>
        <v/>
      </c>
      <c r="U919" s="2" t="str">
        <f>IF(AllData!O924="","",AllData!O924)</f>
        <v/>
      </c>
      <c r="V919" s="2" t="str">
        <f>IF(AllData!P924="","",AllData!P924)</f>
        <v/>
      </c>
      <c r="W919" s="2" t="str">
        <f>IF(AllData!Q924="","",AllData!Q924)</f>
        <v/>
      </c>
      <c r="X919" s="2" t="str">
        <f>IF(AllData!R924="","",AllData!R924)</f>
        <v/>
      </c>
      <c r="Y919" s="2" t="str">
        <f>IF(AllData!S924="","",AllData!S924)</f>
        <v/>
      </c>
      <c r="Z919" s="2" t="str">
        <f>IF(AllData!T924="","",AllData!T924)</f>
        <v/>
      </c>
      <c r="AA919" s="16"/>
    </row>
    <row r="920" spans="1:27" hidden="1" x14ac:dyDescent="0.25">
      <c r="A920" t="str">
        <f>IF(AllData!A920="","",AllData!A920)</f>
        <v/>
      </c>
      <c r="B920" t="str">
        <f>IF(AllData!B920="","",AllData!B920)</f>
        <v/>
      </c>
      <c r="C920" t="str">
        <f>IF(AllData!C920="","",AllData!C920)</f>
        <v/>
      </c>
      <c r="D920" t="str">
        <f>IF(AllData!D920="","",AllData!D920)</f>
        <v/>
      </c>
      <c r="E920" t="str">
        <f>IF(AllData!E920="","",AllData!E920)</f>
        <v/>
      </c>
      <c r="F920" t="str">
        <f>IF(AllData!F920="","",AllData!F920)</f>
        <v/>
      </c>
      <c r="G920" t="str">
        <f>IF(AllData!G920="","",AllData!G920)</f>
        <v/>
      </c>
      <c r="H920" t="str">
        <f>IF(AllData!H920="","",AllData!H920)</f>
        <v/>
      </c>
      <c r="I920" t="str">
        <f>IF(AllData!I920="","",AllData!I920)</f>
        <v/>
      </c>
      <c r="J920" t="str">
        <f>IF(AllData!J920="","",AllData!J920)</f>
        <v/>
      </c>
      <c r="K920" t="str">
        <f>IF(AllData!K920="","",AllData!K920)</f>
        <v/>
      </c>
      <c r="L920" t="str">
        <f>IF(AllData!L920="","",AllData!L920)</f>
        <v/>
      </c>
      <c r="M920" s="4" t="str">
        <f>IF(Table1[[#This Row],[Operation Season]]="","",LEFT(Table1[[#This Row],[Operation Season]],SEARCH("-",Table1[[#This Row],[Operation Season]])-1))</f>
        <v/>
      </c>
      <c r="N920" s="10" t="str">
        <f t="shared" si="28"/>
        <v/>
      </c>
      <c r="O920" t="str">
        <f>IF(Table1[[#This Row],[Operation Season]]="","",RIGHT(Table1[[#This Row],[Operation Season]],LEN(Table1[[#This Row],[Operation Season]])-FIND("-",Table1[[#This Row],[Operation Season]])))</f>
        <v/>
      </c>
      <c r="P920" s="4" t="str">
        <f t="shared" si="29"/>
        <v/>
      </c>
      <c r="Q920" s="7" t="str">
        <f>IF(OR(P920="Mid November",P920="round",P920="",),"",Table1[[#This Row],[End Date]]-SystemData!$A$2+1)</f>
        <v/>
      </c>
      <c r="R920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920" s="2" t="str">
        <f>IF(AllData!M925="","",AllData!M925)</f>
        <v/>
      </c>
      <c r="T920" s="2" t="str">
        <f>IF(AllData!N925="","",AllData!N925)</f>
        <v/>
      </c>
      <c r="U920" s="2" t="str">
        <f>IF(AllData!O925="","",AllData!O925)</f>
        <v/>
      </c>
      <c r="V920" s="2" t="str">
        <f>IF(AllData!P925="","",AllData!P925)</f>
        <v/>
      </c>
      <c r="W920" s="2" t="str">
        <f>IF(AllData!Q925="","",AllData!Q925)</f>
        <v/>
      </c>
      <c r="X920" s="2" t="str">
        <f>IF(AllData!R925="","",AllData!R925)</f>
        <v/>
      </c>
      <c r="Y920" s="2" t="str">
        <f>IF(AllData!S925="","",AllData!S925)</f>
        <v/>
      </c>
      <c r="Z920" s="2" t="str">
        <f>IF(AllData!T925="","",AllData!T925)</f>
        <v/>
      </c>
      <c r="AA920" s="16"/>
    </row>
    <row r="921" spans="1:27" hidden="1" x14ac:dyDescent="0.25">
      <c r="A921" t="str">
        <f>IF(AllData!A921="","",AllData!A921)</f>
        <v/>
      </c>
      <c r="B921" t="str">
        <f>IF(AllData!B921="","",AllData!B921)</f>
        <v/>
      </c>
      <c r="C921" t="str">
        <f>IF(AllData!C921="","",AllData!C921)</f>
        <v/>
      </c>
      <c r="D921" t="str">
        <f>IF(AllData!D921="","",AllData!D921)</f>
        <v/>
      </c>
      <c r="E921" t="str">
        <f>IF(AllData!E921="","",AllData!E921)</f>
        <v/>
      </c>
      <c r="F921" t="str">
        <f>IF(AllData!F921="","",AllData!F921)</f>
        <v/>
      </c>
      <c r="G921" t="str">
        <f>IF(AllData!G921="","",AllData!G921)</f>
        <v/>
      </c>
      <c r="H921" t="str">
        <f>IF(AllData!H921="","",AllData!H921)</f>
        <v/>
      </c>
      <c r="I921" t="str">
        <f>IF(AllData!I921="","",AllData!I921)</f>
        <v/>
      </c>
      <c r="J921" t="str">
        <f>IF(AllData!J921="","",AllData!J921)</f>
        <v/>
      </c>
      <c r="K921" t="str">
        <f>IF(AllData!K921="","",AllData!K921)</f>
        <v/>
      </c>
      <c r="L921" t="str">
        <f>IF(AllData!L921="","",AllData!L921)</f>
        <v/>
      </c>
      <c r="M921" s="4" t="str">
        <f>IF(Table1[[#This Row],[Operation Season]]="","",LEFT(Table1[[#This Row],[Operation Season]],SEARCH("-",Table1[[#This Row],[Operation Season]])-1))</f>
        <v/>
      </c>
      <c r="N921" s="10" t="str">
        <f t="shared" si="28"/>
        <v/>
      </c>
      <c r="O921" t="str">
        <f>IF(Table1[[#This Row],[Operation Season]]="","",RIGHT(Table1[[#This Row],[Operation Season]],LEN(Table1[[#This Row],[Operation Season]])-FIND("-",Table1[[#This Row],[Operation Season]])))</f>
        <v/>
      </c>
      <c r="P921" s="4" t="str">
        <f t="shared" si="29"/>
        <v/>
      </c>
      <c r="Q921" s="7" t="str">
        <f>IF(OR(P921="Mid November",P921="round",P921="",),"",Table1[[#This Row],[End Date]]-SystemData!$A$2+1)</f>
        <v/>
      </c>
      <c r="R921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921" s="2" t="str">
        <f>IF(AllData!M926="","",AllData!M926)</f>
        <v/>
      </c>
      <c r="T921" s="2" t="str">
        <f>IF(AllData!N926="","",AllData!N926)</f>
        <v/>
      </c>
      <c r="U921" s="2" t="str">
        <f>IF(AllData!O926="","",AllData!O926)</f>
        <v/>
      </c>
      <c r="V921" s="2" t="str">
        <f>IF(AllData!P926="","",AllData!P926)</f>
        <v/>
      </c>
      <c r="W921" s="2" t="str">
        <f>IF(AllData!Q926="","",AllData!Q926)</f>
        <v/>
      </c>
      <c r="X921" s="2" t="str">
        <f>IF(AllData!R926="","",AllData!R926)</f>
        <v/>
      </c>
      <c r="Y921" s="2" t="str">
        <f>IF(AllData!S926="","",AllData!S926)</f>
        <v/>
      </c>
      <c r="Z921" s="2" t="str">
        <f>IF(AllData!T926="","",AllData!T926)</f>
        <v/>
      </c>
      <c r="AA921" s="16"/>
    </row>
    <row r="922" spans="1:27" hidden="1" x14ac:dyDescent="0.25">
      <c r="A922" t="str">
        <f>IF(AllData!A922="","",AllData!A922)</f>
        <v/>
      </c>
      <c r="B922" t="str">
        <f>IF(AllData!B922="","",AllData!B922)</f>
        <v/>
      </c>
      <c r="C922" t="str">
        <f>IF(AllData!C922="","",AllData!C922)</f>
        <v/>
      </c>
      <c r="D922" t="str">
        <f>IF(AllData!D922="","",AllData!D922)</f>
        <v/>
      </c>
      <c r="E922" t="str">
        <f>IF(AllData!E922="","",AllData!E922)</f>
        <v/>
      </c>
      <c r="F922" t="str">
        <f>IF(AllData!F922="","",AllData!F922)</f>
        <v/>
      </c>
      <c r="G922" t="str">
        <f>IF(AllData!G922="","",AllData!G922)</f>
        <v/>
      </c>
      <c r="H922" t="str">
        <f>IF(AllData!H922="","",AllData!H922)</f>
        <v/>
      </c>
      <c r="I922" t="str">
        <f>IF(AllData!I922="","",AllData!I922)</f>
        <v/>
      </c>
      <c r="J922" t="str">
        <f>IF(AllData!J922="","",AllData!J922)</f>
        <v/>
      </c>
      <c r="K922" t="str">
        <f>IF(AllData!K922="","",AllData!K922)</f>
        <v/>
      </c>
      <c r="L922" t="str">
        <f>IF(AllData!L922="","",AllData!L922)</f>
        <v/>
      </c>
      <c r="M922" s="4" t="str">
        <f>IF(Table1[[#This Row],[Operation Season]]="","",LEFT(Table1[[#This Row],[Operation Season]],SEARCH("-",Table1[[#This Row],[Operation Season]])-1))</f>
        <v/>
      </c>
      <c r="N922" s="10" t="str">
        <f t="shared" si="28"/>
        <v/>
      </c>
      <c r="O922" t="str">
        <f>IF(Table1[[#This Row],[Operation Season]]="","",RIGHT(Table1[[#This Row],[Operation Season]],LEN(Table1[[#This Row],[Operation Season]])-FIND("-",Table1[[#This Row],[Operation Season]])))</f>
        <v/>
      </c>
      <c r="P922" s="4" t="str">
        <f t="shared" si="29"/>
        <v/>
      </c>
      <c r="Q922" s="7" t="str">
        <f>IF(OR(P922="Mid November",P922="round",P922="",),"",Table1[[#This Row],[End Date]]-SystemData!$A$2+1)</f>
        <v/>
      </c>
      <c r="R922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922" s="2" t="str">
        <f>IF(AllData!M927="","",AllData!M927)</f>
        <v/>
      </c>
      <c r="T922" s="2" t="str">
        <f>IF(AllData!N927="","",AllData!N927)</f>
        <v/>
      </c>
      <c r="U922" s="2" t="str">
        <f>IF(AllData!O927="","",AllData!O927)</f>
        <v/>
      </c>
      <c r="V922" s="2" t="str">
        <f>IF(AllData!P927="","",AllData!P927)</f>
        <v/>
      </c>
      <c r="W922" s="2" t="str">
        <f>IF(AllData!Q927="","",AllData!Q927)</f>
        <v/>
      </c>
      <c r="X922" s="2" t="str">
        <f>IF(AllData!R927="","",AllData!R927)</f>
        <v/>
      </c>
      <c r="Y922" s="2" t="str">
        <f>IF(AllData!S927="","",AllData!S927)</f>
        <v/>
      </c>
      <c r="Z922" s="2" t="str">
        <f>IF(AllData!T927="","",AllData!T927)</f>
        <v/>
      </c>
      <c r="AA922" s="16"/>
    </row>
    <row r="923" spans="1:27" hidden="1" x14ac:dyDescent="0.25">
      <c r="A923" t="str">
        <f>IF(AllData!A923="","",AllData!A923)</f>
        <v/>
      </c>
      <c r="B923" t="str">
        <f>IF(AllData!B923="","",AllData!B923)</f>
        <v/>
      </c>
      <c r="C923" t="str">
        <f>IF(AllData!C923="","",AllData!C923)</f>
        <v/>
      </c>
      <c r="D923" t="str">
        <f>IF(AllData!D923="","",AllData!D923)</f>
        <v/>
      </c>
      <c r="E923" t="str">
        <f>IF(AllData!E923="","",AllData!E923)</f>
        <v/>
      </c>
      <c r="F923" t="str">
        <f>IF(AllData!F923="","",AllData!F923)</f>
        <v/>
      </c>
      <c r="G923" t="str">
        <f>IF(AllData!G923="","",AllData!G923)</f>
        <v/>
      </c>
      <c r="H923" t="str">
        <f>IF(AllData!H923="","",AllData!H923)</f>
        <v/>
      </c>
      <c r="I923" t="str">
        <f>IF(AllData!I923="","",AllData!I923)</f>
        <v/>
      </c>
      <c r="J923" t="str">
        <f>IF(AllData!J923="","",AllData!J923)</f>
        <v/>
      </c>
      <c r="K923" t="str">
        <f>IF(AllData!K923="","",AllData!K923)</f>
        <v/>
      </c>
      <c r="L923" t="str">
        <f>IF(AllData!L923="","",AllData!L923)</f>
        <v/>
      </c>
      <c r="M923" s="4" t="str">
        <f>IF(Table1[[#This Row],[Operation Season]]="","",LEFT(Table1[[#This Row],[Operation Season]],SEARCH("-",Table1[[#This Row],[Operation Season]])-1))</f>
        <v/>
      </c>
      <c r="N923" s="10" t="str">
        <f t="shared" si="28"/>
        <v/>
      </c>
      <c r="O923" t="str">
        <f>IF(Table1[[#This Row],[Operation Season]]="","",RIGHT(Table1[[#This Row],[Operation Season]],LEN(Table1[[#This Row],[Operation Season]])-FIND("-",Table1[[#This Row],[Operation Season]])))</f>
        <v/>
      </c>
      <c r="P923" s="4" t="str">
        <f t="shared" si="29"/>
        <v/>
      </c>
      <c r="Q923" s="7" t="str">
        <f>IF(OR(P923="Mid November",P923="round",P923="",),"",Table1[[#This Row],[End Date]]-SystemData!$A$2+1)</f>
        <v/>
      </c>
      <c r="R923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923" s="2" t="str">
        <f>IF(AllData!M928="","",AllData!M928)</f>
        <v/>
      </c>
      <c r="T923" s="2" t="str">
        <f>IF(AllData!N928="","",AllData!N928)</f>
        <v/>
      </c>
      <c r="U923" s="2" t="str">
        <f>IF(AllData!O928="","",AllData!O928)</f>
        <v/>
      </c>
      <c r="V923" s="2" t="str">
        <f>IF(AllData!P928="","",AllData!P928)</f>
        <v/>
      </c>
      <c r="W923" s="2" t="str">
        <f>IF(AllData!Q928="","",AllData!Q928)</f>
        <v/>
      </c>
      <c r="X923" s="2" t="str">
        <f>IF(AllData!R928="","",AllData!R928)</f>
        <v/>
      </c>
      <c r="Y923" s="2" t="str">
        <f>IF(AllData!S928="","",AllData!S928)</f>
        <v/>
      </c>
      <c r="Z923" s="2" t="str">
        <f>IF(AllData!T928="","",AllData!T928)</f>
        <v/>
      </c>
      <c r="AA923" s="16"/>
    </row>
    <row r="924" spans="1:27" hidden="1" x14ac:dyDescent="0.25">
      <c r="A924" t="str">
        <f>IF(AllData!A924="","",AllData!A924)</f>
        <v/>
      </c>
      <c r="B924" t="str">
        <f>IF(AllData!B924="","",AllData!B924)</f>
        <v/>
      </c>
      <c r="C924" t="str">
        <f>IF(AllData!C924="","",AllData!C924)</f>
        <v/>
      </c>
      <c r="D924" t="str">
        <f>IF(AllData!D924="","",AllData!D924)</f>
        <v/>
      </c>
      <c r="E924" t="str">
        <f>IF(AllData!E924="","",AllData!E924)</f>
        <v/>
      </c>
      <c r="F924" t="str">
        <f>IF(AllData!F924="","",AllData!F924)</f>
        <v/>
      </c>
      <c r="G924" t="str">
        <f>IF(AllData!G924="","",AllData!G924)</f>
        <v/>
      </c>
      <c r="H924" t="str">
        <f>IF(AllData!H924="","",AllData!H924)</f>
        <v/>
      </c>
      <c r="I924" t="str">
        <f>IF(AllData!I924="","",AllData!I924)</f>
        <v/>
      </c>
      <c r="J924" t="str">
        <f>IF(AllData!J924="","",AllData!J924)</f>
        <v/>
      </c>
      <c r="K924" t="str">
        <f>IF(AllData!K924="","",AllData!K924)</f>
        <v/>
      </c>
      <c r="L924" t="str">
        <f>IF(AllData!L924="","",AllData!L924)</f>
        <v/>
      </c>
      <c r="M924" s="4" t="str">
        <f>IF(Table1[[#This Row],[Operation Season]]="","",LEFT(Table1[[#This Row],[Operation Season]],SEARCH("-",Table1[[#This Row],[Operation Season]])-1))</f>
        <v/>
      </c>
      <c r="N924" s="10" t="str">
        <f t="shared" si="28"/>
        <v/>
      </c>
      <c r="O924" t="str">
        <f>IF(Table1[[#This Row],[Operation Season]]="","",RIGHT(Table1[[#This Row],[Operation Season]],LEN(Table1[[#This Row],[Operation Season]])-FIND("-",Table1[[#This Row],[Operation Season]])))</f>
        <v/>
      </c>
      <c r="P924" s="4" t="str">
        <f t="shared" si="29"/>
        <v/>
      </c>
      <c r="Q924" s="7" t="str">
        <f>IF(OR(P924="Mid November",P924="round",P924="",),"",Table1[[#This Row],[End Date]]-SystemData!$A$2+1)</f>
        <v/>
      </c>
      <c r="R924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924" s="2" t="str">
        <f>IF(AllData!M929="","",AllData!M929)</f>
        <v/>
      </c>
      <c r="T924" s="2" t="str">
        <f>IF(AllData!N929="","",AllData!N929)</f>
        <v/>
      </c>
      <c r="U924" s="2" t="str">
        <f>IF(AllData!O929="","",AllData!O929)</f>
        <v/>
      </c>
      <c r="V924" s="2" t="str">
        <f>IF(AllData!P929="","",AllData!P929)</f>
        <v/>
      </c>
      <c r="W924" s="2" t="str">
        <f>IF(AllData!Q929="","",AllData!Q929)</f>
        <v/>
      </c>
      <c r="X924" s="2" t="str">
        <f>IF(AllData!R929="","",AllData!R929)</f>
        <v/>
      </c>
      <c r="Y924" s="2" t="str">
        <f>IF(AllData!S929="","",AllData!S929)</f>
        <v/>
      </c>
      <c r="Z924" s="2" t="str">
        <f>IF(AllData!T929="","",AllData!T929)</f>
        <v/>
      </c>
      <c r="AA924" s="16"/>
    </row>
    <row r="925" spans="1:27" hidden="1" x14ac:dyDescent="0.25">
      <c r="A925" t="str">
        <f>IF(AllData!A925="","",AllData!A925)</f>
        <v/>
      </c>
      <c r="B925" t="str">
        <f>IF(AllData!B925="","",AllData!B925)</f>
        <v/>
      </c>
      <c r="C925" t="str">
        <f>IF(AllData!C925="","",AllData!C925)</f>
        <v/>
      </c>
      <c r="D925" t="str">
        <f>IF(AllData!D925="","",AllData!D925)</f>
        <v/>
      </c>
      <c r="E925" t="str">
        <f>IF(AllData!E925="","",AllData!E925)</f>
        <v/>
      </c>
      <c r="F925" t="str">
        <f>IF(AllData!F925="","",AllData!F925)</f>
        <v/>
      </c>
      <c r="G925" t="str">
        <f>IF(AllData!G925="","",AllData!G925)</f>
        <v/>
      </c>
      <c r="H925" t="str">
        <f>IF(AllData!H925="","",AllData!H925)</f>
        <v/>
      </c>
      <c r="I925" t="str">
        <f>IF(AllData!I925="","",AllData!I925)</f>
        <v/>
      </c>
      <c r="J925" t="str">
        <f>IF(AllData!J925="","",AllData!J925)</f>
        <v/>
      </c>
      <c r="K925" t="str">
        <f>IF(AllData!K925="","",AllData!K925)</f>
        <v/>
      </c>
      <c r="L925" t="str">
        <f>IF(AllData!L925="","",AllData!L925)</f>
        <v/>
      </c>
      <c r="M925" s="4" t="str">
        <f>IF(Table1[[#This Row],[Operation Season]]="","",LEFT(Table1[[#This Row],[Operation Season]],SEARCH("-",Table1[[#This Row],[Operation Season]])-1))</f>
        <v/>
      </c>
      <c r="N925" s="10" t="str">
        <f t="shared" si="28"/>
        <v/>
      </c>
      <c r="O925" t="str">
        <f>IF(Table1[[#This Row],[Operation Season]]="","",RIGHT(Table1[[#This Row],[Operation Season]],LEN(Table1[[#This Row],[Operation Season]])-FIND("-",Table1[[#This Row],[Operation Season]])))</f>
        <v/>
      </c>
      <c r="P925" s="4" t="str">
        <f t="shared" si="29"/>
        <v/>
      </c>
      <c r="Q925" s="7" t="str">
        <f>IF(OR(P925="Mid November",P925="round",P925="",),"",Table1[[#This Row],[End Date]]-SystemData!$A$2+1)</f>
        <v/>
      </c>
      <c r="R925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925" s="2" t="str">
        <f>IF(AllData!M930="","",AllData!M930)</f>
        <v/>
      </c>
      <c r="T925" s="2" t="str">
        <f>IF(AllData!N930="","",AllData!N930)</f>
        <v/>
      </c>
      <c r="U925" s="2" t="str">
        <f>IF(AllData!O930="","",AllData!O930)</f>
        <v/>
      </c>
      <c r="V925" s="2" t="str">
        <f>IF(AllData!P930="","",AllData!P930)</f>
        <v/>
      </c>
      <c r="W925" s="2" t="str">
        <f>IF(AllData!Q930="","",AllData!Q930)</f>
        <v/>
      </c>
      <c r="X925" s="2" t="str">
        <f>IF(AllData!R930="","",AllData!R930)</f>
        <v/>
      </c>
      <c r="Y925" s="2" t="str">
        <f>IF(AllData!S930="","",AllData!S930)</f>
        <v/>
      </c>
      <c r="Z925" s="2" t="str">
        <f>IF(AllData!T930="","",AllData!T930)</f>
        <v/>
      </c>
      <c r="AA925" s="16"/>
    </row>
    <row r="926" spans="1:27" hidden="1" x14ac:dyDescent="0.25">
      <c r="A926" t="str">
        <f>IF(AllData!A926="","",AllData!A926)</f>
        <v/>
      </c>
      <c r="B926" t="str">
        <f>IF(AllData!B926="","",AllData!B926)</f>
        <v/>
      </c>
      <c r="C926" t="str">
        <f>IF(AllData!C926="","",AllData!C926)</f>
        <v/>
      </c>
      <c r="D926" t="str">
        <f>IF(AllData!D926="","",AllData!D926)</f>
        <v/>
      </c>
      <c r="E926" t="str">
        <f>IF(AllData!E926="","",AllData!E926)</f>
        <v/>
      </c>
      <c r="F926" t="str">
        <f>IF(AllData!F926="","",AllData!F926)</f>
        <v/>
      </c>
      <c r="G926" t="str">
        <f>IF(AllData!G926="","",AllData!G926)</f>
        <v/>
      </c>
      <c r="H926" t="str">
        <f>IF(AllData!H926="","",AllData!H926)</f>
        <v/>
      </c>
      <c r="I926" t="str">
        <f>IF(AllData!I926="","",AllData!I926)</f>
        <v/>
      </c>
      <c r="J926" t="str">
        <f>IF(AllData!J926="","",AllData!J926)</f>
        <v/>
      </c>
      <c r="K926" t="str">
        <f>IF(AllData!K926="","",AllData!K926)</f>
        <v/>
      </c>
      <c r="L926" t="str">
        <f>IF(AllData!L926="","",AllData!L926)</f>
        <v/>
      </c>
      <c r="M926" s="4" t="str">
        <f>IF(Table1[[#This Row],[Operation Season]]="","",LEFT(Table1[[#This Row],[Operation Season]],SEARCH("-",Table1[[#This Row],[Operation Season]])-1))</f>
        <v/>
      </c>
      <c r="N926" s="10" t="str">
        <f t="shared" si="28"/>
        <v/>
      </c>
      <c r="O926" t="str">
        <f>IF(Table1[[#This Row],[Operation Season]]="","",RIGHT(Table1[[#This Row],[Operation Season]],LEN(Table1[[#This Row],[Operation Season]])-FIND("-",Table1[[#This Row],[Operation Season]])))</f>
        <v/>
      </c>
      <c r="P926" s="4" t="str">
        <f t="shared" si="29"/>
        <v/>
      </c>
      <c r="Q926" s="7" t="str">
        <f>IF(OR(P926="Mid November",P926="round",P926="",),"",Table1[[#This Row],[End Date]]-SystemData!$A$2+1)</f>
        <v/>
      </c>
      <c r="R926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926" s="2" t="str">
        <f>IF(AllData!M931="","",AllData!M931)</f>
        <v/>
      </c>
      <c r="T926" s="2" t="str">
        <f>IF(AllData!N931="","",AllData!N931)</f>
        <v/>
      </c>
      <c r="U926" s="2" t="str">
        <f>IF(AllData!O931="","",AllData!O931)</f>
        <v/>
      </c>
      <c r="V926" s="2" t="str">
        <f>IF(AllData!P931="","",AllData!P931)</f>
        <v/>
      </c>
      <c r="W926" s="2" t="str">
        <f>IF(AllData!Q931="","",AllData!Q931)</f>
        <v/>
      </c>
      <c r="X926" s="2" t="str">
        <f>IF(AllData!R931="","",AllData!R931)</f>
        <v/>
      </c>
      <c r="Y926" s="2" t="str">
        <f>IF(AllData!S931="","",AllData!S931)</f>
        <v/>
      </c>
      <c r="Z926" s="2" t="str">
        <f>IF(AllData!T931="","",AllData!T931)</f>
        <v/>
      </c>
      <c r="AA926" s="16"/>
    </row>
    <row r="927" spans="1:27" hidden="1" x14ac:dyDescent="0.25">
      <c r="A927" t="str">
        <f>IF(AllData!A927="","",AllData!A927)</f>
        <v/>
      </c>
      <c r="B927" t="str">
        <f>IF(AllData!B927="","",AllData!B927)</f>
        <v/>
      </c>
      <c r="C927" t="str">
        <f>IF(AllData!C927="","",AllData!C927)</f>
        <v/>
      </c>
      <c r="D927" t="str">
        <f>IF(AllData!D927="","",AllData!D927)</f>
        <v/>
      </c>
      <c r="E927" t="str">
        <f>IF(AllData!E927="","",AllData!E927)</f>
        <v/>
      </c>
      <c r="F927" t="str">
        <f>IF(AllData!F927="","",AllData!F927)</f>
        <v/>
      </c>
      <c r="G927" t="str">
        <f>IF(AllData!G927="","",AllData!G927)</f>
        <v/>
      </c>
      <c r="H927" t="str">
        <f>IF(AllData!H927="","",AllData!H927)</f>
        <v/>
      </c>
      <c r="I927" t="str">
        <f>IF(AllData!I927="","",AllData!I927)</f>
        <v/>
      </c>
      <c r="J927" t="str">
        <f>IF(AllData!J927="","",AllData!J927)</f>
        <v/>
      </c>
      <c r="K927" t="str">
        <f>IF(AllData!K927="","",AllData!K927)</f>
        <v/>
      </c>
      <c r="L927" t="str">
        <f>IF(AllData!L927="","",AllData!L927)</f>
        <v/>
      </c>
      <c r="M927" s="4" t="str">
        <f>IF(Table1[[#This Row],[Operation Season]]="","",LEFT(Table1[[#This Row],[Operation Season]],SEARCH("-",Table1[[#This Row],[Operation Season]])-1))</f>
        <v/>
      </c>
      <c r="N927" s="10" t="str">
        <f t="shared" si="28"/>
        <v/>
      </c>
      <c r="O927" t="str">
        <f>IF(Table1[[#This Row],[Operation Season]]="","",RIGHT(Table1[[#This Row],[Operation Season]],LEN(Table1[[#This Row],[Operation Season]])-FIND("-",Table1[[#This Row],[Operation Season]])))</f>
        <v/>
      </c>
      <c r="P927" s="4" t="str">
        <f t="shared" si="29"/>
        <v/>
      </c>
      <c r="Q927" s="7" t="str">
        <f>IF(OR(P927="Mid November",P927="round",P927="",),"",Table1[[#This Row],[End Date]]-SystemData!$A$2+1)</f>
        <v/>
      </c>
      <c r="R927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927" s="2" t="str">
        <f>IF(AllData!M932="","",AllData!M932)</f>
        <v/>
      </c>
      <c r="T927" s="2" t="str">
        <f>IF(AllData!N932="","",AllData!N932)</f>
        <v/>
      </c>
      <c r="U927" s="2" t="str">
        <f>IF(AllData!O932="","",AllData!O932)</f>
        <v/>
      </c>
      <c r="V927" s="2" t="str">
        <f>IF(AllData!P932="","",AllData!P932)</f>
        <v/>
      </c>
      <c r="W927" s="2" t="str">
        <f>IF(AllData!Q932="","",AllData!Q932)</f>
        <v/>
      </c>
      <c r="X927" s="2" t="str">
        <f>IF(AllData!R932="","",AllData!R932)</f>
        <v/>
      </c>
      <c r="Y927" s="2" t="str">
        <f>IF(AllData!S932="","",AllData!S932)</f>
        <v/>
      </c>
      <c r="Z927" s="2" t="str">
        <f>IF(AllData!T932="","",AllData!T932)</f>
        <v/>
      </c>
      <c r="AA927" s="16"/>
    </row>
    <row r="928" spans="1:27" hidden="1" x14ac:dyDescent="0.25">
      <c r="A928" t="str">
        <f>IF(AllData!A928="","",AllData!A928)</f>
        <v/>
      </c>
      <c r="B928" t="str">
        <f>IF(AllData!B928="","",AllData!B928)</f>
        <v/>
      </c>
      <c r="C928" t="str">
        <f>IF(AllData!C928="","",AllData!C928)</f>
        <v/>
      </c>
      <c r="D928" t="str">
        <f>IF(AllData!D928="","",AllData!D928)</f>
        <v/>
      </c>
      <c r="E928" t="str">
        <f>IF(AllData!E928="","",AllData!E928)</f>
        <v/>
      </c>
      <c r="F928" t="str">
        <f>IF(AllData!F928="","",AllData!F928)</f>
        <v/>
      </c>
      <c r="G928" t="str">
        <f>IF(AllData!G928="","",AllData!G928)</f>
        <v/>
      </c>
      <c r="H928" t="str">
        <f>IF(AllData!H928="","",AllData!H928)</f>
        <v/>
      </c>
      <c r="I928" t="str">
        <f>IF(AllData!I928="","",AllData!I928)</f>
        <v/>
      </c>
      <c r="J928" t="str">
        <f>IF(AllData!J928="","",AllData!J928)</f>
        <v/>
      </c>
      <c r="K928" t="str">
        <f>IF(AllData!K928="","",AllData!K928)</f>
        <v/>
      </c>
      <c r="L928" t="str">
        <f>IF(AllData!L928="","",AllData!L928)</f>
        <v/>
      </c>
      <c r="M928" s="4" t="str">
        <f>IF(Table1[[#This Row],[Operation Season]]="","",LEFT(Table1[[#This Row],[Operation Season]],SEARCH("-",Table1[[#This Row],[Operation Season]])-1))</f>
        <v/>
      </c>
      <c r="N928" s="10" t="str">
        <f t="shared" si="28"/>
        <v/>
      </c>
      <c r="O928" t="str">
        <f>IF(Table1[[#This Row],[Operation Season]]="","",RIGHT(Table1[[#This Row],[Operation Season]],LEN(Table1[[#This Row],[Operation Season]])-FIND("-",Table1[[#This Row],[Operation Season]])))</f>
        <v/>
      </c>
      <c r="P928" s="4" t="str">
        <f t="shared" si="29"/>
        <v/>
      </c>
      <c r="Q928" s="7" t="str">
        <f>IF(OR(P928="Mid November",P928="round",P928="",),"",Table1[[#This Row],[End Date]]-SystemData!$A$2+1)</f>
        <v/>
      </c>
      <c r="R928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928" s="2" t="str">
        <f>IF(AllData!M933="","",AllData!M933)</f>
        <v/>
      </c>
      <c r="T928" s="2" t="str">
        <f>IF(AllData!N933="","",AllData!N933)</f>
        <v/>
      </c>
      <c r="U928" s="2" t="str">
        <f>IF(AllData!O933="","",AllData!O933)</f>
        <v/>
      </c>
      <c r="V928" s="2" t="str">
        <f>IF(AllData!P933="","",AllData!P933)</f>
        <v/>
      </c>
      <c r="W928" s="2" t="str">
        <f>IF(AllData!Q933="","",AllData!Q933)</f>
        <v/>
      </c>
      <c r="X928" s="2" t="str">
        <f>IF(AllData!R933="","",AllData!R933)</f>
        <v/>
      </c>
      <c r="Y928" s="2" t="str">
        <f>IF(AllData!S933="","",AllData!S933)</f>
        <v/>
      </c>
      <c r="Z928" s="2" t="str">
        <f>IF(AllData!T933="","",AllData!T933)</f>
        <v/>
      </c>
      <c r="AA928" s="16"/>
    </row>
    <row r="929" spans="1:27" hidden="1" x14ac:dyDescent="0.25">
      <c r="A929" t="str">
        <f>IF(AllData!A929="","",AllData!A929)</f>
        <v/>
      </c>
      <c r="B929" t="str">
        <f>IF(AllData!B929="","",AllData!B929)</f>
        <v/>
      </c>
      <c r="C929" t="str">
        <f>IF(AllData!C929="","",AllData!C929)</f>
        <v/>
      </c>
      <c r="D929" t="str">
        <f>IF(AllData!D929="","",AllData!D929)</f>
        <v/>
      </c>
      <c r="E929" t="str">
        <f>IF(AllData!E929="","",AllData!E929)</f>
        <v/>
      </c>
      <c r="F929" t="str">
        <f>IF(AllData!F929="","",AllData!F929)</f>
        <v/>
      </c>
      <c r="G929" t="str">
        <f>IF(AllData!G929="","",AllData!G929)</f>
        <v/>
      </c>
      <c r="H929" t="str">
        <f>IF(AllData!H929="","",AllData!H929)</f>
        <v/>
      </c>
      <c r="I929" t="str">
        <f>IF(AllData!I929="","",AllData!I929)</f>
        <v/>
      </c>
      <c r="J929" t="str">
        <f>IF(AllData!J929="","",AllData!J929)</f>
        <v/>
      </c>
      <c r="K929" t="str">
        <f>IF(AllData!K929="","",AllData!K929)</f>
        <v/>
      </c>
      <c r="L929" t="str">
        <f>IF(AllData!L929="","",AllData!L929)</f>
        <v/>
      </c>
      <c r="M929" s="4" t="str">
        <f>IF(Table1[[#This Row],[Operation Season]]="","",LEFT(Table1[[#This Row],[Operation Season]],SEARCH("-",Table1[[#This Row],[Operation Season]])-1))</f>
        <v/>
      </c>
      <c r="N929" s="10" t="str">
        <f t="shared" si="28"/>
        <v/>
      </c>
      <c r="O929" t="str">
        <f>IF(Table1[[#This Row],[Operation Season]]="","",RIGHT(Table1[[#This Row],[Operation Season]],LEN(Table1[[#This Row],[Operation Season]])-FIND("-",Table1[[#This Row],[Operation Season]])))</f>
        <v/>
      </c>
      <c r="P929" s="4" t="str">
        <f t="shared" si="29"/>
        <v/>
      </c>
      <c r="Q929" s="7" t="str">
        <f>IF(OR(P929="Mid November",P929="round",P929="",),"",Table1[[#This Row],[End Date]]-SystemData!$A$2+1)</f>
        <v/>
      </c>
      <c r="R929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929" s="2" t="str">
        <f>IF(AllData!M934="","",AllData!M934)</f>
        <v/>
      </c>
      <c r="T929" s="2" t="str">
        <f>IF(AllData!N934="","",AllData!N934)</f>
        <v/>
      </c>
      <c r="U929" s="2" t="str">
        <f>IF(AllData!O934="","",AllData!O934)</f>
        <v/>
      </c>
      <c r="V929" s="2" t="str">
        <f>IF(AllData!P934="","",AllData!P934)</f>
        <v/>
      </c>
      <c r="W929" s="2" t="str">
        <f>IF(AllData!Q934="","",AllData!Q934)</f>
        <v/>
      </c>
      <c r="X929" s="2" t="str">
        <f>IF(AllData!R934="","",AllData!R934)</f>
        <v/>
      </c>
      <c r="Y929" s="2" t="str">
        <f>IF(AllData!S934="","",AllData!S934)</f>
        <v/>
      </c>
      <c r="Z929" s="2" t="str">
        <f>IF(AllData!T934="","",AllData!T934)</f>
        <v/>
      </c>
      <c r="AA929" s="16"/>
    </row>
    <row r="930" spans="1:27" hidden="1" x14ac:dyDescent="0.25">
      <c r="A930" t="str">
        <f>IF(AllData!A930="","",AllData!A930)</f>
        <v/>
      </c>
      <c r="B930" t="str">
        <f>IF(AllData!B930="","",AllData!B930)</f>
        <v/>
      </c>
      <c r="C930" t="str">
        <f>IF(AllData!C930="","",AllData!C930)</f>
        <v/>
      </c>
      <c r="D930" t="str">
        <f>IF(AllData!D930="","",AllData!D930)</f>
        <v/>
      </c>
      <c r="E930" t="str">
        <f>IF(AllData!E930="","",AllData!E930)</f>
        <v/>
      </c>
      <c r="F930" t="str">
        <f>IF(AllData!F930="","",AllData!F930)</f>
        <v/>
      </c>
      <c r="G930" t="str">
        <f>IF(AllData!G930="","",AllData!G930)</f>
        <v/>
      </c>
      <c r="H930" t="str">
        <f>IF(AllData!H930="","",AllData!H930)</f>
        <v/>
      </c>
      <c r="I930" t="str">
        <f>IF(AllData!I930="","",AllData!I930)</f>
        <v/>
      </c>
      <c r="J930" t="str">
        <f>IF(AllData!J930="","",AllData!J930)</f>
        <v/>
      </c>
      <c r="K930" t="str">
        <f>IF(AllData!K930="","",AllData!K930)</f>
        <v/>
      </c>
      <c r="L930" t="str">
        <f>IF(AllData!L930="","",AllData!L930)</f>
        <v/>
      </c>
      <c r="M930" s="4" t="str">
        <f>IF(Table1[[#This Row],[Operation Season]]="","",LEFT(Table1[[#This Row],[Operation Season]],SEARCH("-",Table1[[#This Row],[Operation Season]])-1))</f>
        <v/>
      </c>
      <c r="N930" s="10" t="str">
        <f t="shared" si="28"/>
        <v/>
      </c>
      <c r="O930" t="str">
        <f>IF(Table1[[#This Row],[Operation Season]]="","",RIGHT(Table1[[#This Row],[Operation Season]],LEN(Table1[[#This Row],[Operation Season]])-FIND("-",Table1[[#This Row],[Operation Season]])))</f>
        <v/>
      </c>
      <c r="P930" s="4" t="str">
        <f t="shared" si="29"/>
        <v/>
      </c>
      <c r="Q930" s="7" t="str">
        <f>IF(OR(P930="Mid November",P930="round",P930="",),"",Table1[[#This Row],[End Date]]-SystemData!$A$2+1)</f>
        <v/>
      </c>
      <c r="R930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930" s="2" t="str">
        <f>IF(AllData!M935="","",AllData!M935)</f>
        <v/>
      </c>
      <c r="T930" s="2" t="str">
        <f>IF(AllData!N935="","",AllData!N935)</f>
        <v/>
      </c>
      <c r="U930" s="2" t="str">
        <f>IF(AllData!O935="","",AllData!O935)</f>
        <v/>
      </c>
      <c r="V930" s="2" t="str">
        <f>IF(AllData!P935="","",AllData!P935)</f>
        <v/>
      </c>
      <c r="W930" s="2" t="str">
        <f>IF(AllData!Q935="","",AllData!Q935)</f>
        <v/>
      </c>
      <c r="X930" s="2" t="str">
        <f>IF(AllData!R935="","",AllData!R935)</f>
        <v/>
      </c>
      <c r="Y930" s="2" t="str">
        <f>IF(AllData!S935="","",AllData!S935)</f>
        <v/>
      </c>
      <c r="Z930" s="2" t="str">
        <f>IF(AllData!T935="","",AllData!T935)</f>
        <v/>
      </c>
      <c r="AA930" s="16"/>
    </row>
    <row r="931" spans="1:27" hidden="1" x14ac:dyDescent="0.25">
      <c r="A931" t="str">
        <f>IF(AllData!A931="","",AllData!A931)</f>
        <v/>
      </c>
      <c r="B931" t="str">
        <f>IF(AllData!B931="","",AllData!B931)</f>
        <v/>
      </c>
      <c r="C931" t="str">
        <f>IF(AllData!C931="","",AllData!C931)</f>
        <v/>
      </c>
      <c r="D931" t="str">
        <f>IF(AllData!D931="","",AllData!D931)</f>
        <v/>
      </c>
      <c r="E931" t="str">
        <f>IF(AllData!E931="","",AllData!E931)</f>
        <v/>
      </c>
      <c r="F931" t="str">
        <f>IF(AllData!F931="","",AllData!F931)</f>
        <v/>
      </c>
      <c r="G931" t="str">
        <f>IF(AllData!G931="","",AllData!G931)</f>
        <v/>
      </c>
      <c r="H931" t="str">
        <f>IF(AllData!H931="","",AllData!H931)</f>
        <v/>
      </c>
      <c r="I931" t="str">
        <f>IF(AllData!I931="","",AllData!I931)</f>
        <v/>
      </c>
      <c r="J931" t="str">
        <f>IF(AllData!J931="","",AllData!J931)</f>
        <v/>
      </c>
      <c r="K931" t="str">
        <f>IF(AllData!K931="","",AllData!K931)</f>
        <v/>
      </c>
      <c r="L931" t="str">
        <f>IF(AllData!L931="","",AllData!L931)</f>
        <v/>
      </c>
      <c r="M931" s="4" t="str">
        <f>IF(Table1[[#This Row],[Operation Season]]="","",LEFT(Table1[[#This Row],[Operation Season]],SEARCH("-",Table1[[#This Row],[Operation Season]])-1))</f>
        <v/>
      </c>
      <c r="N931" s="10" t="str">
        <f t="shared" si="28"/>
        <v/>
      </c>
      <c r="O931" t="str">
        <f>IF(Table1[[#This Row],[Operation Season]]="","",RIGHT(Table1[[#This Row],[Operation Season]],LEN(Table1[[#This Row],[Operation Season]])-FIND("-",Table1[[#This Row],[Operation Season]])))</f>
        <v/>
      </c>
      <c r="P931" s="4" t="str">
        <f t="shared" si="29"/>
        <v/>
      </c>
      <c r="Q931" s="7" t="str">
        <f>IF(OR(P931="Mid November",P931="round",P931="",),"",Table1[[#This Row],[End Date]]-SystemData!$A$2+1)</f>
        <v/>
      </c>
      <c r="R931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931" s="2" t="str">
        <f>IF(AllData!M936="","",AllData!M936)</f>
        <v/>
      </c>
      <c r="T931" s="2" t="str">
        <f>IF(AllData!N936="","",AllData!N936)</f>
        <v/>
      </c>
      <c r="U931" s="2" t="str">
        <f>IF(AllData!O936="","",AllData!O936)</f>
        <v/>
      </c>
      <c r="V931" s="2" t="str">
        <f>IF(AllData!P936="","",AllData!P936)</f>
        <v/>
      </c>
      <c r="W931" s="2" t="str">
        <f>IF(AllData!Q936="","",AllData!Q936)</f>
        <v/>
      </c>
      <c r="X931" s="2" t="str">
        <f>IF(AllData!R936="","",AllData!R936)</f>
        <v/>
      </c>
      <c r="Y931" s="2" t="str">
        <f>IF(AllData!S936="","",AllData!S936)</f>
        <v/>
      </c>
      <c r="Z931" s="2" t="str">
        <f>IF(AllData!T936="","",AllData!T936)</f>
        <v/>
      </c>
      <c r="AA931" s="16"/>
    </row>
    <row r="932" spans="1:27" hidden="1" x14ac:dyDescent="0.25">
      <c r="A932" t="str">
        <f>IF(AllData!A932="","",AllData!A932)</f>
        <v/>
      </c>
      <c r="B932" t="str">
        <f>IF(AllData!B932="","",AllData!B932)</f>
        <v/>
      </c>
      <c r="C932" t="str">
        <f>IF(AllData!C932="","",AllData!C932)</f>
        <v/>
      </c>
      <c r="D932" t="str">
        <f>IF(AllData!D932="","",AllData!D932)</f>
        <v/>
      </c>
      <c r="E932" t="str">
        <f>IF(AllData!E932="","",AllData!E932)</f>
        <v/>
      </c>
      <c r="F932" t="str">
        <f>IF(AllData!F932="","",AllData!F932)</f>
        <v/>
      </c>
      <c r="G932" t="str">
        <f>IF(AllData!G932="","",AllData!G932)</f>
        <v/>
      </c>
      <c r="H932" t="str">
        <f>IF(AllData!H932="","",AllData!H932)</f>
        <v/>
      </c>
      <c r="I932" t="str">
        <f>IF(AllData!I932="","",AllData!I932)</f>
        <v/>
      </c>
      <c r="J932" t="str">
        <f>IF(AllData!J932="","",AllData!J932)</f>
        <v/>
      </c>
      <c r="K932" t="str">
        <f>IF(AllData!K932="","",AllData!K932)</f>
        <v/>
      </c>
      <c r="L932" t="str">
        <f>IF(AllData!L932="","",AllData!L932)</f>
        <v/>
      </c>
      <c r="M932" s="4" t="str">
        <f>IF(Table1[[#This Row],[Operation Season]]="","",LEFT(Table1[[#This Row],[Operation Season]],SEARCH("-",Table1[[#This Row],[Operation Season]])-1))</f>
        <v/>
      </c>
      <c r="N932" s="10" t="str">
        <f t="shared" si="28"/>
        <v/>
      </c>
      <c r="O932" t="str">
        <f>IF(Table1[[#This Row],[Operation Season]]="","",RIGHT(Table1[[#This Row],[Operation Season]],LEN(Table1[[#This Row],[Operation Season]])-FIND("-",Table1[[#This Row],[Operation Season]])))</f>
        <v/>
      </c>
      <c r="P932" s="4" t="str">
        <f t="shared" si="29"/>
        <v/>
      </c>
      <c r="Q932" s="7" t="str">
        <f>IF(OR(P932="Mid November",P932="round",P932="",),"",Table1[[#This Row],[End Date]]-SystemData!$A$2+1)</f>
        <v/>
      </c>
      <c r="R932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932" s="2" t="str">
        <f>IF(AllData!M937="","",AllData!M937)</f>
        <v/>
      </c>
      <c r="T932" s="2" t="str">
        <f>IF(AllData!N937="","",AllData!N937)</f>
        <v/>
      </c>
      <c r="U932" s="2" t="str">
        <f>IF(AllData!O937="","",AllData!O937)</f>
        <v/>
      </c>
      <c r="V932" s="2" t="str">
        <f>IF(AllData!P937="","",AllData!P937)</f>
        <v/>
      </c>
      <c r="W932" s="2" t="str">
        <f>IF(AllData!Q937="","",AllData!Q937)</f>
        <v/>
      </c>
      <c r="X932" s="2" t="str">
        <f>IF(AllData!R937="","",AllData!R937)</f>
        <v/>
      </c>
      <c r="Y932" s="2" t="str">
        <f>IF(AllData!S937="","",AllData!S937)</f>
        <v/>
      </c>
      <c r="Z932" s="2" t="str">
        <f>IF(AllData!T937="","",AllData!T937)</f>
        <v/>
      </c>
      <c r="AA932" s="16"/>
    </row>
    <row r="933" spans="1:27" hidden="1" x14ac:dyDescent="0.25">
      <c r="A933" t="str">
        <f>IF(AllData!A933="","",AllData!A933)</f>
        <v/>
      </c>
      <c r="B933" t="str">
        <f>IF(AllData!B933="","",AllData!B933)</f>
        <v/>
      </c>
      <c r="C933" t="str">
        <f>IF(AllData!C933="","",AllData!C933)</f>
        <v/>
      </c>
      <c r="D933" t="str">
        <f>IF(AllData!D933="","",AllData!D933)</f>
        <v/>
      </c>
      <c r="E933" t="str">
        <f>IF(AllData!E933="","",AllData!E933)</f>
        <v/>
      </c>
      <c r="F933" t="str">
        <f>IF(AllData!F933="","",AllData!F933)</f>
        <v/>
      </c>
      <c r="G933" t="str">
        <f>IF(AllData!G933="","",AllData!G933)</f>
        <v/>
      </c>
      <c r="H933" t="str">
        <f>IF(AllData!H933="","",AllData!H933)</f>
        <v/>
      </c>
      <c r="I933" t="str">
        <f>IF(AllData!I933="","",AllData!I933)</f>
        <v/>
      </c>
      <c r="J933" t="str">
        <f>IF(AllData!J933="","",AllData!J933)</f>
        <v/>
      </c>
      <c r="K933" t="str">
        <f>IF(AllData!K933="","",AllData!K933)</f>
        <v/>
      </c>
      <c r="L933" t="str">
        <f>IF(AllData!L933="","",AllData!L933)</f>
        <v/>
      </c>
      <c r="M933" s="4" t="str">
        <f>IF(Table1[[#This Row],[Operation Season]]="","",LEFT(Table1[[#This Row],[Operation Season]],SEARCH("-",Table1[[#This Row],[Operation Season]])-1))</f>
        <v/>
      </c>
      <c r="N933" s="10" t="str">
        <f t="shared" si="28"/>
        <v/>
      </c>
      <c r="O933" t="str">
        <f>IF(Table1[[#This Row],[Operation Season]]="","",RIGHT(Table1[[#This Row],[Operation Season]],LEN(Table1[[#This Row],[Operation Season]])-FIND("-",Table1[[#This Row],[Operation Season]])))</f>
        <v/>
      </c>
      <c r="P933" s="4" t="str">
        <f t="shared" si="29"/>
        <v/>
      </c>
      <c r="Q933" s="7" t="str">
        <f>IF(OR(P933="Mid November",P933="round",P933="",),"",Table1[[#This Row],[End Date]]-SystemData!$A$2+1)</f>
        <v/>
      </c>
      <c r="R933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933" s="2" t="str">
        <f>IF(AllData!M938="","",AllData!M938)</f>
        <v/>
      </c>
      <c r="T933" s="2" t="str">
        <f>IF(AllData!N938="","",AllData!N938)</f>
        <v/>
      </c>
      <c r="U933" s="2" t="str">
        <f>IF(AllData!O938="","",AllData!O938)</f>
        <v/>
      </c>
      <c r="V933" s="2" t="str">
        <f>IF(AllData!P938="","",AllData!P938)</f>
        <v/>
      </c>
      <c r="W933" s="2" t="str">
        <f>IF(AllData!Q938="","",AllData!Q938)</f>
        <v/>
      </c>
      <c r="X933" s="2" t="str">
        <f>IF(AllData!R938="","",AllData!R938)</f>
        <v/>
      </c>
      <c r="Y933" s="2" t="str">
        <f>IF(AllData!S938="","",AllData!S938)</f>
        <v/>
      </c>
      <c r="Z933" s="2" t="str">
        <f>IF(AllData!T938="","",AllData!T938)</f>
        <v/>
      </c>
      <c r="AA933" s="16"/>
    </row>
    <row r="934" spans="1:27" hidden="1" x14ac:dyDescent="0.25">
      <c r="A934" t="str">
        <f>IF(AllData!A934="","",AllData!A934)</f>
        <v/>
      </c>
      <c r="B934" t="str">
        <f>IF(AllData!B934="","",AllData!B934)</f>
        <v/>
      </c>
      <c r="C934" t="str">
        <f>IF(AllData!C934="","",AllData!C934)</f>
        <v/>
      </c>
      <c r="D934" t="str">
        <f>IF(AllData!D934="","",AllData!D934)</f>
        <v/>
      </c>
      <c r="E934" t="str">
        <f>IF(AllData!E934="","",AllData!E934)</f>
        <v/>
      </c>
      <c r="F934" t="str">
        <f>IF(AllData!F934="","",AllData!F934)</f>
        <v/>
      </c>
      <c r="G934" t="str">
        <f>IF(AllData!G934="","",AllData!G934)</f>
        <v/>
      </c>
      <c r="H934" t="str">
        <f>IF(AllData!H934="","",AllData!H934)</f>
        <v/>
      </c>
      <c r="I934" t="str">
        <f>IF(AllData!I934="","",AllData!I934)</f>
        <v/>
      </c>
      <c r="J934" t="str">
        <f>IF(AllData!J934="","",AllData!J934)</f>
        <v/>
      </c>
      <c r="K934" t="str">
        <f>IF(AllData!K934="","",AllData!K934)</f>
        <v/>
      </c>
      <c r="L934" t="str">
        <f>IF(AllData!L934="","",AllData!L934)</f>
        <v/>
      </c>
      <c r="M934" s="4" t="str">
        <f>IF(Table1[[#This Row],[Operation Season]]="","",LEFT(Table1[[#This Row],[Operation Season]],SEARCH("-",Table1[[#This Row],[Operation Season]])-1))</f>
        <v/>
      </c>
      <c r="N934" s="10" t="str">
        <f t="shared" si="28"/>
        <v/>
      </c>
      <c r="O934" t="str">
        <f>IF(Table1[[#This Row],[Operation Season]]="","",RIGHT(Table1[[#This Row],[Operation Season]],LEN(Table1[[#This Row],[Operation Season]])-FIND("-",Table1[[#This Row],[Operation Season]])))</f>
        <v/>
      </c>
      <c r="P934" s="4" t="str">
        <f t="shared" si="29"/>
        <v/>
      </c>
      <c r="Q934" s="7" t="str">
        <f>IF(OR(P934="Mid November",P934="round",P934="",),"",Table1[[#This Row],[End Date]]-SystemData!$A$2+1)</f>
        <v/>
      </c>
      <c r="R934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934" s="2" t="str">
        <f>IF(AllData!M939="","",AllData!M939)</f>
        <v/>
      </c>
      <c r="T934" s="2" t="str">
        <f>IF(AllData!N939="","",AllData!N939)</f>
        <v/>
      </c>
      <c r="U934" s="2" t="str">
        <f>IF(AllData!O939="","",AllData!O939)</f>
        <v/>
      </c>
      <c r="V934" s="2" t="str">
        <f>IF(AllData!P939="","",AllData!P939)</f>
        <v/>
      </c>
      <c r="W934" s="2" t="str">
        <f>IF(AllData!Q939="","",AllData!Q939)</f>
        <v/>
      </c>
      <c r="X934" s="2" t="str">
        <f>IF(AllData!R939="","",AllData!R939)</f>
        <v/>
      </c>
      <c r="Y934" s="2" t="str">
        <f>IF(AllData!S939="","",AllData!S939)</f>
        <v/>
      </c>
      <c r="Z934" s="2" t="str">
        <f>IF(AllData!T939="","",AllData!T939)</f>
        <v/>
      </c>
      <c r="AA934" s="16"/>
    </row>
    <row r="935" spans="1:27" hidden="1" x14ac:dyDescent="0.25">
      <c r="A935" t="str">
        <f>IF(AllData!A935="","",AllData!A935)</f>
        <v/>
      </c>
      <c r="B935" t="str">
        <f>IF(AllData!B935="","",AllData!B935)</f>
        <v/>
      </c>
      <c r="C935" t="str">
        <f>IF(AllData!C935="","",AllData!C935)</f>
        <v/>
      </c>
      <c r="D935" t="str">
        <f>IF(AllData!D935="","",AllData!D935)</f>
        <v/>
      </c>
      <c r="E935" t="str">
        <f>IF(AllData!E935="","",AllData!E935)</f>
        <v/>
      </c>
      <c r="F935" t="str">
        <f>IF(AllData!F935="","",AllData!F935)</f>
        <v/>
      </c>
      <c r="G935" t="str">
        <f>IF(AllData!G935="","",AllData!G935)</f>
        <v/>
      </c>
      <c r="H935" t="str">
        <f>IF(AllData!H935="","",AllData!H935)</f>
        <v/>
      </c>
      <c r="I935" t="str">
        <f>IF(AllData!I935="","",AllData!I935)</f>
        <v/>
      </c>
      <c r="J935" t="str">
        <f>IF(AllData!J935="","",AllData!J935)</f>
        <v/>
      </c>
      <c r="K935" t="str">
        <f>IF(AllData!K935="","",AllData!K935)</f>
        <v/>
      </c>
      <c r="L935" t="str">
        <f>IF(AllData!L935="","",AllData!L935)</f>
        <v/>
      </c>
      <c r="M935" s="4" t="str">
        <f>IF(Table1[[#This Row],[Operation Season]]="","",LEFT(Table1[[#This Row],[Operation Season]],SEARCH("-",Table1[[#This Row],[Operation Season]])-1))</f>
        <v/>
      </c>
      <c r="N935" s="10" t="str">
        <f t="shared" si="28"/>
        <v/>
      </c>
      <c r="O935" t="str">
        <f>IF(Table1[[#This Row],[Operation Season]]="","",RIGHT(Table1[[#This Row],[Operation Season]],LEN(Table1[[#This Row],[Operation Season]])-FIND("-",Table1[[#This Row],[Operation Season]])))</f>
        <v/>
      </c>
      <c r="P935" s="4" t="str">
        <f t="shared" si="29"/>
        <v/>
      </c>
      <c r="Q935" s="7" t="str">
        <f>IF(OR(P935="Mid November",P935="round",P935="",),"",Table1[[#This Row],[End Date]]-SystemData!$A$2+1)</f>
        <v/>
      </c>
      <c r="R935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935" s="2" t="str">
        <f>IF(AllData!M940="","",AllData!M940)</f>
        <v/>
      </c>
      <c r="T935" s="2" t="str">
        <f>IF(AllData!N940="","",AllData!N940)</f>
        <v/>
      </c>
      <c r="U935" s="2" t="str">
        <f>IF(AllData!O940="","",AllData!O940)</f>
        <v/>
      </c>
      <c r="V935" s="2" t="str">
        <f>IF(AllData!P940="","",AllData!P940)</f>
        <v/>
      </c>
      <c r="W935" s="2" t="str">
        <f>IF(AllData!Q940="","",AllData!Q940)</f>
        <v/>
      </c>
      <c r="X935" s="2" t="str">
        <f>IF(AllData!R940="","",AllData!R940)</f>
        <v/>
      </c>
      <c r="Y935" s="2" t="str">
        <f>IF(AllData!S940="","",AllData!S940)</f>
        <v/>
      </c>
      <c r="Z935" s="2" t="str">
        <f>IF(AllData!T940="","",AllData!T940)</f>
        <v/>
      </c>
      <c r="AA935" s="16"/>
    </row>
    <row r="936" spans="1:27" hidden="1" x14ac:dyDescent="0.25">
      <c r="A936" t="str">
        <f>IF(AllData!A936="","",AllData!A936)</f>
        <v/>
      </c>
      <c r="B936" t="str">
        <f>IF(AllData!B936="","",AllData!B936)</f>
        <v/>
      </c>
      <c r="C936" t="str">
        <f>IF(AllData!C936="","",AllData!C936)</f>
        <v/>
      </c>
      <c r="D936" t="str">
        <f>IF(AllData!D936="","",AllData!D936)</f>
        <v/>
      </c>
      <c r="E936" t="str">
        <f>IF(AllData!E936="","",AllData!E936)</f>
        <v/>
      </c>
      <c r="F936" t="str">
        <f>IF(AllData!F936="","",AllData!F936)</f>
        <v/>
      </c>
      <c r="G936" t="str">
        <f>IF(AllData!G936="","",AllData!G936)</f>
        <v/>
      </c>
      <c r="H936" t="str">
        <f>IF(AllData!H936="","",AllData!H936)</f>
        <v/>
      </c>
      <c r="I936" t="str">
        <f>IF(AllData!I936="","",AllData!I936)</f>
        <v/>
      </c>
      <c r="J936" t="str">
        <f>IF(AllData!J936="","",AllData!J936)</f>
        <v/>
      </c>
      <c r="K936" t="str">
        <f>IF(AllData!K936="","",AllData!K936)</f>
        <v/>
      </c>
      <c r="L936" t="str">
        <f>IF(AllData!L936="","",AllData!L936)</f>
        <v/>
      </c>
      <c r="M936" s="4" t="str">
        <f>IF(Table1[[#This Row],[Operation Season]]="","",LEFT(Table1[[#This Row],[Operation Season]],SEARCH("-",Table1[[#This Row],[Operation Season]])-1))</f>
        <v/>
      </c>
      <c r="N936" s="10" t="str">
        <f t="shared" si="28"/>
        <v/>
      </c>
      <c r="O936" t="str">
        <f>IF(Table1[[#This Row],[Operation Season]]="","",RIGHT(Table1[[#This Row],[Operation Season]],LEN(Table1[[#This Row],[Operation Season]])-FIND("-",Table1[[#This Row],[Operation Season]])))</f>
        <v/>
      </c>
      <c r="P936" s="4" t="str">
        <f t="shared" si="29"/>
        <v/>
      </c>
      <c r="Q936" s="7" t="str">
        <f>IF(OR(P936="Mid November",P936="round",P936="",),"",Table1[[#This Row],[End Date]]-SystemData!$A$2+1)</f>
        <v/>
      </c>
      <c r="R936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936" s="2" t="str">
        <f>IF(AllData!M941="","",AllData!M941)</f>
        <v/>
      </c>
      <c r="T936" s="2" t="str">
        <f>IF(AllData!N941="","",AllData!N941)</f>
        <v/>
      </c>
      <c r="U936" s="2" t="str">
        <f>IF(AllData!O941="","",AllData!O941)</f>
        <v/>
      </c>
      <c r="V936" s="2" t="str">
        <f>IF(AllData!P941="","",AllData!P941)</f>
        <v/>
      </c>
      <c r="W936" s="2" t="str">
        <f>IF(AllData!Q941="","",AllData!Q941)</f>
        <v/>
      </c>
      <c r="X936" s="2" t="str">
        <f>IF(AllData!R941="","",AllData!R941)</f>
        <v/>
      </c>
      <c r="Y936" s="2" t="str">
        <f>IF(AllData!S941="","",AllData!S941)</f>
        <v/>
      </c>
      <c r="Z936" s="2" t="str">
        <f>IF(AllData!T941="","",AllData!T941)</f>
        <v/>
      </c>
      <c r="AA936" s="16"/>
    </row>
    <row r="937" spans="1:27" hidden="1" x14ac:dyDescent="0.25">
      <c r="A937" t="str">
        <f>IF(AllData!A937="","",AllData!A937)</f>
        <v/>
      </c>
      <c r="B937" t="str">
        <f>IF(AllData!B937="","",AllData!B937)</f>
        <v/>
      </c>
      <c r="C937" t="str">
        <f>IF(AllData!C937="","",AllData!C937)</f>
        <v/>
      </c>
      <c r="D937" t="str">
        <f>IF(AllData!D937="","",AllData!D937)</f>
        <v/>
      </c>
      <c r="E937" t="str">
        <f>IF(AllData!E937="","",AllData!E937)</f>
        <v/>
      </c>
      <c r="F937" t="str">
        <f>IF(AllData!F937="","",AllData!F937)</f>
        <v/>
      </c>
      <c r="G937" t="str">
        <f>IF(AllData!G937="","",AllData!G937)</f>
        <v/>
      </c>
      <c r="H937" t="str">
        <f>IF(AllData!H937="","",AllData!H937)</f>
        <v/>
      </c>
      <c r="I937" t="str">
        <f>IF(AllData!I937="","",AllData!I937)</f>
        <v/>
      </c>
      <c r="J937" t="str">
        <f>IF(AllData!J937="","",AllData!J937)</f>
        <v/>
      </c>
      <c r="K937" t="str">
        <f>IF(AllData!K937="","",AllData!K937)</f>
        <v/>
      </c>
      <c r="L937" t="str">
        <f>IF(AllData!L937="","",AllData!L937)</f>
        <v/>
      </c>
      <c r="M937" s="4" t="str">
        <f>IF(Table1[[#This Row],[Operation Season]]="","",LEFT(Table1[[#This Row],[Operation Season]],SEARCH("-",Table1[[#This Row],[Operation Season]])-1))</f>
        <v/>
      </c>
      <c r="N937" s="10" t="str">
        <f t="shared" si="28"/>
        <v/>
      </c>
      <c r="O937" t="str">
        <f>IF(Table1[[#This Row],[Operation Season]]="","",RIGHT(Table1[[#This Row],[Operation Season]],LEN(Table1[[#This Row],[Operation Season]])-FIND("-",Table1[[#This Row],[Operation Season]])))</f>
        <v/>
      </c>
      <c r="P937" s="4" t="str">
        <f t="shared" si="29"/>
        <v/>
      </c>
      <c r="Q937" s="7" t="str">
        <f>IF(OR(P937="Mid November",P937="round",P937="",),"",Table1[[#This Row],[End Date]]-SystemData!$A$2+1)</f>
        <v/>
      </c>
      <c r="R937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937" s="2" t="str">
        <f>IF(AllData!M942="","",AllData!M942)</f>
        <v/>
      </c>
      <c r="T937" s="2" t="str">
        <f>IF(AllData!N942="","",AllData!N942)</f>
        <v/>
      </c>
      <c r="U937" s="2" t="str">
        <f>IF(AllData!O942="","",AllData!O942)</f>
        <v/>
      </c>
      <c r="V937" s="2" t="str">
        <f>IF(AllData!P942="","",AllData!P942)</f>
        <v/>
      </c>
      <c r="W937" s="2" t="str">
        <f>IF(AllData!Q942="","",AllData!Q942)</f>
        <v/>
      </c>
      <c r="X937" s="2" t="str">
        <f>IF(AllData!R942="","",AllData!R942)</f>
        <v/>
      </c>
      <c r="Y937" s="2" t="str">
        <f>IF(AllData!S942="","",AllData!S942)</f>
        <v/>
      </c>
      <c r="Z937" s="2" t="str">
        <f>IF(AllData!T942="","",AllData!T942)</f>
        <v/>
      </c>
      <c r="AA937" s="16"/>
    </row>
    <row r="938" spans="1:27" hidden="1" x14ac:dyDescent="0.25">
      <c r="A938" t="str">
        <f>IF(AllData!A938="","",AllData!A938)</f>
        <v/>
      </c>
      <c r="B938" t="str">
        <f>IF(AllData!B938="","",AllData!B938)</f>
        <v/>
      </c>
      <c r="C938" t="str">
        <f>IF(AllData!C938="","",AllData!C938)</f>
        <v/>
      </c>
      <c r="D938" t="str">
        <f>IF(AllData!D938="","",AllData!D938)</f>
        <v/>
      </c>
      <c r="E938" t="str">
        <f>IF(AllData!E938="","",AllData!E938)</f>
        <v/>
      </c>
      <c r="F938" t="str">
        <f>IF(AllData!F938="","",AllData!F938)</f>
        <v/>
      </c>
      <c r="G938" t="str">
        <f>IF(AllData!G938="","",AllData!G938)</f>
        <v/>
      </c>
      <c r="H938" t="str">
        <f>IF(AllData!H938="","",AllData!H938)</f>
        <v/>
      </c>
      <c r="I938" t="str">
        <f>IF(AllData!I938="","",AllData!I938)</f>
        <v/>
      </c>
      <c r="J938" t="str">
        <f>IF(AllData!J938="","",AllData!J938)</f>
        <v/>
      </c>
      <c r="K938" t="str">
        <f>IF(AllData!K938="","",AllData!K938)</f>
        <v/>
      </c>
      <c r="L938" t="str">
        <f>IF(AllData!L938="","",AllData!L938)</f>
        <v/>
      </c>
      <c r="M938" s="4" t="str">
        <f>IF(Table1[[#This Row],[Operation Season]]="","",LEFT(Table1[[#This Row],[Operation Season]],SEARCH("-",Table1[[#This Row],[Operation Season]])-1))</f>
        <v/>
      </c>
      <c r="N938" s="10" t="str">
        <f t="shared" si="28"/>
        <v/>
      </c>
      <c r="O938" t="str">
        <f>IF(Table1[[#This Row],[Operation Season]]="","",RIGHT(Table1[[#This Row],[Operation Season]],LEN(Table1[[#This Row],[Operation Season]])-FIND("-",Table1[[#This Row],[Operation Season]])))</f>
        <v/>
      </c>
      <c r="P938" s="4" t="str">
        <f t="shared" si="29"/>
        <v/>
      </c>
      <c r="Q938" s="7" t="str">
        <f>IF(OR(P938="Mid November",P938="round",P938="",),"",Table1[[#This Row],[End Date]]-SystemData!$A$2+1)</f>
        <v/>
      </c>
      <c r="R938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938" s="2" t="str">
        <f>IF(AllData!M943="","",AllData!M943)</f>
        <v/>
      </c>
      <c r="T938" s="2" t="str">
        <f>IF(AllData!N943="","",AllData!N943)</f>
        <v/>
      </c>
      <c r="U938" s="2" t="str">
        <f>IF(AllData!O943="","",AllData!O943)</f>
        <v/>
      </c>
      <c r="V938" s="2" t="str">
        <f>IF(AllData!P943="","",AllData!P943)</f>
        <v/>
      </c>
      <c r="W938" s="2" t="str">
        <f>IF(AllData!Q943="","",AllData!Q943)</f>
        <v/>
      </c>
      <c r="X938" s="2" t="str">
        <f>IF(AllData!R943="","",AllData!R943)</f>
        <v/>
      </c>
      <c r="Y938" s="2" t="str">
        <f>IF(AllData!S943="","",AllData!S943)</f>
        <v/>
      </c>
      <c r="Z938" s="2" t="str">
        <f>IF(AllData!T943="","",AllData!T943)</f>
        <v/>
      </c>
      <c r="AA938" s="16"/>
    </row>
    <row r="939" spans="1:27" hidden="1" x14ac:dyDescent="0.25">
      <c r="A939" t="str">
        <f>IF(AllData!A939="","",AllData!A939)</f>
        <v/>
      </c>
      <c r="B939" t="str">
        <f>IF(AllData!B939="","",AllData!B939)</f>
        <v/>
      </c>
      <c r="C939" t="str">
        <f>IF(AllData!C939="","",AllData!C939)</f>
        <v/>
      </c>
      <c r="D939" t="str">
        <f>IF(AllData!D939="","",AllData!D939)</f>
        <v/>
      </c>
      <c r="E939" t="str">
        <f>IF(AllData!E939="","",AllData!E939)</f>
        <v/>
      </c>
      <c r="F939" t="str">
        <f>IF(AllData!F939="","",AllData!F939)</f>
        <v/>
      </c>
      <c r="G939" t="str">
        <f>IF(AllData!G939="","",AllData!G939)</f>
        <v/>
      </c>
      <c r="H939" t="str">
        <f>IF(AllData!H939="","",AllData!H939)</f>
        <v/>
      </c>
      <c r="I939" t="str">
        <f>IF(AllData!I939="","",AllData!I939)</f>
        <v/>
      </c>
      <c r="J939" t="str">
        <f>IF(AllData!J939="","",AllData!J939)</f>
        <v/>
      </c>
      <c r="K939" t="str">
        <f>IF(AllData!K939="","",AllData!K939)</f>
        <v/>
      </c>
      <c r="L939" t="str">
        <f>IF(AllData!L939="","",AllData!L939)</f>
        <v/>
      </c>
      <c r="M939" s="4" t="str">
        <f>IF(Table1[[#This Row],[Operation Season]]="","",LEFT(Table1[[#This Row],[Operation Season]],SEARCH("-",Table1[[#This Row],[Operation Season]])-1))</f>
        <v/>
      </c>
      <c r="N939" s="10" t="str">
        <f t="shared" si="28"/>
        <v/>
      </c>
      <c r="O939" t="str">
        <f>IF(Table1[[#This Row],[Operation Season]]="","",RIGHT(Table1[[#This Row],[Operation Season]],LEN(Table1[[#This Row],[Operation Season]])-FIND("-",Table1[[#This Row],[Operation Season]])))</f>
        <v/>
      </c>
      <c r="P939" s="4" t="str">
        <f t="shared" si="29"/>
        <v/>
      </c>
      <c r="Q939" s="7" t="str">
        <f>IF(OR(P939="Mid November",P939="round",P939="",),"",Table1[[#This Row],[End Date]]-SystemData!$A$2+1)</f>
        <v/>
      </c>
      <c r="R939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939" s="2" t="str">
        <f>IF(AllData!M944="","",AllData!M944)</f>
        <v/>
      </c>
      <c r="T939" s="2" t="str">
        <f>IF(AllData!N944="","",AllData!N944)</f>
        <v/>
      </c>
      <c r="U939" s="2" t="str">
        <f>IF(AllData!O944="","",AllData!O944)</f>
        <v/>
      </c>
      <c r="V939" s="2" t="str">
        <f>IF(AllData!P944="","",AllData!P944)</f>
        <v/>
      </c>
      <c r="W939" s="2" t="str">
        <f>IF(AllData!Q944="","",AllData!Q944)</f>
        <v/>
      </c>
      <c r="X939" s="2" t="str">
        <f>IF(AllData!R944="","",AllData!R944)</f>
        <v/>
      </c>
      <c r="Y939" s="2" t="str">
        <f>IF(AllData!S944="","",AllData!S944)</f>
        <v/>
      </c>
      <c r="Z939" s="2" t="str">
        <f>IF(AllData!T944="","",AllData!T944)</f>
        <v/>
      </c>
      <c r="AA939" s="16"/>
    </row>
    <row r="940" spans="1:27" hidden="1" x14ac:dyDescent="0.25">
      <c r="A940" t="str">
        <f>IF(AllData!A940="","",AllData!A940)</f>
        <v/>
      </c>
      <c r="B940" t="str">
        <f>IF(AllData!B940="","",AllData!B940)</f>
        <v/>
      </c>
      <c r="C940" t="str">
        <f>IF(AllData!C940="","",AllData!C940)</f>
        <v/>
      </c>
      <c r="D940" t="str">
        <f>IF(AllData!D940="","",AllData!D940)</f>
        <v/>
      </c>
      <c r="E940" t="str">
        <f>IF(AllData!E940="","",AllData!E940)</f>
        <v/>
      </c>
      <c r="F940" t="str">
        <f>IF(AllData!F940="","",AllData!F940)</f>
        <v/>
      </c>
      <c r="G940" t="str">
        <f>IF(AllData!G940="","",AllData!G940)</f>
        <v/>
      </c>
      <c r="H940" t="str">
        <f>IF(AllData!H940="","",AllData!H940)</f>
        <v/>
      </c>
      <c r="I940" t="str">
        <f>IF(AllData!I940="","",AllData!I940)</f>
        <v/>
      </c>
      <c r="J940" t="str">
        <f>IF(AllData!J940="","",AllData!J940)</f>
        <v/>
      </c>
      <c r="K940" t="str">
        <f>IF(AllData!K940="","",AllData!K940)</f>
        <v/>
      </c>
      <c r="L940" t="str">
        <f>IF(AllData!L940="","",AllData!L940)</f>
        <v/>
      </c>
      <c r="M940" s="4" t="str">
        <f>IF(Table1[[#This Row],[Operation Season]]="","",LEFT(Table1[[#This Row],[Operation Season]],SEARCH("-",Table1[[#This Row],[Operation Season]])-1))</f>
        <v/>
      </c>
      <c r="N940" s="10" t="str">
        <f t="shared" si="28"/>
        <v/>
      </c>
      <c r="O940" t="str">
        <f>IF(Table1[[#This Row],[Operation Season]]="","",RIGHT(Table1[[#This Row],[Operation Season]],LEN(Table1[[#This Row],[Operation Season]])-FIND("-",Table1[[#This Row],[Operation Season]])))</f>
        <v/>
      </c>
      <c r="P940" s="4" t="str">
        <f t="shared" si="29"/>
        <v/>
      </c>
      <c r="Q940" s="7" t="str">
        <f>IF(OR(P940="Mid November",P940="round",P940="",),"",Table1[[#This Row],[End Date]]-SystemData!$A$2+1)</f>
        <v/>
      </c>
      <c r="R940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940" s="2" t="str">
        <f>IF(AllData!M945="","",AllData!M945)</f>
        <v/>
      </c>
      <c r="T940" s="2" t="str">
        <f>IF(AllData!N945="","",AllData!N945)</f>
        <v/>
      </c>
      <c r="U940" s="2" t="str">
        <f>IF(AllData!O945="","",AllData!O945)</f>
        <v/>
      </c>
      <c r="V940" s="2" t="str">
        <f>IF(AllData!P945="","",AllData!P945)</f>
        <v/>
      </c>
      <c r="W940" s="2" t="str">
        <f>IF(AllData!Q945="","",AllData!Q945)</f>
        <v/>
      </c>
      <c r="X940" s="2" t="str">
        <f>IF(AllData!R945="","",AllData!R945)</f>
        <v/>
      </c>
      <c r="Y940" s="2" t="str">
        <f>IF(AllData!S945="","",AllData!S945)</f>
        <v/>
      </c>
      <c r="Z940" s="2" t="str">
        <f>IF(AllData!T945="","",AllData!T945)</f>
        <v/>
      </c>
      <c r="AA940" s="16"/>
    </row>
    <row r="941" spans="1:27" hidden="1" x14ac:dyDescent="0.25">
      <c r="A941" t="str">
        <f>IF(AllData!A941="","",AllData!A941)</f>
        <v/>
      </c>
      <c r="B941" t="str">
        <f>IF(AllData!B941="","",AllData!B941)</f>
        <v/>
      </c>
      <c r="C941" t="str">
        <f>IF(AllData!C941="","",AllData!C941)</f>
        <v/>
      </c>
      <c r="D941" t="str">
        <f>IF(AllData!D941="","",AllData!D941)</f>
        <v/>
      </c>
      <c r="E941" t="str">
        <f>IF(AllData!E941="","",AllData!E941)</f>
        <v/>
      </c>
      <c r="F941" t="str">
        <f>IF(AllData!F941="","",AllData!F941)</f>
        <v/>
      </c>
      <c r="G941" t="str">
        <f>IF(AllData!G941="","",AllData!G941)</f>
        <v/>
      </c>
      <c r="H941" t="str">
        <f>IF(AllData!H941="","",AllData!H941)</f>
        <v/>
      </c>
      <c r="I941" t="str">
        <f>IF(AllData!I941="","",AllData!I941)</f>
        <v/>
      </c>
      <c r="J941" t="str">
        <f>IF(AllData!J941="","",AllData!J941)</f>
        <v/>
      </c>
      <c r="K941" t="str">
        <f>IF(AllData!K941="","",AllData!K941)</f>
        <v/>
      </c>
      <c r="L941" t="str">
        <f>IF(AllData!L941="","",AllData!L941)</f>
        <v/>
      </c>
      <c r="M941" s="4" t="str">
        <f>IF(Table1[[#This Row],[Operation Season]]="","",LEFT(Table1[[#This Row],[Operation Season]],SEARCH("-",Table1[[#This Row],[Operation Season]])-1))</f>
        <v/>
      </c>
      <c r="N941" s="10" t="str">
        <f t="shared" si="28"/>
        <v/>
      </c>
      <c r="O941" t="str">
        <f>IF(Table1[[#This Row],[Operation Season]]="","",RIGHT(Table1[[#This Row],[Operation Season]],LEN(Table1[[#This Row],[Operation Season]])-FIND("-",Table1[[#This Row],[Operation Season]])))</f>
        <v/>
      </c>
      <c r="P941" s="4" t="str">
        <f t="shared" si="29"/>
        <v/>
      </c>
      <c r="Q941" s="7" t="str">
        <f>IF(OR(P941="Mid November",P941="round",P941="",),"",Table1[[#This Row],[End Date]]-SystemData!$A$2+1)</f>
        <v/>
      </c>
      <c r="R941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941" s="2" t="str">
        <f>IF(AllData!M946="","",AllData!M946)</f>
        <v/>
      </c>
      <c r="T941" s="2" t="str">
        <f>IF(AllData!N946="","",AllData!N946)</f>
        <v/>
      </c>
      <c r="U941" s="2" t="str">
        <f>IF(AllData!O946="","",AllData!O946)</f>
        <v/>
      </c>
      <c r="V941" s="2" t="str">
        <f>IF(AllData!P946="","",AllData!P946)</f>
        <v/>
      </c>
      <c r="W941" s="2" t="str">
        <f>IF(AllData!Q946="","",AllData!Q946)</f>
        <v/>
      </c>
      <c r="X941" s="2" t="str">
        <f>IF(AllData!R946="","",AllData!R946)</f>
        <v/>
      </c>
      <c r="Y941" s="2" t="str">
        <f>IF(AllData!S946="","",AllData!S946)</f>
        <v/>
      </c>
      <c r="Z941" s="2" t="str">
        <f>IF(AllData!T946="","",AllData!T946)</f>
        <v/>
      </c>
      <c r="AA941" s="16"/>
    </row>
    <row r="942" spans="1:27" hidden="1" x14ac:dyDescent="0.25">
      <c r="A942" t="str">
        <f>IF(AllData!A942="","",AllData!A942)</f>
        <v/>
      </c>
      <c r="B942" t="str">
        <f>IF(AllData!B942="","",AllData!B942)</f>
        <v/>
      </c>
      <c r="C942" t="str">
        <f>IF(AllData!C942="","",AllData!C942)</f>
        <v/>
      </c>
      <c r="D942" t="str">
        <f>IF(AllData!D942="","",AllData!D942)</f>
        <v/>
      </c>
      <c r="E942" t="str">
        <f>IF(AllData!E942="","",AllData!E942)</f>
        <v/>
      </c>
      <c r="F942" t="str">
        <f>IF(AllData!F942="","",AllData!F942)</f>
        <v/>
      </c>
      <c r="G942" t="str">
        <f>IF(AllData!G942="","",AllData!G942)</f>
        <v/>
      </c>
      <c r="H942" t="str">
        <f>IF(AllData!H942="","",AllData!H942)</f>
        <v/>
      </c>
      <c r="I942" t="str">
        <f>IF(AllData!I942="","",AllData!I942)</f>
        <v/>
      </c>
      <c r="J942" t="str">
        <f>IF(AllData!J942="","",AllData!J942)</f>
        <v/>
      </c>
      <c r="K942" t="str">
        <f>IF(AllData!K942="","",AllData!K942)</f>
        <v/>
      </c>
      <c r="L942" t="str">
        <f>IF(AllData!L942="","",AllData!L942)</f>
        <v/>
      </c>
      <c r="M942" s="4" t="str">
        <f>IF(Table1[[#This Row],[Operation Season]]="","",LEFT(Table1[[#This Row],[Operation Season]],SEARCH("-",Table1[[#This Row],[Operation Season]])-1))</f>
        <v/>
      </c>
      <c r="N942" s="10" t="str">
        <f t="shared" si="28"/>
        <v/>
      </c>
      <c r="O942" t="str">
        <f>IF(Table1[[#This Row],[Operation Season]]="","",RIGHT(Table1[[#This Row],[Operation Season]],LEN(Table1[[#This Row],[Operation Season]])-FIND("-",Table1[[#This Row],[Operation Season]])))</f>
        <v/>
      </c>
      <c r="P942" s="4" t="str">
        <f t="shared" si="29"/>
        <v/>
      </c>
      <c r="Q942" s="7" t="str">
        <f>IF(OR(P942="Mid November",P942="round",P942="",),"",Table1[[#This Row],[End Date]]-SystemData!$A$2+1)</f>
        <v/>
      </c>
      <c r="R942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942" s="2" t="str">
        <f>IF(AllData!M947="","",AllData!M947)</f>
        <v/>
      </c>
      <c r="T942" s="2" t="str">
        <f>IF(AllData!N947="","",AllData!N947)</f>
        <v/>
      </c>
      <c r="U942" s="2" t="str">
        <f>IF(AllData!O947="","",AllData!O947)</f>
        <v/>
      </c>
      <c r="V942" s="2" t="str">
        <f>IF(AllData!P947="","",AllData!P947)</f>
        <v/>
      </c>
      <c r="W942" s="2" t="str">
        <f>IF(AllData!Q947="","",AllData!Q947)</f>
        <v/>
      </c>
      <c r="X942" s="2" t="str">
        <f>IF(AllData!R947="","",AllData!R947)</f>
        <v/>
      </c>
      <c r="Y942" s="2" t="str">
        <f>IF(AllData!S947="","",AllData!S947)</f>
        <v/>
      </c>
      <c r="Z942" s="2" t="str">
        <f>IF(AllData!T947="","",AllData!T947)</f>
        <v/>
      </c>
      <c r="AA942" s="16"/>
    </row>
    <row r="943" spans="1:27" hidden="1" x14ac:dyDescent="0.25">
      <c r="A943" t="str">
        <f>IF(AllData!A943="","",AllData!A943)</f>
        <v/>
      </c>
      <c r="B943" t="str">
        <f>IF(AllData!B943="","",AllData!B943)</f>
        <v/>
      </c>
      <c r="C943" t="str">
        <f>IF(AllData!C943="","",AllData!C943)</f>
        <v/>
      </c>
      <c r="D943" t="str">
        <f>IF(AllData!D943="","",AllData!D943)</f>
        <v/>
      </c>
      <c r="E943" t="str">
        <f>IF(AllData!E943="","",AllData!E943)</f>
        <v/>
      </c>
      <c r="F943" t="str">
        <f>IF(AllData!F943="","",AllData!F943)</f>
        <v/>
      </c>
      <c r="G943" t="str">
        <f>IF(AllData!G943="","",AllData!G943)</f>
        <v/>
      </c>
      <c r="H943" t="str">
        <f>IF(AllData!H943="","",AllData!H943)</f>
        <v/>
      </c>
      <c r="I943" t="str">
        <f>IF(AllData!I943="","",AllData!I943)</f>
        <v/>
      </c>
      <c r="J943" t="str">
        <f>IF(AllData!J943="","",AllData!J943)</f>
        <v/>
      </c>
      <c r="K943" t="str">
        <f>IF(AllData!K943="","",AllData!K943)</f>
        <v/>
      </c>
      <c r="L943" t="str">
        <f>IF(AllData!L943="","",AllData!L943)</f>
        <v/>
      </c>
      <c r="M943" s="4" t="str">
        <f>IF(Table1[[#This Row],[Operation Season]]="","",LEFT(Table1[[#This Row],[Operation Season]],SEARCH("-",Table1[[#This Row],[Operation Season]])-1))</f>
        <v/>
      </c>
      <c r="N943" s="10" t="str">
        <f t="shared" si="28"/>
        <v/>
      </c>
      <c r="O943" t="str">
        <f>IF(Table1[[#This Row],[Operation Season]]="","",RIGHT(Table1[[#This Row],[Operation Season]],LEN(Table1[[#This Row],[Operation Season]])-FIND("-",Table1[[#This Row],[Operation Season]])))</f>
        <v/>
      </c>
      <c r="P943" s="4" t="str">
        <f t="shared" si="29"/>
        <v/>
      </c>
      <c r="Q943" s="7" t="str">
        <f>IF(OR(P943="Mid November",P943="round",P943="",),"",Table1[[#This Row],[End Date]]-SystemData!$A$2+1)</f>
        <v/>
      </c>
      <c r="R943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943" s="2" t="str">
        <f>IF(AllData!M948="","",AllData!M948)</f>
        <v/>
      </c>
      <c r="T943" s="2" t="str">
        <f>IF(AllData!N948="","",AllData!N948)</f>
        <v/>
      </c>
      <c r="U943" s="2" t="str">
        <f>IF(AllData!O948="","",AllData!O948)</f>
        <v/>
      </c>
      <c r="V943" s="2" t="str">
        <f>IF(AllData!P948="","",AllData!P948)</f>
        <v/>
      </c>
      <c r="W943" s="2" t="str">
        <f>IF(AllData!Q948="","",AllData!Q948)</f>
        <v/>
      </c>
      <c r="X943" s="2" t="str">
        <f>IF(AllData!R948="","",AllData!R948)</f>
        <v/>
      </c>
      <c r="Y943" s="2" t="str">
        <f>IF(AllData!S948="","",AllData!S948)</f>
        <v/>
      </c>
      <c r="Z943" s="2" t="str">
        <f>IF(AllData!T948="","",AllData!T948)</f>
        <v/>
      </c>
      <c r="AA943" s="16"/>
    </row>
    <row r="944" spans="1:27" hidden="1" x14ac:dyDescent="0.25">
      <c r="A944" t="str">
        <f>IF(AllData!A944="","",AllData!A944)</f>
        <v/>
      </c>
      <c r="B944" t="str">
        <f>IF(AllData!B944="","",AllData!B944)</f>
        <v/>
      </c>
      <c r="C944" t="str">
        <f>IF(AllData!C944="","",AllData!C944)</f>
        <v/>
      </c>
      <c r="D944" t="str">
        <f>IF(AllData!D944="","",AllData!D944)</f>
        <v/>
      </c>
      <c r="E944" t="str">
        <f>IF(AllData!E944="","",AllData!E944)</f>
        <v/>
      </c>
      <c r="F944" t="str">
        <f>IF(AllData!F944="","",AllData!F944)</f>
        <v/>
      </c>
      <c r="G944" t="str">
        <f>IF(AllData!G944="","",AllData!G944)</f>
        <v/>
      </c>
      <c r="H944" t="str">
        <f>IF(AllData!H944="","",AllData!H944)</f>
        <v/>
      </c>
      <c r="I944" t="str">
        <f>IF(AllData!I944="","",AllData!I944)</f>
        <v/>
      </c>
      <c r="J944" t="str">
        <f>IF(AllData!J944="","",AllData!J944)</f>
        <v/>
      </c>
      <c r="K944" t="str">
        <f>IF(AllData!K944="","",AllData!K944)</f>
        <v/>
      </c>
      <c r="L944" t="str">
        <f>IF(AllData!L944="","",AllData!L944)</f>
        <v/>
      </c>
      <c r="M944" s="4" t="str">
        <f>IF(Table1[[#This Row],[Operation Season]]="","",LEFT(Table1[[#This Row],[Operation Season]],SEARCH("-",Table1[[#This Row],[Operation Season]])-1))</f>
        <v/>
      </c>
      <c r="N944" s="10" t="str">
        <f t="shared" si="28"/>
        <v/>
      </c>
      <c r="O944" t="str">
        <f>IF(Table1[[#This Row],[Operation Season]]="","",RIGHT(Table1[[#This Row],[Operation Season]],LEN(Table1[[#This Row],[Operation Season]])-FIND("-",Table1[[#This Row],[Operation Season]])))</f>
        <v/>
      </c>
      <c r="P944" s="4" t="str">
        <f t="shared" si="29"/>
        <v/>
      </c>
      <c r="Q944" s="7" t="str">
        <f>IF(OR(P944="Mid November",P944="round",P944="",),"",Table1[[#This Row],[End Date]]-SystemData!$A$2+1)</f>
        <v/>
      </c>
      <c r="R944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944" s="2" t="str">
        <f>IF(AllData!M949="","",AllData!M949)</f>
        <v/>
      </c>
      <c r="T944" s="2" t="str">
        <f>IF(AllData!N949="","",AllData!N949)</f>
        <v/>
      </c>
      <c r="U944" s="2" t="str">
        <f>IF(AllData!O949="","",AllData!O949)</f>
        <v/>
      </c>
      <c r="V944" s="2" t="str">
        <f>IF(AllData!P949="","",AllData!P949)</f>
        <v/>
      </c>
      <c r="W944" s="2" t="str">
        <f>IF(AllData!Q949="","",AllData!Q949)</f>
        <v/>
      </c>
      <c r="X944" s="2" t="str">
        <f>IF(AllData!R949="","",AllData!R949)</f>
        <v/>
      </c>
      <c r="Y944" s="2" t="str">
        <f>IF(AllData!S949="","",AllData!S949)</f>
        <v/>
      </c>
      <c r="Z944" s="2" t="str">
        <f>IF(AllData!T949="","",AllData!T949)</f>
        <v/>
      </c>
      <c r="AA944" s="16"/>
    </row>
    <row r="945" spans="1:27" hidden="1" x14ac:dyDescent="0.25">
      <c r="A945" t="str">
        <f>IF(AllData!A945="","",AllData!A945)</f>
        <v/>
      </c>
      <c r="B945" t="str">
        <f>IF(AllData!B945="","",AllData!B945)</f>
        <v/>
      </c>
      <c r="C945" t="str">
        <f>IF(AllData!C945="","",AllData!C945)</f>
        <v/>
      </c>
      <c r="D945" t="str">
        <f>IF(AllData!D945="","",AllData!D945)</f>
        <v/>
      </c>
      <c r="E945" t="str">
        <f>IF(AllData!E945="","",AllData!E945)</f>
        <v/>
      </c>
      <c r="F945" t="str">
        <f>IF(AllData!F945="","",AllData!F945)</f>
        <v/>
      </c>
      <c r="G945" t="str">
        <f>IF(AllData!G945="","",AllData!G945)</f>
        <v/>
      </c>
      <c r="H945" t="str">
        <f>IF(AllData!H945="","",AllData!H945)</f>
        <v/>
      </c>
      <c r="I945" t="str">
        <f>IF(AllData!I945="","",AllData!I945)</f>
        <v/>
      </c>
      <c r="J945" t="str">
        <f>IF(AllData!J945="","",AllData!J945)</f>
        <v/>
      </c>
      <c r="K945" t="str">
        <f>IF(AllData!K945="","",AllData!K945)</f>
        <v/>
      </c>
      <c r="L945" t="str">
        <f>IF(AllData!L945="","",AllData!L945)</f>
        <v/>
      </c>
      <c r="M945" s="4" t="str">
        <f>IF(Table1[[#This Row],[Operation Season]]="","",LEFT(Table1[[#This Row],[Operation Season]],SEARCH("-",Table1[[#This Row],[Operation Season]])-1))</f>
        <v/>
      </c>
      <c r="N945" s="10" t="str">
        <f t="shared" si="28"/>
        <v/>
      </c>
      <c r="O945" t="str">
        <f>IF(Table1[[#This Row],[Operation Season]]="","",RIGHT(Table1[[#This Row],[Operation Season]],LEN(Table1[[#This Row],[Operation Season]])-FIND("-",Table1[[#This Row],[Operation Season]])))</f>
        <v/>
      </c>
      <c r="P945" s="4" t="str">
        <f t="shared" si="29"/>
        <v/>
      </c>
      <c r="Q945" s="7" t="str">
        <f>IF(OR(P945="Mid November",P945="round",P945="",),"",Table1[[#This Row],[End Date]]-SystemData!$A$2+1)</f>
        <v/>
      </c>
      <c r="R945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945" s="2" t="str">
        <f>IF(AllData!M950="","",AllData!M950)</f>
        <v/>
      </c>
      <c r="T945" s="2" t="str">
        <f>IF(AllData!N950="","",AllData!N950)</f>
        <v/>
      </c>
      <c r="U945" s="2" t="str">
        <f>IF(AllData!O950="","",AllData!O950)</f>
        <v/>
      </c>
      <c r="V945" s="2" t="str">
        <f>IF(AllData!P950="","",AllData!P950)</f>
        <v/>
      </c>
      <c r="W945" s="2" t="str">
        <f>IF(AllData!Q950="","",AllData!Q950)</f>
        <v/>
      </c>
      <c r="X945" s="2" t="str">
        <f>IF(AllData!R950="","",AllData!R950)</f>
        <v/>
      </c>
      <c r="Y945" s="2" t="str">
        <f>IF(AllData!S950="","",AllData!S950)</f>
        <v/>
      </c>
      <c r="Z945" s="2" t="str">
        <f>IF(AllData!T950="","",AllData!T950)</f>
        <v/>
      </c>
      <c r="AA945" s="16"/>
    </row>
    <row r="946" spans="1:27" hidden="1" x14ac:dyDescent="0.25">
      <c r="A946" t="str">
        <f>IF(AllData!A946="","",AllData!A946)</f>
        <v/>
      </c>
      <c r="B946" t="str">
        <f>IF(AllData!B946="","",AllData!B946)</f>
        <v/>
      </c>
      <c r="C946" t="str">
        <f>IF(AllData!C946="","",AllData!C946)</f>
        <v/>
      </c>
      <c r="D946" t="str">
        <f>IF(AllData!D946="","",AllData!D946)</f>
        <v/>
      </c>
      <c r="E946" t="str">
        <f>IF(AllData!E946="","",AllData!E946)</f>
        <v/>
      </c>
      <c r="F946" t="str">
        <f>IF(AllData!F946="","",AllData!F946)</f>
        <v/>
      </c>
      <c r="G946" t="str">
        <f>IF(AllData!G946="","",AllData!G946)</f>
        <v/>
      </c>
      <c r="H946" t="str">
        <f>IF(AllData!H946="","",AllData!H946)</f>
        <v/>
      </c>
      <c r="I946" t="str">
        <f>IF(AllData!I946="","",AllData!I946)</f>
        <v/>
      </c>
      <c r="J946" t="str">
        <f>IF(AllData!J946="","",AllData!J946)</f>
        <v/>
      </c>
      <c r="K946" t="str">
        <f>IF(AllData!K946="","",AllData!K946)</f>
        <v/>
      </c>
      <c r="L946" t="str">
        <f>IF(AllData!L946="","",AllData!L946)</f>
        <v/>
      </c>
      <c r="M946" s="4" t="str">
        <f>IF(Table1[[#This Row],[Operation Season]]="","",LEFT(Table1[[#This Row],[Operation Season]],SEARCH("-",Table1[[#This Row],[Operation Season]])-1))</f>
        <v/>
      </c>
      <c r="N946" s="10" t="str">
        <f t="shared" si="28"/>
        <v/>
      </c>
      <c r="O946" t="str">
        <f>IF(Table1[[#This Row],[Operation Season]]="","",RIGHT(Table1[[#This Row],[Operation Season]],LEN(Table1[[#This Row],[Operation Season]])-FIND("-",Table1[[#This Row],[Operation Season]])))</f>
        <v/>
      </c>
      <c r="P946" s="4" t="str">
        <f t="shared" si="29"/>
        <v/>
      </c>
      <c r="Q946" s="7" t="str">
        <f>IF(OR(P946="Mid November",P946="round",P946="",),"",Table1[[#This Row],[End Date]]-SystemData!$A$2+1)</f>
        <v/>
      </c>
      <c r="R946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946" s="2" t="str">
        <f>IF(AllData!M951="","",AllData!M951)</f>
        <v/>
      </c>
      <c r="T946" s="2" t="str">
        <f>IF(AllData!N951="","",AllData!N951)</f>
        <v/>
      </c>
      <c r="U946" s="2" t="str">
        <f>IF(AllData!O951="","",AllData!O951)</f>
        <v/>
      </c>
      <c r="V946" s="2" t="str">
        <f>IF(AllData!P951="","",AllData!P951)</f>
        <v/>
      </c>
      <c r="W946" s="2" t="str">
        <f>IF(AllData!Q951="","",AllData!Q951)</f>
        <v/>
      </c>
      <c r="X946" s="2" t="str">
        <f>IF(AllData!R951="","",AllData!R951)</f>
        <v/>
      </c>
      <c r="Y946" s="2" t="str">
        <f>IF(AllData!S951="","",AllData!S951)</f>
        <v/>
      </c>
      <c r="Z946" s="2" t="str">
        <f>IF(AllData!T951="","",AllData!T951)</f>
        <v/>
      </c>
      <c r="AA946" s="16"/>
    </row>
    <row r="947" spans="1:27" hidden="1" x14ac:dyDescent="0.25">
      <c r="A947" t="str">
        <f>IF(AllData!A947="","",AllData!A947)</f>
        <v/>
      </c>
      <c r="B947" t="str">
        <f>IF(AllData!B947="","",AllData!B947)</f>
        <v/>
      </c>
      <c r="C947" t="str">
        <f>IF(AllData!C947="","",AllData!C947)</f>
        <v/>
      </c>
      <c r="D947" t="str">
        <f>IF(AllData!D947="","",AllData!D947)</f>
        <v/>
      </c>
      <c r="E947" t="str">
        <f>IF(AllData!E947="","",AllData!E947)</f>
        <v/>
      </c>
      <c r="F947" t="str">
        <f>IF(AllData!F947="","",AllData!F947)</f>
        <v/>
      </c>
      <c r="G947" t="str">
        <f>IF(AllData!G947="","",AllData!G947)</f>
        <v/>
      </c>
      <c r="H947" t="str">
        <f>IF(AllData!H947="","",AllData!H947)</f>
        <v/>
      </c>
      <c r="I947" t="str">
        <f>IF(AllData!I947="","",AllData!I947)</f>
        <v/>
      </c>
      <c r="J947" t="str">
        <f>IF(AllData!J947="","",AllData!J947)</f>
        <v/>
      </c>
      <c r="K947" t="str">
        <f>IF(AllData!K947="","",AllData!K947)</f>
        <v/>
      </c>
      <c r="L947" t="str">
        <f>IF(AllData!L947="","",AllData!L947)</f>
        <v/>
      </c>
      <c r="M947" s="4" t="str">
        <f>IF(Table1[[#This Row],[Operation Season]]="","",LEFT(Table1[[#This Row],[Operation Season]],SEARCH("-",Table1[[#This Row],[Operation Season]])-1))</f>
        <v/>
      </c>
      <c r="N947" s="10" t="str">
        <f t="shared" si="28"/>
        <v/>
      </c>
      <c r="O947" t="str">
        <f>IF(Table1[[#This Row],[Operation Season]]="","",RIGHT(Table1[[#This Row],[Operation Season]],LEN(Table1[[#This Row],[Operation Season]])-FIND("-",Table1[[#This Row],[Operation Season]])))</f>
        <v/>
      </c>
      <c r="P947" s="4" t="str">
        <f t="shared" si="29"/>
        <v/>
      </c>
      <c r="Q947" s="7" t="str">
        <f>IF(OR(P947="Mid November",P947="round",P947="",),"",Table1[[#This Row],[End Date]]-SystemData!$A$2+1)</f>
        <v/>
      </c>
      <c r="R947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947" s="2" t="str">
        <f>IF(AllData!M952="","",AllData!M952)</f>
        <v/>
      </c>
      <c r="T947" s="2" t="str">
        <f>IF(AllData!N952="","",AllData!N952)</f>
        <v/>
      </c>
      <c r="U947" s="2" t="str">
        <f>IF(AllData!O952="","",AllData!O952)</f>
        <v/>
      </c>
      <c r="V947" s="2" t="str">
        <f>IF(AllData!P952="","",AllData!P952)</f>
        <v/>
      </c>
      <c r="W947" s="2" t="str">
        <f>IF(AllData!Q952="","",AllData!Q952)</f>
        <v/>
      </c>
      <c r="X947" s="2" t="str">
        <f>IF(AllData!R952="","",AllData!R952)</f>
        <v/>
      </c>
      <c r="Y947" s="2" t="str">
        <f>IF(AllData!S952="","",AllData!S952)</f>
        <v/>
      </c>
      <c r="Z947" s="2" t="str">
        <f>IF(AllData!T952="","",AllData!T952)</f>
        <v/>
      </c>
      <c r="AA947" s="16"/>
    </row>
    <row r="948" spans="1:27" hidden="1" x14ac:dyDescent="0.25">
      <c r="A948" t="str">
        <f>IF(AllData!A948="","",AllData!A948)</f>
        <v/>
      </c>
      <c r="B948" t="str">
        <f>IF(AllData!B948="","",AllData!B948)</f>
        <v/>
      </c>
      <c r="C948" t="str">
        <f>IF(AllData!C948="","",AllData!C948)</f>
        <v/>
      </c>
      <c r="D948" t="str">
        <f>IF(AllData!D948="","",AllData!D948)</f>
        <v/>
      </c>
      <c r="E948" t="str">
        <f>IF(AllData!E948="","",AllData!E948)</f>
        <v/>
      </c>
      <c r="F948" t="str">
        <f>IF(AllData!F948="","",AllData!F948)</f>
        <v/>
      </c>
      <c r="G948" t="str">
        <f>IF(AllData!G948="","",AllData!G948)</f>
        <v/>
      </c>
      <c r="H948" t="str">
        <f>IF(AllData!H948="","",AllData!H948)</f>
        <v/>
      </c>
      <c r="I948" t="str">
        <f>IF(AllData!I948="","",AllData!I948)</f>
        <v/>
      </c>
      <c r="J948" t="str">
        <f>IF(AllData!J948="","",AllData!J948)</f>
        <v/>
      </c>
      <c r="K948" t="str">
        <f>IF(AllData!K948="","",AllData!K948)</f>
        <v/>
      </c>
      <c r="L948" t="str">
        <f>IF(AllData!L948="","",AllData!L948)</f>
        <v/>
      </c>
      <c r="M948" s="4" t="str">
        <f>IF(Table1[[#This Row],[Operation Season]]="","",LEFT(Table1[[#This Row],[Operation Season]],SEARCH("-",Table1[[#This Row],[Operation Season]])-1))</f>
        <v/>
      </c>
      <c r="N948" s="10" t="str">
        <f t="shared" si="28"/>
        <v/>
      </c>
      <c r="O948" t="str">
        <f>IF(Table1[[#This Row],[Operation Season]]="","",RIGHT(Table1[[#This Row],[Operation Season]],LEN(Table1[[#This Row],[Operation Season]])-FIND("-",Table1[[#This Row],[Operation Season]])))</f>
        <v/>
      </c>
      <c r="P948" s="4" t="str">
        <f t="shared" si="29"/>
        <v/>
      </c>
      <c r="Q948" s="7" t="str">
        <f>IF(OR(P948="Mid November",P948="round",P948="",),"",Table1[[#This Row],[End Date]]-SystemData!$A$2+1)</f>
        <v/>
      </c>
      <c r="R948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948" s="2" t="str">
        <f>IF(AllData!M953="","",AllData!M953)</f>
        <v/>
      </c>
      <c r="T948" s="2" t="str">
        <f>IF(AllData!N953="","",AllData!N953)</f>
        <v/>
      </c>
      <c r="U948" s="2" t="str">
        <f>IF(AllData!O953="","",AllData!O953)</f>
        <v/>
      </c>
      <c r="V948" s="2" t="str">
        <f>IF(AllData!P953="","",AllData!P953)</f>
        <v/>
      </c>
      <c r="W948" s="2" t="str">
        <f>IF(AllData!Q953="","",AllData!Q953)</f>
        <v/>
      </c>
      <c r="X948" s="2" t="str">
        <f>IF(AllData!R953="","",AllData!R953)</f>
        <v/>
      </c>
      <c r="Y948" s="2" t="str">
        <f>IF(AllData!S953="","",AllData!S953)</f>
        <v/>
      </c>
      <c r="Z948" s="2" t="str">
        <f>IF(AllData!T953="","",AllData!T953)</f>
        <v/>
      </c>
      <c r="AA948" s="16"/>
    </row>
    <row r="949" spans="1:27" hidden="1" x14ac:dyDescent="0.25">
      <c r="A949" t="str">
        <f>IF(AllData!A949="","",AllData!A949)</f>
        <v/>
      </c>
      <c r="B949" t="str">
        <f>IF(AllData!B949="","",AllData!B949)</f>
        <v/>
      </c>
      <c r="C949" t="str">
        <f>IF(AllData!C949="","",AllData!C949)</f>
        <v/>
      </c>
      <c r="D949" t="str">
        <f>IF(AllData!D949="","",AllData!D949)</f>
        <v/>
      </c>
      <c r="E949" t="str">
        <f>IF(AllData!E949="","",AllData!E949)</f>
        <v/>
      </c>
      <c r="F949" t="str">
        <f>IF(AllData!F949="","",AllData!F949)</f>
        <v/>
      </c>
      <c r="G949" t="str">
        <f>IF(AllData!G949="","",AllData!G949)</f>
        <v/>
      </c>
      <c r="H949" t="str">
        <f>IF(AllData!H949="","",AllData!H949)</f>
        <v/>
      </c>
      <c r="I949" t="str">
        <f>IF(AllData!I949="","",AllData!I949)</f>
        <v/>
      </c>
      <c r="J949" t="str">
        <f>IF(AllData!J949="","",AllData!J949)</f>
        <v/>
      </c>
      <c r="K949" t="str">
        <f>IF(AllData!K949="","",AllData!K949)</f>
        <v/>
      </c>
      <c r="L949" t="str">
        <f>IF(AllData!L949="","",AllData!L949)</f>
        <v/>
      </c>
      <c r="M949" s="4" t="str">
        <f>IF(Table1[[#This Row],[Operation Season]]="","",LEFT(Table1[[#This Row],[Operation Season]],SEARCH("-",Table1[[#This Row],[Operation Season]])-1))</f>
        <v/>
      </c>
      <c r="N949" s="10" t="str">
        <f t="shared" si="28"/>
        <v/>
      </c>
      <c r="O949" t="str">
        <f>IF(Table1[[#This Row],[Operation Season]]="","",RIGHT(Table1[[#This Row],[Operation Season]],LEN(Table1[[#This Row],[Operation Season]])-FIND("-",Table1[[#This Row],[Operation Season]])))</f>
        <v/>
      </c>
      <c r="P949" s="4" t="str">
        <f t="shared" si="29"/>
        <v/>
      </c>
      <c r="Q949" s="7" t="str">
        <f>IF(OR(P949="Mid November",P949="round",P949="",),"",Table1[[#This Row],[End Date]]-SystemData!$A$2+1)</f>
        <v/>
      </c>
      <c r="R949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949" s="2" t="str">
        <f>IF(AllData!M954="","",AllData!M954)</f>
        <v/>
      </c>
      <c r="T949" s="2" t="str">
        <f>IF(AllData!N954="","",AllData!N954)</f>
        <v/>
      </c>
      <c r="U949" s="2" t="str">
        <f>IF(AllData!O954="","",AllData!O954)</f>
        <v/>
      </c>
      <c r="V949" s="2" t="str">
        <f>IF(AllData!P954="","",AllData!P954)</f>
        <v/>
      </c>
      <c r="W949" s="2" t="str">
        <f>IF(AllData!Q954="","",AllData!Q954)</f>
        <v/>
      </c>
      <c r="X949" s="2" t="str">
        <f>IF(AllData!R954="","",AllData!R954)</f>
        <v/>
      </c>
      <c r="Y949" s="2" t="str">
        <f>IF(AllData!S954="","",AllData!S954)</f>
        <v/>
      </c>
      <c r="Z949" s="2" t="str">
        <f>IF(AllData!T954="","",AllData!T954)</f>
        <v/>
      </c>
      <c r="AA949" s="16"/>
    </row>
    <row r="950" spans="1:27" hidden="1" x14ac:dyDescent="0.25">
      <c r="A950" t="str">
        <f>IF(AllData!A950="","",AllData!A950)</f>
        <v/>
      </c>
      <c r="B950" t="str">
        <f>IF(AllData!B950="","",AllData!B950)</f>
        <v/>
      </c>
      <c r="C950" t="str">
        <f>IF(AllData!C950="","",AllData!C950)</f>
        <v/>
      </c>
      <c r="D950" t="str">
        <f>IF(AllData!D950="","",AllData!D950)</f>
        <v/>
      </c>
      <c r="E950" t="str">
        <f>IF(AllData!E950="","",AllData!E950)</f>
        <v/>
      </c>
      <c r="F950" t="str">
        <f>IF(AllData!F950="","",AllData!F950)</f>
        <v/>
      </c>
      <c r="G950" t="str">
        <f>IF(AllData!G950="","",AllData!G950)</f>
        <v/>
      </c>
      <c r="H950" t="str">
        <f>IF(AllData!H950="","",AllData!H950)</f>
        <v/>
      </c>
      <c r="I950" t="str">
        <f>IF(AllData!I950="","",AllData!I950)</f>
        <v/>
      </c>
      <c r="J950" t="str">
        <f>IF(AllData!J950="","",AllData!J950)</f>
        <v/>
      </c>
      <c r="K950" t="str">
        <f>IF(AllData!K950="","",AllData!K950)</f>
        <v/>
      </c>
      <c r="L950" t="str">
        <f>IF(AllData!L950="","",AllData!L950)</f>
        <v/>
      </c>
      <c r="M950" s="4" t="str">
        <f>IF(Table1[[#This Row],[Operation Season]]="","",LEFT(Table1[[#This Row],[Operation Season]],SEARCH("-",Table1[[#This Row],[Operation Season]])-1))</f>
        <v/>
      </c>
      <c r="N950" s="10" t="str">
        <f t="shared" si="28"/>
        <v/>
      </c>
      <c r="O950" t="str">
        <f>IF(Table1[[#This Row],[Operation Season]]="","",RIGHT(Table1[[#This Row],[Operation Season]],LEN(Table1[[#This Row],[Operation Season]])-FIND("-",Table1[[#This Row],[Operation Season]])))</f>
        <v/>
      </c>
      <c r="P950" s="4" t="str">
        <f t="shared" si="29"/>
        <v/>
      </c>
      <c r="Q950" s="7" t="str">
        <f>IF(OR(P950="Mid November",P950="round",P950="",),"",Table1[[#This Row],[End Date]]-SystemData!$A$2+1)</f>
        <v/>
      </c>
      <c r="R950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950" s="2" t="str">
        <f>IF(AllData!M955="","",AllData!M955)</f>
        <v/>
      </c>
      <c r="T950" s="2" t="str">
        <f>IF(AllData!N955="","",AllData!N955)</f>
        <v/>
      </c>
      <c r="U950" s="2" t="str">
        <f>IF(AllData!O955="","",AllData!O955)</f>
        <v/>
      </c>
      <c r="V950" s="2" t="str">
        <f>IF(AllData!P955="","",AllData!P955)</f>
        <v/>
      </c>
      <c r="W950" s="2" t="str">
        <f>IF(AllData!Q955="","",AllData!Q955)</f>
        <v/>
      </c>
      <c r="X950" s="2" t="str">
        <f>IF(AllData!R955="","",AllData!R955)</f>
        <v/>
      </c>
      <c r="Y950" s="2" t="str">
        <f>IF(AllData!S955="","",AllData!S955)</f>
        <v/>
      </c>
      <c r="Z950" s="2" t="str">
        <f>IF(AllData!T955="","",AllData!T955)</f>
        <v/>
      </c>
      <c r="AA950" s="16"/>
    </row>
    <row r="951" spans="1:27" hidden="1" x14ac:dyDescent="0.25">
      <c r="A951" t="str">
        <f>IF(AllData!A951="","",AllData!A951)</f>
        <v/>
      </c>
      <c r="B951" t="str">
        <f>IF(AllData!B951="","",AllData!B951)</f>
        <v/>
      </c>
      <c r="C951" t="str">
        <f>IF(AllData!C951="","",AllData!C951)</f>
        <v/>
      </c>
      <c r="D951" t="str">
        <f>IF(AllData!D951="","",AllData!D951)</f>
        <v/>
      </c>
      <c r="E951" t="str">
        <f>IF(AllData!E951="","",AllData!E951)</f>
        <v/>
      </c>
      <c r="F951" t="str">
        <f>IF(AllData!F951="","",AllData!F951)</f>
        <v/>
      </c>
      <c r="G951" t="str">
        <f>IF(AllData!G951="","",AllData!G951)</f>
        <v/>
      </c>
      <c r="H951" t="str">
        <f>IF(AllData!H951="","",AllData!H951)</f>
        <v/>
      </c>
      <c r="I951" t="str">
        <f>IF(AllData!I951="","",AllData!I951)</f>
        <v/>
      </c>
      <c r="J951" t="str">
        <f>IF(AllData!J951="","",AllData!J951)</f>
        <v/>
      </c>
      <c r="K951" t="str">
        <f>IF(AllData!K951="","",AllData!K951)</f>
        <v/>
      </c>
      <c r="L951" t="str">
        <f>IF(AllData!L951="","",AllData!L951)</f>
        <v/>
      </c>
      <c r="M951" s="4" t="str">
        <f>IF(Table1[[#This Row],[Operation Season]]="","",LEFT(Table1[[#This Row],[Operation Season]],SEARCH("-",Table1[[#This Row],[Operation Season]])-1))</f>
        <v/>
      </c>
      <c r="N951" s="10" t="str">
        <f t="shared" si="28"/>
        <v/>
      </c>
      <c r="O951" t="str">
        <f>IF(Table1[[#This Row],[Operation Season]]="","",RIGHT(Table1[[#This Row],[Operation Season]],LEN(Table1[[#This Row],[Operation Season]])-FIND("-",Table1[[#This Row],[Operation Season]])))</f>
        <v/>
      </c>
      <c r="P951" s="4" t="str">
        <f t="shared" si="29"/>
        <v/>
      </c>
      <c r="Q951" s="7" t="str">
        <f>IF(OR(P951="Mid November",P951="round",P951="",),"",Table1[[#This Row],[End Date]]-SystemData!$A$2+1)</f>
        <v/>
      </c>
      <c r="R951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951" s="2" t="str">
        <f>IF(AllData!M956="","",AllData!M956)</f>
        <v/>
      </c>
      <c r="T951" s="2" t="str">
        <f>IF(AllData!N956="","",AllData!N956)</f>
        <v/>
      </c>
      <c r="U951" s="2" t="str">
        <f>IF(AllData!O956="","",AllData!O956)</f>
        <v/>
      </c>
      <c r="V951" s="2" t="str">
        <f>IF(AllData!P956="","",AllData!P956)</f>
        <v/>
      </c>
      <c r="W951" s="2" t="str">
        <f>IF(AllData!Q956="","",AllData!Q956)</f>
        <v/>
      </c>
      <c r="X951" s="2" t="str">
        <f>IF(AllData!R956="","",AllData!R956)</f>
        <v/>
      </c>
      <c r="Y951" s="2" t="str">
        <f>IF(AllData!S956="","",AllData!S956)</f>
        <v/>
      </c>
      <c r="Z951" s="2" t="str">
        <f>IF(AllData!T956="","",AllData!T956)</f>
        <v/>
      </c>
      <c r="AA951" s="16"/>
    </row>
    <row r="952" spans="1:27" hidden="1" x14ac:dyDescent="0.25">
      <c r="A952" t="str">
        <f>IF(AllData!A952="","",AllData!A952)</f>
        <v/>
      </c>
      <c r="B952" t="str">
        <f>IF(AllData!B952="","",AllData!B952)</f>
        <v/>
      </c>
      <c r="C952" t="str">
        <f>IF(AllData!C952="","",AllData!C952)</f>
        <v/>
      </c>
      <c r="D952" t="str">
        <f>IF(AllData!D952="","",AllData!D952)</f>
        <v/>
      </c>
      <c r="E952" t="str">
        <f>IF(AllData!E952="","",AllData!E952)</f>
        <v/>
      </c>
      <c r="F952" t="str">
        <f>IF(AllData!F952="","",AllData!F952)</f>
        <v/>
      </c>
      <c r="G952" t="str">
        <f>IF(AllData!G952="","",AllData!G952)</f>
        <v/>
      </c>
      <c r="H952" t="str">
        <f>IF(AllData!H952="","",AllData!H952)</f>
        <v/>
      </c>
      <c r="I952" t="str">
        <f>IF(AllData!I952="","",AllData!I952)</f>
        <v/>
      </c>
      <c r="J952" t="str">
        <f>IF(AllData!J952="","",AllData!J952)</f>
        <v/>
      </c>
      <c r="K952" t="str">
        <f>IF(AllData!K952="","",AllData!K952)</f>
        <v/>
      </c>
      <c r="L952" t="str">
        <f>IF(AllData!L952="","",AllData!L952)</f>
        <v/>
      </c>
      <c r="M952" s="4" t="str">
        <f>IF(Table1[[#This Row],[Operation Season]]="","",LEFT(Table1[[#This Row],[Operation Season]],SEARCH("-",Table1[[#This Row],[Operation Season]])-1))</f>
        <v/>
      </c>
      <c r="N952" s="10" t="str">
        <f t="shared" si="28"/>
        <v/>
      </c>
      <c r="O952" t="str">
        <f>IF(Table1[[#This Row],[Operation Season]]="","",RIGHT(Table1[[#This Row],[Operation Season]],LEN(Table1[[#This Row],[Operation Season]])-FIND("-",Table1[[#This Row],[Operation Season]])))</f>
        <v/>
      </c>
      <c r="P952" s="4" t="str">
        <f t="shared" si="29"/>
        <v/>
      </c>
      <c r="Q952" s="7" t="str">
        <f>IF(OR(P952="Mid November",P952="round",P952="",),"",Table1[[#This Row],[End Date]]-SystemData!$A$2+1)</f>
        <v/>
      </c>
      <c r="R952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952" s="2" t="str">
        <f>IF(AllData!M957="","",AllData!M957)</f>
        <v/>
      </c>
      <c r="T952" s="2" t="str">
        <f>IF(AllData!N957="","",AllData!N957)</f>
        <v/>
      </c>
      <c r="U952" s="2" t="str">
        <f>IF(AllData!O957="","",AllData!O957)</f>
        <v/>
      </c>
      <c r="V952" s="2" t="str">
        <f>IF(AllData!P957="","",AllData!P957)</f>
        <v/>
      </c>
      <c r="W952" s="2" t="str">
        <f>IF(AllData!Q957="","",AllData!Q957)</f>
        <v/>
      </c>
      <c r="X952" s="2" t="str">
        <f>IF(AllData!R957="","",AllData!R957)</f>
        <v/>
      </c>
      <c r="Y952" s="2" t="str">
        <f>IF(AllData!S957="","",AllData!S957)</f>
        <v/>
      </c>
      <c r="Z952" s="2" t="str">
        <f>IF(AllData!T957="","",AllData!T957)</f>
        <v/>
      </c>
      <c r="AA952" s="16"/>
    </row>
    <row r="953" spans="1:27" hidden="1" x14ac:dyDescent="0.25">
      <c r="A953" t="str">
        <f>IF(AllData!A953="","",AllData!A953)</f>
        <v/>
      </c>
      <c r="B953" t="str">
        <f>IF(AllData!B953="","",AllData!B953)</f>
        <v/>
      </c>
      <c r="C953" t="str">
        <f>IF(AllData!C953="","",AllData!C953)</f>
        <v/>
      </c>
      <c r="D953" t="str">
        <f>IF(AllData!D953="","",AllData!D953)</f>
        <v/>
      </c>
      <c r="E953" t="str">
        <f>IF(AllData!E953="","",AllData!E953)</f>
        <v/>
      </c>
      <c r="F953" t="str">
        <f>IF(AllData!F953="","",AllData!F953)</f>
        <v/>
      </c>
      <c r="G953" t="str">
        <f>IF(AllData!G953="","",AllData!G953)</f>
        <v/>
      </c>
      <c r="H953" t="str">
        <f>IF(AllData!H953="","",AllData!H953)</f>
        <v/>
      </c>
      <c r="I953" t="str">
        <f>IF(AllData!I953="","",AllData!I953)</f>
        <v/>
      </c>
      <c r="J953" t="str">
        <f>IF(AllData!J953="","",AllData!J953)</f>
        <v/>
      </c>
      <c r="K953" t="str">
        <f>IF(AllData!K953="","",AllData!K953)</f>
        <v/>
      </c>
      <c r="L953" t="str">
        <f>IF(AllData!L953="","",AllData!L953)</f>
        <v/>
      </c>
      <c r="M953" s="4" t="str">
        <f>IF(Table1[[#This Row],[Operation Season]]="","",LEFT(Table1[[#This Row],[Operation Season]],SEARCH("-",Table1[[#This Row],[Operation Season]])-1))</f>
        <v/>
      </c>
      <c r="N953" s="10" t="str">
        <f t="shared" si="28"/>
        <v/>
      </c>
      <c r="O953" t="str">
        <f>IF(Table1[[#This Row],[Operation Season]]="","",RIGHT(Table1[[#This Row],[Operation Season]],LEN(Table1[[#This Row],[Operation Season]])-FIND("-",Table1[[#This Row],[Operation Season]])))</f>
        <v/>
      </c>
      <c r="P953" s="4" t="str">
        <f t="shared" si="29"/>
        <v/>
      </c>
      <c r="Q953" s="7" t="str">
        <f>IF(OR(P953="Mid November",P953="round",P953="",),"",Table1[[#This Row],[End Date]]-SystemData!$A$2+1)</f>
        <v/>
      </c>
      <c r="R953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953" s="2" t="str">
        <f>IF(AllData!M958="","",AllData!M958)</f>
        <v/>
      </c>
      <c r="T953" s="2" t="str">
        <f>IF(AllData!N958="","",AllData!N958)</f>
        <v/>
      </c>
      <c r="U953" s="2" t="str">
        <f>IF(AllData!O958="","",AllData!O958)</f>
        <v/>
      </c>
      <c r="V953" s="2" t="str">
        <f>IF(AllData!P958="","",AllData!P958)</f>
        <v/>
      </c>
      <c r="W953" s="2" t="str">
        <f>IF(AllData!Q958="","",AllData!Q958)</f>
        <v/>
      </c>
      <c r="X953" s="2" t="str">
        <f>IF(AllData!R958="","",AllData!R958)</f>
        <v/>
      </c>
      <c r="Y953" s="2" t="str">
        <f>IF(AllData!S958="","",AllData!S958)</f>
        <v/>
      </c>
      <c r="Z953" s="2" t="str">
        <f>IF(AllData!T958="","",AllData!T958)</f>
        <v/>
      </c>
      <c r="AA953" s="16"/>
    </row>
    <row r="954" spans="1:27" hidden="1" x14ac:dyDescent="0.25">
      <c r="A954" t="str">
        <f>IF(AllData!A954="","",AllData!A954)</f>
        <v/>
      </c>
      <c r="B954" t="str">
        <f>IF(AllData!B954="","",AllData!B954)</f>
        <v/>
      </c>
      <c r="C954" t="str">
        <f>IF(AllData!C954="","",AllData!C954)</f>
        <v/>
      </c>
      <c r="D954" t="str">
        <f>IF(AllData!D954="","",AllData!D954)</f>
        <v/>
      </c>
      <c r="E954" t="str">
        <f>IF(AllData!E954="","",AllData!E954)</f>
        <v/>
      </c>
      <c r="F954" t="str">
        <f>IF(AllData!F954="","",AllData!F954)</f>
        <v/>
      </c>
      <c r="G954" t="str">
        <f>IF(AllData!G954="","",AllData!G954)</f>
        <v/>
      </c>
      <c r="H954" t="str">
        <f>IF(AllData!H954="","",AllData!H954)</f>
        <v/>
      </c>
      <c r="I954" t="str">
        <f>IF(AllData!I954="","",AllData!I954)</f>
        <v/>
      </c>
      <c r="J954" t="str">
        <f>IF(AllData!J954="","",AllData!J954)</f>
        <v/>
      </c>
      <c r="K954" t="str">
        <f>IF(AllData!K954="","",AllData!K954)</f>
        <v/>
      </c>
      <c r="L954" t="str">
        <f>IF(AllData!L954="","",AllData!L954)</f>
        <v/>
      </c>
      <c r="M954" s="4" t="str">
        <f>IF(Table1[[#This Row],[Operation Season]]="","",LEFT(Table1[[#This Row],[Operation Season]],SEARCH("-",Table1[[#This Row],[Operation Season]])-1))</f>
        <v/>
      </c>
      <c r="N954" s="10" t="str">
        <f t="shared" si="28"/>
        <v/>
      </c>
      <c r="O954" t="str">
        <f>IF(Table1[[#This Row],[Operation Season]]="","",RIGHT(Table1[[#This Row],[Operation Season]],LEN(Table1[[#This Row],[Operation Season]])-FIND("-",Table1[[#This Row],[Operation Season]])))</f>
        <v/>
      </c>
      <c r="P954" s="4" t="str">
        <f t="shared" si="29"/>
        <v/>
      </c>
      <c r="Q954" s="7" t="str">
        <f>IF(OR(P954="Mid November",P954="round",P954="",),"",Table1[[#This Row],[End Date]]-SystemData!$A$2+1)</f>
        <v/>
      </c>
      <c r="R954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954" s="2" t="str">
        <f>IF(AllData!M959="","",AllData!M959)</f>
        <v/>
      </c>
      <c r="T954" s="2" t="str">
        <f>IF(AllData!N959="","",AllData!N959)</f>
        <v/>
      </c>
      <c r="U954" s="2" t="str">
        <f>IF(AllData!O959="","",AllData!O959)</f>
        <v/>
      </c>
      <c r="V954" s="2" t="str">
        <f>IF(AllData!P959="","",AllData!P959)</f>
        <v/>
      </c>
      <c r="W954" s="2" t="str">
        <f>IF(AllData!Q959="","",AllData!Q959)</f>
        <v/>
      </c>
      <c r="X954" s="2" t="str">
        <f>IF(AllData!R959="","",AllData!R959)</f>
        <v/>
      </c>
      <c r="Y954" s="2" t="str">
        <f>IF(AllData!S959="","",AllData!S959)</f>
        <v/>
      </c>
      <c r="Z954" s="2" t="str">
        <f>IF(AllData!T959="","",AllData!T959)</f>
        <v/>
      </c>
      <c r="AA954" s="16"/>
    </row>
    <row r="955" spans="1:27" hidden="1" x14ac:dyDescent="0.25">
      <c r="A955" t="str">
        <f>IF(AllData!A955="","",AllData!A955)</f>
        <v/>
      </c>
      <c r="B955" t="str">
        <f>IF(AllData!B955="","",AllData!B955)</f>
        <v/>
      </c>
      <c r="C955" t="str">
        <f>IF(AllData!C955="","",AllData!C955)</f>
        <v/>
      </c>
      <c r="D955" t="str">
        <f>IF(AllData!D955="","",AllData!D955)</f>
        <v/>
      </c>
      <c r="E955" t="str">
        <f>IF(AllData!E955="","",AllData!E955)</f>
        <v/>
      </c>
      <c r="F955" t="str">
        <f>IF(AllData!F955="","",AllData!F955)</f>
        <v/>
      </c>
      <c r="G955" t="str">
        <f>IF(AllData!G955="","",AllData!G955)</f>
        <v/>
      </c>
      <c r="H955" t="str">
        <f>IF(AllData!H955="","",AllData!H955)</f>
        <v/>
      </c>
      <c r="I955" t="str">
        <f>IF(AllData!I955="","",AllData!I955)</f>
        <v/>
      </c>
      <c r="J955" t="str">
        <f>IF(AllData!J955="","",AllData!J955)</f>
        <v/>
      </c>
      <c r="K955" t="str">
        <f>IF(AllData!K955="","",AllData!K955)</f>
        <v/>
      </c>
      <c r="L955" t="str">
        <f>IF(AllData!L955="","",AllData!L955)</f>
        <v/>
      </c>
      <c r="M955" s="4" t="str">
        <f>IF(Table1[[#This Row],[Operation Season]]="","",LEFT(Table1[[#This Row],[Operation Season]],SEARCH("-",Table1[[#This Row],[Operation Season]])-1))</f>
        <v/>
      </c>
      <c r="N955" s="10" t="str">
        <f t="shared" si="28"/>
        <v/>
      </c>
      <c r="O955" t="str">
        <f>IF(Table1[[#This Row],[Operation Season]]="","",RIGHT(Table1[[#This Row],[Operation Season]],LEN(Table1[[#This Row],[Operation Season]])-FIND("-",Table1[[#This Row],[Operation Season]])))</f>
        <v/>
      </c>
      <c r="P955" s="4" t="str">
        <f t="shared" si="29"/>
        <v/>
      </c>
      <c r="Q955" s="7" t="str">
        <f>IF(OR(P955="Mid November",P955="round",P955="",),"",Table1[[#This Row],[End Date]]-SystemData!$A$2+1)</f>
        <v/>
      </c>
      <c r="R955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955" s="2" t="str">
        <f>IF(AllData!M960="","",AllData!M960)</f>
        <v/>
      </c>
      <c r="T955" s="2" t="str">
        <f>IF(AllData!N960="","",AllData!N960)</f>
        <v/>
      </c>
      <c r="U955" s="2" t="str">
        <f>IF(AllData!O960="","",AllData!O960)</f>
        <v/>
      </c>
      <c r="V955" s="2" t="str">
        <f>IF(AllData!P960="","",AllData!P960)</f>
        <v/>
      </c>
      <c r="W955" s="2" t="str">
        <f>IF(AllData!Q960="","",AllData!Q960)</f>
        <v/>
      </c>
      <c r="X955" s="2" t="str">
        <f>IF(AllData!R960="","",AllData!R960)</f>
        <v/>
      </c>
      <c r="Y955" s="2" t="str">
        <f>IF(AllData!S960="","",AllData!S960)</f>
        <v/>
      </c>
      <c r="Z955" s="2" t="str">
        <f>IF(AllData!T960="","",AllData!T960)</f>
        <v/>
      </c>
      <c r="AA955" s="16"/>
    </row>
    <row r="956" spans="1:27" hidden="1" x14ac:dyDescent="0.25">
      <c r="A956" t="str">
        <f>IF(AllData!A956="","",AllData!A956)</f>
        <v/>
      </c>
      <c r="B956" t="str">
        <f>IF(AllData!B956="","",AllData!B956)</f>
        <v/>
      </c>
      <c r="C956" t="str">
        <f>IF(AllData!C956="","",AllData!C956)</f>
        <v/>
      </c>
      <c r="D956" t="str">
        <f>IF(AllData!D956="","",AllData!D956)</f>
        <v/>
      </c>
      <c r="E956" t="str">
        <f>IF(AllData!E956="","",AllData!E956)</f>
        <v/>
      </c>
      <c r="F956" t="str">
        <f>IF(AllData!F956="","",AllData!F956)</f>
        <v/>
      </c>
      <c r="G956" t="str">
        <f>IF(AllData!G956="","",AllData!G956)</f>
        <v/>
      </c>
      <c r="H956" t="str">
        <f>IF(AllData!H956="","",AllData!H956)</f>
        <v/>
      </c>
      <c r="I956" t="str">
        <f>IF(AllData!I956="","",AllData!I956)</f>
        <v/>
      </c>
      <c r="J956" t="str">
        <f>IF(AllData!J956="","",AllData!J956)</f>
        <v/>
      </c>
      <c r="K956" t="str">
        <f>IF(AllData!K956="","",AllData!K956)</f>
        <v/>
      </c>
      <c r="L956" t="str">
        <f>IF(AllData!L956="","",AllData!L956)</f>
        <v/>
      </c>
      <c r="M956" s="4" t="str">
        <f>IF(Table1[[#This Row],[Operation Season]]="","",LEFT(Table1[[#This Row],[Operation Season]],SEARCH("-",Table1[[#This Row],[Operation Season]])-1))</f>
        <v/>
      </c>
      <c r="N956" s="10" t="str">
        <f t="shared" si="28"/>
        <v/>
      </c>
      <c r="O956" t="str">
        <f>IF(Table1[[#This Row],[Operation Season]]="","",RIGHT(Table1[[#This Row],[Operation Season]],LEN(Table1[[#This Row],[Operation Season]])-FIND("-",Table1[[#This Row],[Operation Season]])))</f>
        <v/>
      </c>
      <c r="P956" s="4" t="str">
        <f t="shared" si="29"/>
        <v/>
      </c>
      <c r="Q956" s="7" t="str">
        <f>IF(OR(P956="Mid November",P956="round",P956="",),"",Table1[[#This Row],[End Date]]-SystemData!$A$2+1)</f>
        <v/>
      </c>
      <c r="R956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956" s="2" t="str">
        <f>IF(AllData!M961="","",AllData!M961)</f>
        <v/>
      </c>
      <c r="T956" s="2" t="str">
        <f>IF(AllData!N961="","",AllData!N961)</f>
        <v/>
      </c>
      <c r="U956" s="2" t="str">
        <f>IF(AllData!O961="","",AllData!O961)</f>
        <v/>
      </c>
      <c r="V956" s="2" t="str">
        <f>IF(AllData!P961="","",AllData!P961)</f>
        <v/>
      </c>
      <c r="W956" s="2" t="str">
        <f>IF(AllData!Q961="","",AllData!Q961)</f>
        <v/>
      </c>
      <c r="X956" s="2" t="str">
        <f>IF(AllData!R961="","",AllData!R961)</f>
        <v/>
      </c>
      <c r="Y956" s="2" t="str">
        <f>IF(AllData!S961="","",AllData!S961)</f>
        <v/>
      </c>
      <c r="Z956" s="2" t="str">
        <f>IF(AllData!T961="","",AllData!T961)</f>
        <v/>
      </c>
      <c r="AA956" s="16"/>
    </row>
    <row r="957" spans="1:27" hidden="1" x14ac:dyDescent="0.25">
      <c r="A957" t="str">
        <f>IF(AllData!A957="","",AllData!A957)</f>
        <v/>
      </c>
      <c r="B957" t="str">
        <f>IF(AllData!B957="","",AllData!B957)</f>
        <v/>
      </c>
      <c r="C957" t="str">
        <f>IF(AllData!C957="","",AllData!C957)</f>
        <v/>
      </c>
      <c r="D957" t="str">
        <f>IF(AllData!D957="","",AllData!D957)</f>
        <v/>
      </c>
      <c r="E957" t="str">
        <f>IF(AllData!E957="","",AllData!E957)</f>
        <v/>
      </c>
      <c r="F957" t="str">
        <f>IF(AllData!F957="","",AllData!F957)</f>
        <v/>
      </c>
      <c r="G957" t="str">
        <f>IF(AllData!G957="","",AllData!G957)</f>
        <v/>
      </c>
      <c r="H957" t="str">
        <f>IF(AllData!H957="","",AllData!H957)</f>
        <v/>
      </c>
      <c r="I957" t="str">
        <f>IF(AllData!I957="","",AllData!I957)</f>
        <v/>
      </c>
      <c r="J957" t="str">
        <f>IF(AllData!J957="","",AllData!J957)</f>
        <v/>
      </c>
      <c r="K957" t="str">
        <f>IF(AllData!K957="","",AllData!K957)</f>
        <v/>
      </c>
      <c r="L957" t="str">
        <f>IF(AllData!L957="","",AllData!L957)</f>
        <v/>
      </c>
      <c r="M957" s="4" t="str">
        <f>IF(Table1[[#This Row],[Operation Season]]="","",LEFT(Table1[[#This Row],[Operation Season]],SEARCH("-",Table1[[#This Row],[Operation Season]])-1))</f>
        <v/>
      </c>
      <c r="N957" s="10" t="str">
        <f t="shared" si="28"/>
        <v/>
      </c>
      <c r="O957" t="str">
        <f>IF(Table1[[#This Row],[Operation Season]]="","",RIGHT(Table1[[#This Row],[Operation Season]],LEN(Table1[[#This Row],[Operation Season]])-FIND("-",Table1[[#This Row],[Operation Season]])))</f>
        <v/>
      </c>
      <c r="P957" s="4" t="str">
        <f t="shared" si="29"/>
        <v/>
      </c>
      <c r="Q957" s="7" t="str">
        <f>IF(OR(P957="Mid November",P957="round",P957="",),"",Table1[[#This Row],[End Date]]-SystemData!$A$2+1)</f>
        <v/>
      </c>
      <c r="R957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957" s="2" t="str">
        <f>IF(AllData!M962="","",AllData!M962)</f>
        <v/>
      </c>
      <c r="T957" s="2" t="str">
        <f>IF(AllData!N962="","",AllData!N962)</f>
        <v/>
      </c>
      <c r="U957" s="2" t="str">
        <f>IF(AllData!O962="","",AllData!O962)</f>
        <v/>
      </c>
      <c r="V957" s="2" t="str">
        <f>IF(AllData!P962="","",AllData!P962)</f>
        <v/>
      </c>
      <c r="W957" s="2" t="str">
        <f>IF(AllData!Q962="","",AllData!Q962)</f>
        <v/>
      </c>
      <c r="X957" s="2" t="str">
        <f>IF(AllData!R962="","",AllData!R962)</f>
        <v/>
      </c>
      <c r="Y957" s="2" t="str">
        <f>IF(AllData!S962="","",AllData!S962)</f>
        <v/>
      </c>
      <c r="Z957" s="2" t="str">
        <f>IF(AllData!T962="","",AllData!T962)</f>
        <v/>
      </c>
      <c r="AA957" s="16"/>
    </row>
    <row r="958" spans="1:27" hidden="1" x14ac:dyDescent="0.25">
      <c r="A958" t="str">
        <f>IF(AllData!A958="","",AllData!A958)</f>
        <v/>
      </c>
      <c r="B958" t="str">
        <f>IF(AllData!B958="","",AllData!B958)</f>
        <v/>
      </c>
      <c r="C958" t="str">
        <f>IF(AllData!C958="","",AllData!C958)</f>
        <v/>
      </c>
      <c r="D958" t="str">
        <f>IF(AllData!D958="","",AllData!D958)</f>
        <v/>
      </c>
      <c r="E958" t="str">
        <f>IF(AllData!E958="","",AllData!E958)</f>
        <v/>
      </c>
      <c r="F958" t="str">
        <f>IF(AllData!F958="","",AllData!F958)</f>
        <v/>
      </c>
      <c r="G958" t="str">
        <f>IF(AllData!G958="","",AllData!G958)</f>
        <v/>
      </c>
      <c r="H958" t="str">
        <f>IF(AllData!H958="","",AllData!H958)</f>
        <v/>
      </c>
      <c r="I958" t="str">
        <f>IF(AllData!I958="","",AllData!I958)</f>
        <v/>
      </c>
      <c r="J958" t="str">
        <f>IF(AllData!J958="","",AllData!J958)</f>
        <v/>
      </c>
      <c r="K958" t="str">
        <f>IF(AllData!K958="","",AllData!K958)</f>
        <v/>
      </c>
      <c r="L958" t="str">
        <f>IF(AllData!L958="","",AllData!L958)</f>
        <v/>
      </c>
      <c r="M958" s="4" t="str">
        <f>IF(Table1[[#This Row],[Operation Season]]="","",LEFT(Table1[[#This Row],[Operation Season]],SEARCH("-",Table1[[#This Row],[Operation Season]])-1))</f>
        <v/>
      </c>
      <c r="N958" s="10" t="str">
        <f t="shared" si="28"/>
        <v/>
      </c>
      <c r="O958" t="str">
        <f>IF(Table1[[#This Row],[Operation Season]]="","",RIGHT(Table1[[#This Row],[Operation Season]],LEN(Table1[[#This Row],[Operation Season]])-FIND("-",Table1[[#This Row],[Operation Season]])))</f>
        <v/>
      </c>
      <c r="P958" s="4" t="str">
        <f t="shared" si="29"/>
        <v/>
      </c>
      <c r="Q958" s="7" t="str">
        <f>IF(OR(P958="Mid November",P958="round",P958="",),"",Table1[[#This Row],[End Date]]-SystemData!$A$2+1)</f>
        <v/>
      </c>
      <c r="R958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958" s="2" t="str">
        <f>IF(AllData!M963="","",AllData!M963)</f>
        <v/>
      </c>
      <c r="T958" s="2" t="str">
        <f>IF(AllData!N963="","",AllData!N963)</f>
        <v/>
      </c>
      <c r="U958" s="2" t="str">
        <f>IF(AllData!O963="","",AllData!O963)</f>
        <v/>
      </c>
      <c r="V958" s="2" t="str">
        <f>IF(AllData!P963="","",AllData!P963)</f>
        <v/>
      </c>
      <c r="W958" s="2" t="str">
        <f>IF(AllData!Q963="","",AllData!Q963)</f>
        <v/>
      </c>
      <c r="X958" s="2" t="str">
        <f>IF(AllData!R963="","",AllData!R963)</f>
        <v/>
      </c>
      <c r="Y958" s="2" t="str">
        <f>IF(AllData!S963="","",AllData!S963)</f>
        <v/>
      </c>
      <c r="Z958" s="2" t="str">
        <f>IF(AllData!T963="","",AllData!T963)</f>
        <v/>
      </c>
      <c r="AA958" s="16"/>
    </row>
    <row r="959" spans="1:27" hidden="1" x14ac:dyDescent="0.25">
      <c r="A959" t="str">
        <f>IF(AllData!A959="","",AllData!A959)</f>
        <v/>
      </c>
      <c r="B959" t="str">
        <f>IF(AllData!B959="","",AllData!B959)</f>
        <v/>
      </c>
      <c r="C959" t="str">
        <f>IF(AllData!C959="","",AllData!C959)</f>
        <v/>
      </c>
      <c r="D959" t="str">
        <f>IF(AllData!D959="","",AllData!D959)</f>
        <v/>
      </c>
      <c r="E959" t="str">
        <f>IF(AllData!E959="","",AllData!E959)</f>
        <v/>
      </c>
      <c r="F959" t="str">
        <f>IF(AllData!F959="","",AllData!F959)</f>
        <v/>
      </c>
      <c r="G959" t="str">
        <f>IF(AllData!G959="","",AllData!G959)</f>
        <v/>
      </c>
      <c r="H959" t="str">
        <f>IF(AllData!H959="","",AllData!H959)</f>
        <v/>
      </c>
      <c r="I959" t="str">
        <f>IF(AllData!I959="","",AllData!I959)</f>
        <v/>
      </c>
      <c r="J959" t="str">
        <f>IF(AllData!J959="","",AllData!J959)</f>
        <v/>
      </c>
      <c r="K959" t="str">
        <f>IF(AllData!K959="","",AllData!K959)</f>
        <v/>
      </c>
      <c r="L959" t="str">
        <f>IF(AllData!L959="","",AllData!L959)</f>
        <v/>
      </c>
      <c r="M959" s="4" t="str">
        <f>IF(Table1[[#This Row],[Operation Season]]="","",LEFT(Table1[[#This Row],[Operation Season]],SEARCH("-",Table1[[#This Row],[Operation Season]])-1))</f>
        <v/>
      </c>
      <c r="N959" s="10" t="str">
        <f t="shared" si="28"/>
        <v/>
      </c>
      <c r="O959" t="str">
        <f>IF(Table1[[#This Row],[Operation Season]]="","",RIGHT(Table1[[#This Row],[Operation Season]],LEN(Table1[[#This Row],[Operation Season]])-FIND("-",Table1[[#This Row],[Operation Season]])))</f>
        <v/>
      </c>
      <c r="P959" s="4" t="str">
        <f t="shared" si="29"/>
        <v/>
      </c>
      <c r="Q959" s="7" t="str">
        <f>IF(OR(P959="Mid November",P959="round",P959="",),"",Table1[[#This Row],[End Date]]-SystemData!$A$2+1)</f>
        <v/>
      </c>
      <c r="R959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959" s="2" t="str">
        <f>IF(AllData!M964="","",AllData!M964)</f>
        <v/>
      </c>
      <c r="T959" s="2" t="str">
        <f>IF(AllData!N964="","",AllData!N964)</f>
        <v/>
      </c>
      <c r="U959" s="2" t="str">
        <f>IF(AllData!O964="","",AllData!O964)</f>
        <v/>
      </c>
      <c r="V959" s="2" t="str">
        <f>IF(AllData!P964="","",AllData!P964)</f>
        <v/>
      </c>
      <c r="W959" s="2" t="str">
        <f>IF(AllData!Q964="","",AllData!Q964)</f>
        <v/>
      </c>
      <c r="X959" s="2" t="str">
        <f>IF(AllData!R964="","",AllData!R964)</f>
        <v/>
      </c>
      <c r="Y959" s="2" t="str">
        <f>IF(AllData!S964="","",AllData!S964)</f>
        <v/>
      </c>
      <c r="Z959" s="2" t="str">
        <f>IF(AllData!T964="","",AllData!T964)</f>
        <v/>
      </c>
      <c r="AA959" s="16"/>
    </row>
    <row r="960" spans="1:27" hidden="1" x14ac:dyDescent="0.25">
      <c r="A960" t="str">
        <f>IF(AllData!A960="","",AllData!A960)</f>
        <v/>
      </c>
      <c r="B960" t="str">
        <f>IF(AllData!B960="","",AllData!B960)</f>
        <v/>
      </c>
      <c r="C960" t="str">
        <f>IF(AllData!C960="","",AllData!C960)</f>
        <v/>
      </c>
      <c r="D960" t="str">
        <f>IF(AllData!D960="","",AllData!D960)</f>
        <v/>
      </c>
      <c r="E960" t="str">
        <f>IF(AllData!E960="","",AllData!E960)</f>
        <v/>
      </c>
      <c r="F960" t="str">
        <f>IF(AllData!F960="","",AllData!F960)</f>
        <v/>
      </c>
      <c r="G960" t="str">
        <f>IF(AllData!G960="","",AllData!G960)</f>
        <v/>
      </c>
      <c r="H960" t="str">
        <f>IF(AllData!H960="","",AllData!H960)</f>
        <v/>
      </c>
      <c r="I960" t="str">
        <f>IF(AllData!I960="","",AllData!I960)</f>
        <v/>
      </c>
      <c r="J960" t="str">
        <f>IF(AllData!J960="","",AllData!J960)</f>
        <v/>
      </c>
      <c r="K960" t="str">
        <f>IF(AllData!K960="","",AllData!K960)</f>
        <v/>
      </c>
      <c r="L960" t="str">
        <f>IF(AllData!L960="","",AllData!L960)</f>
        <v/>
      </c>
      <c r="M960" s="4" t="str">
        <f>IF(Table1[[#This Row],[Operation Season]]="","",LEFT(Table1[[#This Row],[Operation Season]],SEARCH("-",Table1[[#This Row],[Operation Season]])-1))</f>
        <v/>
      </c>
      <c r="N960" s="10" t="str">
        <f t="shared" si="28"/>
        <v/>
      </c>
      <c r="O960" t="str">
        <f>IF(Table1[[#This Row],[Operation Season]]="","",RIGHT(Table1[[#This Row],[Operation Season]],LEN(Table1[[#This Row],[Operation Season]])-FIND("-",Table1[[#This Row],[Operation Season]])))</f>
        <v/>
      </c>
      <c r="P960" s="4" t="str">
        <f t="shared" si="29"/>
        <v/>
      </c>
      <c r="Q960" s="7" t="str">
        <f>IF(OR(P960="Mid November",P960="round",P960="",),"",Table1[[#This Row],[End Date]]-SystemData!$A$2+1)</f>
        <v/>
      </c>
      <c r="R960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960" s="2" t="str">
        <f>IF(AllData!M965="","",AllData!M965)</f>
        <v/>
      </c>
      <c r="T960" s="2" t="str">
        <f>IF(AllData!N965="","",AllData!N965)</f>
        <v/>
      </c>
      <c r="U960" s="2" t="str">
        <f>IF(AllData!O965="","",AllData!O965)</f>
        <v/>
      </c>
      <c r="V960" s="2" t="str">
        <f>IF(AllData!P965="","",AllData!P965)</f>
        <v/>
      </c>
      <c r="W960" s="2" t="str">
        <f>IF(AllData!Q965="","",AllData!Q965)</f>
        <v/>
      </c>
      <c r="X960" s="2" t="str">
        <f>IF(AllData!R965="","",AllData!R965)</f>
        <v/>
      </c>
      <c r="Y960" s="2" t="str">
        <f>IF(AllData!S965="","",AllData!S965)</f>
        <v/>
      </c>
      <c r="Z960" s="2" t="str">
        <f>IF(AllData!T965="","",AllData!T965)</f>
        <v/>
      </c>
      <c r="AA960" s="16"/>
    </row>
    <row r="961" spans="1:27" hidden="1" x14ac:dyDescent="0.25">
      <c r="A961" t="str">
        <f>IF(AllData!A961="","",AllData!A961)</f>
        <v/>
      </c>
      <c r="B961" t="str">
        <f>IF(AllData!B961="","",AllData!B961)</f>
        <v/>
      </c>
      <c r="C961" t="str">
        <f>IF(AllData!C961="","",AllData!C961)</f>
        <v/>
      </c>
      <c r="D961" t="str">
        <f>IF(AllData!D961="","",AllData!D961)</f>
        <v/>
      </c>
      <c r="E961" t="str">
        <f>IF(AllData!E961="","",AllData!E961)</f>
        <v/>
      </c>
      <c r="F961" t="str">
        <f>IF(AllData!F961="","",AllData!F961)</f>
        <v/>
      </c>
      <c r="G961" t="str">
        <f>IF(AllData!G961="","",AllData!G961)</f>
        <v/>
      </c>
      <c r="H961" t="str">
        <f>IF(AllData!H961="","",AllData!H961)</f>
        <v/>
      </c>
      <c r="I961" t="str">
        <f>IF(AllData!I961="","",AllData!I961)</f>
        <v/>
      </c>
      <c r="J961" t="str">
        <f>IF(AllData!J961="","",AllData!J961)</f>
        <v/>
      </c>
      <c r="K961" t="str">
        <f>IF(AllData!K961="","",AllData!K961)</f>
        <v/>
      </c>
      <c r="L961" t="str">
        <f>IF(AllData!L961="","",AllData!L961)</f>
        <v/>
      </c>
      <c r="M961" s="4" t="str">
        <f>IF(Table1[[#This Row],[Operation Season]]="","",LEFT(Table1[[#This Row],[Operation Season]],SEARCH("-",Table1[[#This Row],[Operation Season]])-1))</f>
        <v/>
      </c>
      <c r="N961" s="10" t="str">
        <f t="shared" si="28"/>
        <v/>
      </c>
      <c r="O961" t="str">
        <f>IF(Table1[[#This Row],[Operation Season]]="","",RIGHT(Table1[[#This Row],[Operation Season]],LEN(Table1[[#This Row],[Operation Season]])-FIND("-",Table1[[#This Row],[Operation Season]])))</f>
        <v/>
      </c>
      <c r="P961" s="4" t="str">
        <f t="shared" si="29"/>
        <v/>
      </c>
      <c r="Q961" s="7" t="str">
        <f>IF(OR(P961="Mid November",P961="round",P961="",),"",Table1[[#This Row],[End Date]]-SystemData!$A$2+1)</f>
        <v/>
      </c>
      <c r="R961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961" s="2" t="str">
        <f>IF(AllData!M966="","",AllData!M966)</f>
        <v/>
      </c>
      <c r="T961" s="2" t="str">
        <f>IF(AllData!N966="","",AllData!N966)</f>
        <v/>
      </c>
      <c r="U961" s="2" t="str">
        <f>IF(AllData!O966="","",AllData!O966)</f>
        <v/>
      </c>
      <c r="V961" s="2" t="str">
        <f>IF(AllData!P966="","",AllData!P966)</f>
        <v/>
      </c>
      <c r="W961" s="2" t="str">
        <f>IF(AllData!Q966="","",AllData!Q966)</f>
        <v/>
      </c>
      <c r="X961" s="2" t="str">
        <f>IF(AllData!R966="","",AllData!R966)</f>
        <v/>
      </c>
      <c r="Y961" s="2" t="str">
        <f>IF(AllData!S966="","",AllData!S966)</f>
        <v/>
      </c>
      <c r="Z961" s="2" t="str">
        <f>IF(AllData!T966="","",AllData!T966)</f>
        <v/>
      </c>
      <c r="AA961" s="16"/>
    </row>
    <row r="962" spans="1:27" hidden="1" x14ac:dyDescent="0.25">
      <c r="A962" t="str">
        <f>IF(AllData!A962="","",AllData!A962)</f>
        <v/>
      </c>
      <c r="B962" t="str">
        <f>IF(AllData!B962="","",AllData!B962)</f>
        <v/>
      </c>
      <c r="C962" t="str">
        <f>IF(AllData!C962="","",AllData!C962)</f>
        <v/>
      </c>
      <c r="D962" t="str">
        <f>IF(AllData!D962="","",AllData!D962)</f>
        <v/>
      </c>
      <c r="E962" t="str">
        <f>IF(AllData!E962="","",AllData!E962)</f>
        <v/>
      </c>
      <c r="F962" t="str">
        <f>IF(AllData!F962="","",AllData!F962)</f>
        <v/>
      </c>
      <c r="G962" t="str">
        <f>IF(AllData!G962="","",AllData!G962)</f>
        <v/>
      </c>
      <c r="H962" t="str">
        <f>IF(AllData!H962="","",AllData!H962)</f>
        <v/>
      </c>
      <c r="I962" t="str">
        <f>IF(AllData!I962="","",AllData!I962)</f>
        <v/>
      </c>
      <c r="J962" t="str">
        <f>IF(AllData!J962="","",AllData!J962)</f>
        <v/>
      </c>
      <c r="K962" t="str">
        <f>IF(AllData!K962="","",AllData!K962)</f>
        <v/>
      </c>
      <c r="L962" t="str">
        <f>IF(AllData!L962="","",AllData!L962)</f>
        <v/>
      </c>
      <c r="M962" s="4" t="str">
        <f>IF(Table1[[#This Row],[Operation Season]]="","",LEFT(Table1[[#This Row],[Operation Season]],SEARCH("-",Table1[[#This Row],[Operation Season]])-1))</f>
        <v/>
      </c>
      <c r="N962" s="10" t="str">
        <f t="shared" ref="N962:N1025" si="30">TEXT(M962,"MM/DD/YYYY")</f>
        <v/>
      </c>
      <c r="O962" t="str">
        <f>IF(Table1[[#This Row],[Operation Season]]="","",RIGHT(Table1[[#This Row],[Operation Season]],LEN(Table1[[#This Row],[Operation Season]])-FIND("-",Table1[[#This Row],[Operation Season]])))</f>
        <v/>
      </c>
      <c r="P962" s="4" t="str">
        <f t="shared" ref="P962:P1025" si="31">TEXT(O962,"MM/DD/YYYY")</f>
        <v/>
      </c>
      <c r="Q962" s="7" t="str">
        <f>IF(OR(P962="Mid November",P962="round",P962="",),"",Table1[[#This Row],[End Date]]-SystemData!$A$2+1)</f>
        <v/>
      </c>
      <c r="R962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962" s="2" t="str">
        <f>IF(AllData!M967="","",AllData!M967)</f>
        <v/>
      </c>
      <c r="T962" s="2" t="str">
        <f>IF(AllData!N967="","",AllData!N967)</f>
        <v/>
      </c>
      <c r="U962" s="2" t="str">
        <f>IF(AllData!O967="","",AllData!O967)</f>
        <v/>
      </c>
      <c r="V962" s="2" t="str">
        <f>IF(AllData!P967="","",AllData!P967)</f>
        <v/>
      </c>
      <c r="W962" s="2" t="str">
        <f>IF(AllData!Q967="","",AllData!Q967)</f>
        <v/>
      </c>
      <c r="X962" s="2" t="str">
        <f>IF(AllData!R967="","",AllData!R967)</f>
        <v/>
      </c>
      <c r="Y962" s="2" t="str">
        <f>IF(AllData!S967="","",AllData!S967)</f>
        <v/>
      </c>
      <c r="Z962" s="2" t="str">
        <f>IF(AllData!T967="","",AllData!T967)</f>
        <v/>
      </c>
      <c r="AA962" s="16"/>
    </row>
    <row r="963" spans="1:27" hidden="1" x14ac:dyDescent="0.25">
      <c r="A963" t="str">
        <f>IF(AllData!A963="","",AllData!A963)</f>
        <v/>
      </c>
      <c r="B963" t="str">
        <f>IF(AllData!B963="","",AllData!B963)</f>
        <v/>
      </c>
      <c r="C963" t="str">
        <f>IF(AllData!C963="","",AllData!C963)</f>
        <v/>
      </c>
      <c r="D963" t="str">
        <f>IF(AllData!D963="","",AllData!D963)</f>
        <v/>
      </c>
      <c r="E963" t="str">
        <f>IF(AllData!E963="","",AllData!E963)</f>
        <v/>
      </c>
      <c r="F963" t="str">
        <f>IF(AllData!F963="","",AllData!F963)</f>
        <v/>
      </c>
      <c r="G963" t="str">
        <f>IF(AllData!G963="","",AllData!G963)</f>
        <v/>
      </c>
      <c r="H963" t="str">
        <f>IF(AllData!H963="","",AllData!H963)</f>
        <v/>
      </c>
      <c r="I963" t="str">
        <f>IF(AllData!I963="","",AllData!I963)</f>
        <v/>
      </c>
      <c r="J963" t="str">
        <f>IF(AllData!J963="","",AllData!J963)</f>
        <v/>
      </c>
      <c r="K963" t="str">
        <f>IF(AllData!K963="","",AllData!K963)</f>
        <v/>
      </c>
      <c r="L963" t="str">
        <f>IF(AllData!L963="","",AllData!L963)</f>
        <v/>
      </c>
      <c r="M963" s="4" t="str">
        <f>IF(Table1[[#This Row],[Operation Season]]="","",LEFT(Table1[[#This Row],[Operation Season]],SEARCH("-",Table1[[#This Row],[Operation Season]])-1))</f>
        <v/>
      </c>
      <c r="N963" s="10" t="str">
        <f t="shared" si="30"/>
        <v/>
      </c>
      <c r="O963" t="str">
        <f>IF(Table1[[#This Row],[Operation Season]]="","",RIGHT(Table1[[#This Row],[Operation Season]],LEN(Table1[[#This Row],[Operation Season]])-FIND("-",Table1[[#This Row],[Operation Season]])))</f>
        <v/>
      </c>
      <c r="P963" s="4" t="str">
        <f t="shared" si="31"/>
        <v/>
      </c>
      <c r="Q963" s="7" t="str">
        <f>IF(OR(P963="Mid November",P963="round",P963="",),"",Table1[[#This Row],[End Date]]-SystemData!$A$2+1)</f>
        <v/>
      </c>
      <c r="R963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963" s="2" t="str">
        <f>IF(AllData!M968="","",AllData!M968)</f>
        <v/>
      </c>
      <c r="T963" s="2" t="str">
        <f>IF(AllData!N968="","",AllData!N968)</f>
        <v/>
      </c>
      <c r="U963" s="2" t="str">
        <f>IF(AllData!O968="","",AllData!O968)</f>
        <v/>
      </c>
      <c r="V963" s="2" t="str">
        <f>IF(AllData!P968="","",AllData!P968)</f>
        <v/>
      </c>
      <c r="W963" s="2" t="str">
        <f>IF(AllData!Q968="","",AllData!Q968)</f>
        <v/>
      </c>
      <c r="X963" s="2" t="str">
        <f>IF(AllData!R968="","",AllData!R968)</f>
        <v/>
      </c>
      <c r="Y963" s="2" t="str">
        <f>IF(AllData!S968="","",AllData!S968)</f>
        <v/>
      </c>
      <c r="Z963" s="2" t="str">
        <f>IF(AllData!T968="","",AllData!T968)</f>
        <v/>
      </c>
      <c r="AA963" s="16"/>
    </row>
    <row r="964" spans="1:27" hidden="1" x14ac:dyDescent="0.25">
      <c r="A964" t="str">
        <f>IF(AllData!A964="","",AllData!A964)</f>
        <v/>
      </c>
      <c r="B964" t="str">
        <f>IF(AllData!B964="","",AllData!B964)</f>
        <v/>
      </c>
      <c r="C964" t="str">
        <f>IF(AllData!C964="","",AllData!C964)</f>
        <v/>
      </c>
      <c r="D964" t="str">
        <f>IF(AllData!D964="","",AllData!D964)</f>
        <v/>
      </c>
      <c r="E964" t="str">
        <f>IF(AllData!E964="","",AllData!E964)</f>
        <v/>
      </c>
      <c r="F964" t="str">
        <f>IF(AllData!F964="","",AllData!F964)</f>
        <v/>
      </c>
      <c r="G964" t="str">
        <f>IF(AllData!G964="","",AllData!G964)</f>
        <v/>
      </c>
      <c r="H964" t="str">
        <f>IF(AllData!H964="","",AllData!H964)</f>
        <v/>
      </c>
      <c r="I964" t="str">
        <f>IF(AllData!I964="","",AllData!I964)</f>
        <v/>
      </c>
      <c r="J964" t="str">
        <f>IF(AllData!J964="","",AllData!J964)</f>
        <v/>
      </c>
      <c r="K964" t="str">
        <f>IF(AllData!K964="","",AllData!K964)</f>
        <v/>
      </c>
      <c r="L964" t="str">
        <f>IF(AllData!L964="","",AllData!L964)</f>
        <v/>
      </c>
      <c r="M964" s="4" t="str">
        <f>IF(Table1[[#This Row],[Operation Season]]="","",LEFT(Table1[[#This Row],[Operation Season]],SEARCH("-",Table1[[#This Row],[Operation Season]])-1))</f>
        <v/>
      </c>
      <c r="N964" s="10" t="str">
        <f t="shared" si="30"/>
        <v/>
      </c>
      <c r="O964" t="str">
        <f>IF(Table1[[#This Row],[Operation Season]]="","",RIGHT(Table1[[#This Row],[Operation Season]],LEN(Table1[[#This Row],[Operation Season]])-FIND("-",Table1[[#This Row],[Operation Season]])))</f>
        <v/>
      </c>
      <c r="P964" s="4" t="str">
        <f t="shared" si="31"/>
        <v/>
      </c>
      <c r="Q964" s="7" t="str">
        <f>IF(OR(P964="Mid November",P964="round",P964="",),"",Table1[[#This Row],[End Date]]-SystemData!$A$2+1)</f>
        <v/>
      </c>
      <c r="R964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964" s="2" t="str">
        <f>IF(AllData!M969="","",AllData!M969)</f>
        <v/>
      </c>
      <c r="T964" s="2" t="str">
        <f>IF(AllData!N969="","",AllData!N969)</f>
        <v/>
      </c>
      <c r="U964" s="2" t="str">
        <f>IF(AllData!O969="","",AllData!O969)</f>
        <v/>
      </c>
      <c r="V964" s="2" t="str">
        <f>IF(AllData!P969="","",AllData!P969)</f>
        <v/>
      </c>
      <c r="W964" s="2" t="str">
        <f>IF(AllData!Q969="","",AllData!Q969)</f>
        <v/>
      </c>
      <c r="X964" s="2" t="str">
        <f>IF(AllData!R969="","",AllData!R969)</f>
        <v/>
      </c>
      <c r="Y964" s="2" t="str">
        <f>IF(AllData!S969="","",AllData!S969)</f>
        <v/>
      </c>
      <c r="Z964" s="2" t="str">
        <f>IF(AllData!T969="","",AllData!T969)</f>
        <v/>
      </c>
      <c r="AA964" s="16"/>
    </row>
    <row r="965" spans="1:27" hidden="1" x14ac:dyDescent="0.25">
      <c r="A965" t="str">
        <f>IF(AllData!A965="","",AllData!A965)</f>
        <v/>
      </c>
      <c r="B965" t="str">
        <f>IF(AllData!B965="","",AllData!B965)</f>
        <v/>
      </c>
      <c r="C965" t="str">
        <f>IF(AllData!C965="","",AllData!C965)</f>
        <v/>
      </c>
      <c r="D965" t="str">
        <f>IF(AllData!D965="","",AllData!D965)</f>
        <v/>
      </c>
      <c r="E965" t="str">
        <f>IF(AllData!E965="","",AllData!E965)</f>
        <v/>
      </c>
      <c r="F965" t="str">
        <f>IF(AllData!F965="","",AllData!F965)</f>
        <v/>
      </c>
      <c r="G965" t="str">
        <f>IF(AllData!G965="","",AllData!G965)</f>
        <v/>
      </c>
      <c r="H965" t="str">
        <f>IF(AllData!H965="","",AllData!H965)</f>
        <v/>
      </c>
      <c r="I965" t="str">
        <f>IF(AllData!I965="","",AllData!I965)</f>
        <v/>
      </c>
      <c r="J965" t="str">
        <f>IF(AllData!J965="","",AllData!J965)</f>
        <v/>
      </c>
      <c r="K965" t="str">
        <f>IF(AllData!K965="","",AllData!K965)</f>
        <v/>
      </c>
      <c r="L965" t="str">
        <f>IF(AllData!L965="","",AllData!L965)</f>
        <v/>
      </c>
      <c r="M965" s="4" t="str">
        <f>IF(Table1[[#This Row],[Operation Season]]="","",LEFT(Table1[[#This Row],[Operation Season]],SEARCH("-",Table1[[#This Row],[Operation Season]])-1))</f>
        <v/>
      </c>
      <c r="N965" s="10" t="str">
        <f t="shared" si="30"/>
        <v/>
      </c>
      <c r="O965" t="str">
        <f>IF(Table1[[#This Row],[Operation Season]]="","",RIGHT(Table1[[#This Row],[Operation Season]],LEN(Table1[[#This Row],[Operation Season]])-FIND("-",Table1[[#This Row],[Operation Season]])))</f>
        <v/>
      </c>
      <c r="P965" s="4" t="str">
        <f t="shared" si="31"/>
        <v/>
      </c>
      <c r="Q965" s="7" t="str">
        <f>IF(OR(P965="Mid November",P965="round",P965="",),"",Table1[[#This Row],[End Date]]-SystemData!$A$2+1)</f>
        <v/>
      </c>
      <c r="R965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965" s="2" t="str">
        <f>IF(AllData!M970="","",AllData!M970)</f>
        <v/>
      </c>
      <c r="T965" s="2" t="str">
        <f>IF(AllData!N970="","",AllData!N970)</f>
        <v/>
      </c>
      <c r="U965" s="2" t="str">
        <f>IF(AllData!O970="","",AllData!O970)</f>
        <v/>
      </c>
      <c r="V965" s="2" t="str">
        <f>IF(AllData!P970="","",AllData!P970)</f>
        <v/>
      </c>
      <c r="W965" s="2" t="str">
        <f>IF(AllData!Q970="","",AllData!Q970)</f>
        <v/>
      </c>
      <c r="X965" s="2" t="str">
        <f>IF(AllData!R970="","",AllData!R970)</f>
        <v/>
      </c>
      <c r="Y965" s="2" t="str">
        <f>IF(AllData!S970="","",AllData!S970)</f>
        <v/>
      </c>
      <c r="Z965" s="2" t="str">
        <f>IF(AllData!T970="","",AllData!T970)</f>
        <v/>
      </c>
      <c r="AA965" s="16"/>
    </row>
    <row r="966" spans="1:27" hidden="1" x14ac:dyDescent="0.25">
      <c r="A966" t="str">
        <f>IF(AllData!A966="","",AllData!A966)</f>
        <v/>
      </c>
      <c r="B966" t="str">
        <f>IF(AllData!B966="","",AllData!B966)</f>
        <v/>
      </c>
      <c r="C966" t="str">
        <f>IF(AllData!C966="","",AllData!C966)</f>
        <v/>
      </c>
      <c r="D966" t="str">
        <f>IF(AllData!D966="","",AllData!D966)</f>
        <v/>
      </c>
      <c r="E966" t="str">
        <f>IF(AllData!E966="","",AllData!E966)</f>
        <v/>
      </c>
      <c r="F966" t="str">
        <f>IF(AllData!F966="","",AllData!F966)</f>
        <v/>
      </c>
      <c r="G966" t="str">
        <f>IF(AllData!G966="","",AllData!G966)</f>
        <v/>
      </c>
      <c r="H966" t="str">
        <f>IF(AllData!H966="","",AllData!H966)</f>
        <v/>
      </c>
      <c r="I966" t="str">
        <f>IF(AllData!I966="","",AllData!I966)</f>
        <v/>
      </c>
      <c r="J966" t="str">
        <f>IF(AllData!J966="","",AllData!J966)</f>
        <v/>
      </c>
      <c r="K966" t="str">
        <f>IF(AllData!K966="","",AllData!K966)</f>
        <v/>
      </c>
      <c r="L966" t="str">
        <f>IF(AllData!L966="","",AllData!L966)</f>
        <v/>
      </c>
      <c r="M966" s="4" t="str">
        <f>IF(Table1[[#This Row],[Operation Season]]="","",LEFT(Table1[[#This Row],[Operation Season]],SEARCH("-",Table1[[#This Row],[Operation Season]])-1))</f>
        <v/>
      </c>
      <c r="N966" s="10" t="str">
        <f t="shared" si="30"/>
        <v/>
      </c>
      <c r="O966" t="str">
        <f>IF(Table1[[#This Row],[Operation Season]]="","",RIGHT(Table1[[#This Row],[Operation Season]],LEN(Table1[[#This Row],[Operation Season]])-FIND("-",Table1[[#This Row],[Operation Season]])))</f>
        <v/>
      </c>
      <c r="P966" s="4" t="str">
        <f t="shared" si="31"/>
        <v/>
      </c>
      <c r="Q966" s="7" t="str">
        <f>IF(OR(P966="Mid November",P966="round",P966="",),"",Table1[[#This Row],[End Date]]-SystemData!$A$2+1)</f>
        <v/>
      </c>
      <c r="R966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966" s="2" t="str">
        <f>IF(AllData!M971="","",AllData!M971)</f>
        <v/>
      </c>
      <c r="T966" s="2" t="str">
        <f>IF(AllData!N971="","",AllData!N971)</f>
        <v/>
      </c>
      <c r="U966" s="2" t="str">
        <f>IF(AllData!O971="","",AllData!O971)</f>
        <v/>
      </c>
      <c r="V966" s="2" t="str">
        <f>IF(AllData!P971="","",AllData!P971)</f>
        <v/>
      </c>
      <c r="W966" s="2" t="str">
        <f>IF(AllData!Q971="","",AllData!Q971)</f>
        <v/>
      </c>
      <c r="X966" s="2" t="str">
        <f>IF(AllData!R971="","",AllData!R971)</f>
        <v/>
      </c>
      <c r="Y966" s="2" t="str">
        <f>IF(AllData!S971="","",AllData!S971)</f>
        <v/>
      </c>
      <c r="Z966" s="2" t="str">
        <f>IF(AllData!T971="","",AllData!T971)</f>
        <v/>
      </c>
      <c r="AA966" s="16"/>
    </row>
    <row r="967" spans="1:27" hidden="1" x14ac:dyDescent="0.25">
      <c r="A967" t="str">
        <f>IF(AllData!A967="","",AllData!A967)</f>
        <v/>
      </c>
      <c r="B967" t="str">
        <f>IF(AllData!B967="","",AllData!B967)</f>
        <v/>
      </c>
      <c r="C967" t="str">
        <f>IF(AllData!C967="","",AllData!C967)</f>
        <v/>
      </c>
      <c r="D967" t="str">
        <f>IF(AllData!D967="","",AllData!D967)</f>
        <v/>
      </c>
      <c r="E967" t="str">
        <f>IF(AllData!E967="","",AllData!E967)</f>
        <v/>
      </c>
      <c r="F967" t="str">
        <f>IF(AllData!F967="","",AllData!F967)</f>
        <v/>
      </c>
      <c r="G967" t="str">
        <f>IF(AllData!G967="","",AllData!G967)</f>
        <v/>
      </c>
      <c r="H967" t="str">
        <f>IF(AllData!H967="","",AllData!H967)</f>
        <v/>
      </c>
      <c r="I967" t="str">
        <f>IF(AllData!I967="","",AllData!I967)</f>
        <v/>
      </c>
      <c r="J967" t="str">
        <f>IF(AllData!J967="","",AllData!J967)</f>
        <v/>
      </c>
      <c r="K967" t="str">
        <f>IF(AllData!K967="","",AllData!K967)</f>
        <v/>
      </c>
      <c r="L967" t="str">
        <f>IF(AllData!L967="","",AllData!L967)</f>
        <v/>
      </c>
      <c r="M967" s="4" t="str">
        <f>IF(Table1[[#This Row],[Operation Season]]="","",LEFT(Table1[[#This Row],[Operation Season]],SEARCH("-",Table1[[#This Row],[Operation Season]])-1))</f>
        <v/>
      </c>
      <c r="N967" s="10" t="str">
        <f t="shared" si="30"/>
        <v/>
      </c>
      <c r="O967" t="str">
        <f>IF(Table1[[#This Row],[Operation Season]]="","",RIGHT(Table1[[#This Row],[Operation Season]],LEN(Table1[[#This Row],[Operation Season]])-FIND("-",Table1[[#This Row],[Operation Season]])))</f>
        <v/>
      </c>
      <c r="P967" s="4" t="str">
        <f t="shared" si="31"/>
        <v/>
      </c>
      <c r="Q967" s="7" t="str">
        <f>IF(OR(P967="Mid November",P967="round",P967="",),"",Table1[[#This Row],[End Date]]-SystemData!$A$2+1)</f>
        <v/>
      </c>
      <c r="R967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967" s="2" t="str">
        <f>IF(AllData!M972="","",AllData!M972)</f>
        <v/>
      </c>
      <c r="T967" s="2" t="str">
        <f>IF(AllData!N972="","",AllData!N972)</f>
        <v/>
      </c>
      <c r="U967" s="2" t="str">
        <f>IF(AllData!O972="","",AllData!O972)</f>
        <v/>
      </c>
      <c r="V967" s="2" t="str">
        <f>IF(AllData!P972="","",AllData!P972)</f>
        <v/>
      </c>
      <c r="W967" s="2" t="str">
        <f>IF(AllData!Q972="","",AllData!Q972)</f>
        <v/>
      </c>
      <c r="X967" s="2" t="str">
        <f>IF(AllData!R972="","",AllData!R972)</f>
        <v/>
      </c>
      <c r="Y967" s="2" t="str">
        <f>IF(AllData!S972="","",AllData!S972)</f>
        <v/>
      </c>
      <c r="Z967" s="2" t="str">
        <f>IF(AllData!T972="","",AllData!T972)</f>
        <v/>
      </c>
      <c r="AA967" s="16"/>
    </row>
    <row r="968" spans="1:27" hidden="1" x14ac:dyDescent="0.25">
      <c r="A968" t="str">
        <f>IF(AllData!A968="","",AllData!A968)</f>
        <v/>
      </c>
      <c r="B968" t="str">
        <f>IF(AllData!B968="","",AllData!B968)</f>
        <v/>
      </c>
      <c r="C968" t="str">
        <f>IF(AllData!C968="","",AllData!C968)</f>
        <v/>
      </c>
      <c r="D968" t="str">
        <f>IF(AllData!D968="","",AllData!D968)</f>
        <v/>
      </c>
      <c r="E968" t="str">
        <f>IF(AllData!E968="","",AllData!E968)</f>
        <v/>
      </c>
      <c r="F968" t="str">
        <f>IF(AllData!F968="","",AllData!F968)</f>
        <v/>
      </c>
      <c r="G968" t="str">
        <f>IF(AllData!G968="","",AllData!G968)</f>
        <v/>
      </c>
      <c r="H968" t="str">
        <f>IF(AllData!H968="","",AllData!H968)</f>
        <v/>
      </c>
      <c r="I968" t="str">
        <f>IF(AllData!I968="","",AllData!I968)</f>
        <v/>
      </c>
      <c r="J968" t="str">
        <f>IF(AllData!J968="","",AllData!J968)</f>
        <v/>
      </c>
      <c r="K968" t="str">
        <f>IF(AllData!K968="","",AllData!K968)</f>
        <v/>
      </c>
      <c r="L968" t="str">
        <f>IF(AllData!L968="","",AllData!L968)</f>
        <v/>
      </c>
      <c r="M968" s="4" t="str">
        <f>IF(Table1[[#This Row],[Operation Season]]="","",LEFT(Table1[[#This Row],[Operation Season]],SEARCH("-",Table1[[#This Row],[Operation Season]])-1))</f>
        <v/>
      </c>
      <c r="N968" s="10" t="str">
        <f t="shared" si="30"/>
        <v/>
      </c>
      <c r="O968" t="str">
        <f>IF(Table1[[#This Row],[Operation Season]]="","",RIGHT(Table1[[#This Row],[Operation Season]],LEN(Table1[[#This Row],[Operation Season]])-FIND("-",Table1[[#This Row],[Operation Season]])))</f>
        <v/>
      </c>
      <c r="P968" s="4" t="str">
        <f t="shared" si="31"/>
        <v/>
      </c>
      <c r="Q968" s="7" t="str">
        <f>IF(OR(P968="Mid November",P968="round",P968="",),"",Table1[[#This Row],[End Date]]-SystemData!$A$2+1)</f>
        <v/>
      </c>
      <c r="R968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968" s="2" t="str">
        <f>IF(AllData!M973="","",AllData!M973)</f>
        <v/>
      </c>
      <c r="T968" s="2" t="str">
        <f>IF(AllData!N973="","",AllData!N973)</f>
        <v/>
      </c>
      <c r="U968" s="2" t="str">
        <f>IF(AllData!O973="","",AllData!O973)</f>
        <v/>
      </c>
      <c r="V968" s="2" t="str">
        <f>IF(AllData!P973="","",AllData!P973)</f>
        <v/>
      </c>
      <c r="W968" s="2" t="str">
        <f>IF(AllData!Q973="","",AllData!Q973)</f>
        <v/>
      </c>
      <c r="X968" s="2" t="str">
        <f>IF(AllData!R973="","",AllData!R973)</f>
        <v/>
      </c>
      <c r="Y968" s="2" t="str">
        <f>IF(AllData!S973="","",AllData!S973)</f>
        <v/>
      </c>
      <c r="Z968" s="2" t="str">
        <f>IF(AllData!T973="","",AllData!T973)</f>
        <v/>
      </c>
      <c r="AA968" s="16"/>
    </row>
    <row r="969" spans="1:27" hidden="1" x14ac:dyDescent="0.25">
      <c r="A969" t="str">
        <f>IF(AllData!A969="","",AllData!A969)</f>
        <v/>
      </c>
      <c r="B969" t="str">
        <f>IF(AllData!B969="","",AllData!B969)</f>
        <v/>
      </c>
      <c r="C969" t="str">
        <f>IF(AllData!C969="","",AllData!C969)</f>
        <v/>
      </c>
      <c r="D969" t="str">
        <f>IF(AllData!D969="","",AllData!D969)</f>
        <v/>
      </c>
      <c r="E969" t="str">
        <f>IF(AllData!E969="","",AllData!E969)</f>
        <v/>
      </c>
      <c r="F969" t="str">
        <f>IF(AllData!F969="","",AllData!F969)</f>
        <v/>
      </c>
      <c r="G969" t="str">
        <f>IF(AllData!G969="","",AllData!G969)</f>
        <v/>
      </c>
      <c r="H969" t="str">
        <f>IF(AllData!H969="","",AllData!H969)</f>
        <v/>
      </c>
      <c r="I969" t="str">
        <f>IF(AllData!I969="","",AllData!I969)</f>
        <v/>
      </c>
      <c r="J969" t="str">
        <f>IF(AllData!J969="","",AllData!J969)</f>
        <v/>
      </c>
      <c r="K969" t="str">
        <f>IF(AllData!K969="","",AllData!K969)</f>
        <v/>
      </c>
      <c r="L969" t="str">
        <f>IF(AllData!L969="","",AllData!L969)</f>
        <v/>
      </c>
      <c r="M969" s="4" t="str">
        <f>IF(Table1[[#This Row],[Operation Season]]="","",LEFT(Table1[[#This Row],[Operation Season]],SEARCH("-",Table1[[#This Row],[Operation Season]])-1))</f>
        <v/>
      </c>
      <c r="N969" s="10" t="str">
        <f t="shared" si="30"/>
        <v/>
      </c>
      <c r="O969" t="str">
        <f>IF(Table1[[#This Row],[Operation Season]]="","",RIGHT(Table1[[#This Row],[Operation Season]],LEN(Table1[[#This Row],[Operation Season]])-FIND("-",Table1[[#This Row],[Operation Season]])))</f>
        <v/>
      </c>
      <c r="P969" s="4" t="str">
        <f t="shared" si="31"/>
        <v/>
      </c>
      <c r="Q969" s="7" t="str">
        <f>IF(OR(P969="Mid November",P969="round",P969="",),"",Table1[[#This Row],[End Date]]-SystemData!$A$2+1)</f>
        <v/>
      </c>
      <c r="R969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969" s="2" t="str">
        <f>IF(AllData!M974="","",AllData!M974)</f>
        <v/>
      </c>
      <c r="T969" s="2" t="str">
        <f>IF(AllData!N974="","",AllData!N974)</f>
        <v/>
      </c>
      <c r="U969" s="2" t="str">
        <f>IF(AllData!O974="","",AllData!O974)</f>
        <v/>
      </c>
      <c r="V969" s="2" t="str">
        <f>IF(AllData!P974="","",AllData!P974)</f>
        <v/>
      </c>
      <c r="W969" s="2" t="str">
        <f>IF(AllData!Q974="","",AllData!Q974)</f>
        <v/>
      </c>
      <c r="X969" s="2" t="str">
        <f>IF(AllData!R974="","",AllData!R974)</f>
        <v/>
      </c>
      <c r="Y969" s="2" t="str">
        <f>IF(AllData!S974="","",AllData!S974)</f>
        <v/>
      </c>
      <c r="Z969" s="2" t="str">
        <f>IF(AllData!T974="","",AllData!T974)</f>
        <v/>
      </c>
      <c r="AA969" s="16"/>
    </row>
    <row r="970" spans="1:27" hidden="1" x14ac:dyDescent="0.25">
      <c r="A970" t="str">
        <f>IF(AllData!A970="","",AllData!A970)</f>
        <v/>
      </c>
      <c r="B970" t="str">
        <f>IF(AllData!B970="","",AllData!B970)</f>
        <v/>
      </c>
      <c r="C970" t="str">
        <f>IF(AllData!C970="","",AllData!C970)</f>
        <v/>
      </c>
      <c r="D970" t="str">
        <f>IF(AllData!D970="","",AllData!D970)</f>
        <v/>
      </c>
      <c r="E970" t="str">
        <f>IF(AllData!E970="","",AllData!E970)</f>
        <v/>
      </c>
      <c r="F970" t="str">
        <f>IF(AllData!F970="","",AllData!F970)</f>
        <v/>
      </c>
      <c r="G970" t="str">
        <f>IF(AllData!G970="","",AllData!G970)</f>
        <v/>
      </c>
      <c r="H970" t="str">
        <f>IF(AllData!H970="","",AllData!H970)</f>
        <v/>
      </c>
      <c r="I970" t="str">
        <f>IF(AllData!I970="","",AllData!I970)</f>
        <v/>
      </c>
      <c r="J970" t="str">
        <f>IF(AllData!J970="","",AllData!J970)</f>
        <v/>
      </c>
      <c r="K970" t="str">
        <f>IF(AllData!K970="","",AllData!K970)</f>
        <v/>
      </c>
      <c r="L970" t="str">
        <f>IF(AllData!L970="","",AllData!L970)</f>
        <v/>
      </c>
      <c r="M970" s="4" t="str">
        <f>IF(Table1[[#This Row],[Operation Season]]="","",LEFT(Table1[[#This Row],[Operation Season]],SEARCH("-",Table1[[#This Row],[Operation Season]])-1))</f>
        <v/>
      </c>
      <c r="N970" s="10" t="str">
        <f t="shared" si="30"/>
        <v/>
      </c>
      <c r="O970" t="str">
        <f>IF(Table1[[#This Row],[Operation Season]]="","",RIGHT(Table1[[#This Row],[Operation Season]],LEN(Table1[[#This Row],[Operation Season]])-FIND("-",Table1[[#This Row],[Operation Season]])))</f>
        <v/>
      </c>
      <c r="P970" s="4" t="str">
        <f t="shared" si="31"/>
        <v/>
      </c>
      <c r="Q970" s="7" t="str">
        <f>IF(OR(P970="Mid November",P970="round",P970="",),"",Table1[[#This Row],[End Date]]-SystemData!$A$2+1)</f>
        <v/>
      </c>
      <c r="R970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970" s="2" t="str">
        <f>IF(AllData!M975="","",AllData!M975)</f>
        <v/>
      </c>
      <c r="T970" s="2" t="str">
        <f>IF(AllData!N975="","",AllData!N975)</f>
        <v/>
      </c>
      <c r="U970" s="2" t="str">
        <f>IF(AllData!O975="","",AllData!O975)</f>
        <v/>
      </c>
      <c r="V970" s="2" t="str">
        <f>IF(AllData!P975="","",AllData!P975)</f>
        <v/>
      </c>
      <c r="W970" s="2" t="str">
        <f>IF(AllData!Q975="","",AllData!Q975)</f>
        <v/>
      </c>
      <c r="X970" s="2" t="str">
        <f>IF(AllData!R975="","",AllData!R975)</f>
        <v/>
      </c>
      <c r="Y970" s="2" t="str">
        <f>IF(AllData!S975="","",AllData!S975)</f>
        <v/>
      </c>
      <c r="Z970" s="2" t="str">
        <f>IF(AllData!T975="","",AllData!T975)</f>
        <v/>
      </c>
      <c r="AA970" s="16"/>
    </row>
    <row r="971" spans="1:27" hidden="1" x14ac:dyDescent="0.25">
      <c r="A971" t="str">
        <f>IF(AllData!A971="","",AllData!A971)</f>
        <v/>
      </c>
      <c r="B971" t="str">
        <f>IF(AllData!B971="","",AllData!B971)</f>
        <v/>
      </c>
      <c r="C971" t="str">
        <f>IF(AllData!C971="","",AllData!C971)</f>
        <v/>
      </c>
      <c r="D971" t="str">
        <f>IF(AllData!D971="","",AllData!D971)</f>
        <v/>
      </c>
      <c r="E971" t="str">
        <f>IF(AllData!E971="","",AllData!E971)</f>
        <v/>
      </c>
      <c r="F971" t="str">
        <f>IF(AllData!F971="","",AllData!F971)</f>
        <v/>
      </c>
      <c r="G971" t="str">
        <f>IF(AllData!G971="","",AllData!G971)</f>
        <v/>
      </c>
      <c r="H971" t="str">
        <f>IF(AllData!H971="","",AllData!H971)</f>
        <v/>
      </c>
      <c r="I971" t="str">
        <f>IF(AllData!I971="","",AllData!I971)</f>
        <v/>
      </c>
      <c r="J971" t="str">
        <f>IF(AllData!J971="","",AllData!J971)</f>
        <v/>
      </c>
      <c r="K971" t="str">
        <f>IF(AllData!K971="","",AllData!K971)</f>
        <v/>
      </c>
      <c r="L971" t="str">
        <f>IF(AllData!L971="","",AllData!L971)</f>
        <v/>
      </c>
      <c r="M971" s="4" t="str">
        <f>IF(Table1[[#This Row],[Operation Season]]="","",LEFT(Table1[[#This Row],[Operation Season]],SEARCH("-",Table1[[#This Row],[Operation Season]])-1))</f>
        <v/>
      </c>
      <c r="N971" s="10" t="str">
        <f t="shared" si="30"/>
        <v/>
      </c>
      <c r="O971" t="str">
        <f>IF(Table1[[#This Row],[Operation Season]]="","",RIGHT(Table1[[#This Row],[Operation Season]],LEN(Table1[[#This Row],[Operation Season]])-FIND("-",Table1[[#This Row],[Operation Season]])))</f>
        <v/>
      </c>
      <c r="P971" s="4" t="str">
        <f t="shared" si="31"/>
        <v/>
      </c>
      <c r="Q971" s="7" t="str">
        <f>IF(OR(P971="Mid November",P971="round",P971="",),"",Table1[[#This Row],[End Date]]-SystemData!$A$2+1)</f>
        <v/>
      </c>
      <c r="R971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971" s="2" t="str">
        <f>IF(AllData!M976="","",AllData!M976)</f>
        <v/>
      </c>
      <c r="T971" s="2" t="str">
        <f>IF(AllData!N976="","",AllData!N976)</f>
        <v/>
      </c>
      <c r="U971" s="2" t="str">
        <f>IF(AllData!O976="","",AllData!O976)</f>
        <v/>
      </c>
      <c r="V971" s="2" t="str">
        <f>IF(AllData!P976="","",AllData!P976)</f>
        <v/>
      </c>
      <c r="W971" s="2" t="str">
        <f>IF(AllData!Q976="","",AllData!Q976)</f>
        <v/>
      </c>
      <c r="X971" s="2" t="str">
        <f>IF(AllData!R976="","",AllData!R976)</f>
        <v/>
      </c>
      <c r="Y971" s="2" t="str">
        <f>IF(AllData!S976="","",AllData!S976)</f>
        <v/>
      </c>
      <c r="Z971" s="2" t="str">
        <f>IF(AllData!T976="","",AllData!T976)</f>
        <v/>
      </c>
      <c r="AA971" s="16"/>
    </row>
    <row r="972" spans="1:27" hidden="1" x14ac:dyDescent="0.25">
      <c r="A972" t="str">
        <f>IF(AllData!A972="","",AllData!A972)</f>
        <v/>
      </c>
      <c r="B972" t="str">
        <f>IF(AllData!B972="","",AllData!B972)</f>
        <v/>
      </c>
      <c r="C972" t="str">
        <f>IF(AllData!C972="","",AllData!C972)</f>
        <v/>
      </c>
      <c r="D972" t="str">
        <f>IF(AllData!D972="","",AllData!D972)</f>
        <v/>
      </c>
      <c r="E972" t="str">
        <f>IF(AllData!E972="","",AllData!E972)</f>
        <v/>
      </c>
      <c r="F972" t="str">
        <f>IF(AllData!F972="","",AllData!F972)</f>
        <v/>
      </c>
      <c r="G972" t="str">
        <f>IF(AllData!G972="","",AllData!G972)</f>
        <v/>
      </c>
      <c r="H972" t="str">
        <f>IF(AllData!H972="","",AllData!H972)</f>
        <v/>
      </c>
      <c r="I972" t="str">
        <f>IF(AllData!I972="","",AllData!I972)</f>
        <v/>
      </c>
      <c r="J972" t="str">
        <f>IF(AllData!J972="","",AllData!J972)</f>
        <v/>
      </c>
      <c r="K972" t="str">
        <f>IF(AllData!K972="","",AllData!K972)</f>
        <v/>
      </c>
      <c r="L972" t="str">
        <f>IF(AllData!L972="","",AllData!L972)</f>
        <v/>
      </c>
      <c r="M972" s="4" t="str">
        <f>IF(Table1[[#This Row],[Operation Season]]="","",LEFT(Table1[[#This Row],[Operation Season]],SEARCH("-",Table1[[#This Row],[Operation Season]])-1))</f>
        <v/>
      </c>
      <c r="N972" s="10" t="str">
        <f t="shared" si="30"/>
        <v/>
      </c>
      <c r="O972" t="str">
        <f>IF(Table1[[#This Row],[Operation Season]]="","",RIGHT(Table1[[#This Row],[Operation Season]],LEN(Table1[[#This Row],[Operation Season]])-FIND("-",Table1[[#This Row],[Operation Season]])))</f>
        <v/>
      </c>
      <c r="P972" s="4" t="str">
        <f t="shared" si="31"/>
        <v/>
      </c>
      <c r="Q972" s="7" t="str">
        <f>IF(OR(P972="Mid November",P972="round",P972="",),"",Table1[[#This Row],[End Date]]-SystemData!$A$2+1)</f>
        <v/>
      </c>
      <c r="R972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972" s="2" t="str">
        <f>IF(AllData!M977="","",AllData!M977)</f>
        <v/>
      </c>
      <c r="T972" s="2" t="str">
        <f>IF(AllData!N977="","",AllData!N977)</f>
        <v/>
      </c>
      <c r="U972" s="2" t="str">
        <f>IF(AllData!O977="","",AllData!O977)</f>
        <v/>
      </c>
      <c r="V972" s="2" t="str">
        <f>IF(AllData!P977="","",AllData!P977)</f>
        <v/>
      </c>
      <c r="W972" s="2" t="str">
        <f>IF(AllData!Q977="","",AllData!Q977)</f>
        <v/>
      </c>
      <c r="X972" s="2" t="str">
        <f>IF(AllData!R977="","",AllData!R977)</f>
        <v/>
      </c>
      <c r="Y972" s="2" t="str">
        <f>IF(AllData!S977="","",AllData!S977)</f>
        <v/>
      </c>
      <c r="Z972" s="2" t="str">
        <f>IF(AllData!T977="","",AllData!T977)</f>
        <v/>
      </c>
      <c r="AA972" s="16"/>
    </row>
    <row r="973" spans="1:27" hidden="1" x14ac:dyDescent="0.25">
      <c r="A973" t="str">
        <f>IF(AllData!A973="","",AllData!A973)</f>
        <v/>
      </c>
      <c r="B973" t="str">
        <f>IF(AllData!B973="","",AllData!B973)</f>
        <v/>
      </c>
      <c r="C973" t="str">
        <f>IF(AllData!C973="","",AllData!C973)</f>
        <v/>
      </c>
      <c r="D973" t="str">
        <f>IF(AllData!D973="","",AllData!D973)</f>
        <v/>
      </c>
      <c r="E973" t="str">
        <f>IF(AllData!E973="","",AllData!E973)</f>
        <v/>
      </c>
      <c r="F973" t="str">
        <f>IF(AllData!F973="","",AllData!F973)</f>
        <v/>
      </c>
      <c r="G973" t="str">
        <f>IF(AllData!G973="","",AllData!G973)</f>
        <v/>
      </c>
      <c r="H973" t="str">
        <f>IF(AllData!H973="","",AllData!H973)</f>
        <v/>
      </c>
      <c r="I973" t="str">
        <f>IF(AllData!I973="","",AllData!I973)</f>
        <v/>
      </c>
      <c r="J973" t="str">
        <f>IF(AllData!J973="","",AllData!J973)</f>
        <v/>
      </c>
      <c r="K973" t="str">
        <f>IF(AllData!K973="","",AllData!K973)</f>
        <v/>
      </c>
      <c r="L973" t="str">
        <f>IF(AllData!L973="","",AllData!L973)</f>
        <v/>
      </c>
      <c r="M973" s="4" t="str">
        <f>IF(Table1[[#This Row],[Operation Season]]="","",LEFT(Table1[[#This Row],[Operation Season]],SEARCH("-",Table1[[#This Row],[Operation Season]])-1))</f>
        <v/>
      </c>
      <c r="N973" s="10" t="str">
        <f t="shared" si="30"/>
        <v/>
      </c>
      <c r="O973" t="str">
        <f>IF(Table1[[#This Row],[Operation Season]]="","",RIGHT(Table1[[#This Row],[Operation Season]],LEN(Table1[[#This Row],[Operation Season]])-FIND("-",Table1[[#This Row],[Operation Season]])))</f>
        <v/>
      </c>
      <c r="P973" s="4" t="str">
        <f t="shared" si="31"/>
        <v/>
      </c>
      <c r="Q973" s="7" t="str">
        <f>IF(OR(P973="Mid November",P973="round",P973="",),"",Table1[[#This Row],[End Date]]-SystemData!$A$2+1)</f>
        <v/>
      </c>
      <c r="R973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973" s="2" t="str">
        <f>IF(AllData!M978="","",AllData!M978)</f>
        <v/>
      </c>
      <c r="T973" s="2" t="str">
        <f>IF(AllData!N978="","",AllData!N978)</f>
        <v/>
      </c>
      <c r="U973" s="2" t="str">
        <f>IF(AllData!O978="","",AllData!O978)</f>
        <v/>
      </c>
      <c r="V973" s="2" t="str">
        <f>IF(AllData!P978="","",AllData!P978)</f>
        <v/>
      </c>
      <c r="W973" s="2" t="str">
        <f>IF(AllData!Q978="","",AllData!Q978)</f>
        <v/>
      </c>
      <c r="X973" s="2" t="str">
        <f>IF(AllData!R978="","",AllData!R978)</f>
        <v/>
      </c>
      <c r="Y973" s="2" t="str">
        <f>IF(AllData!S978="","",AllData!S978)</f>
        <v/>
      </c>
      <c r="Z973" s="2" t="str">
        <f>IF(AllData!T978="","",AllData!T978)</f>
        <v/>
      </c>
      <c r="AA973" s="16"/>
    </row>
    <row r="974" spans="1:27" hidden="1" x14ac:dyDescent="0.25">
      <c r="A974" t="str">
        <f>IF(AllData!A974="","",AllData!A974)</f>
        <v/>
      </c>
      <c r="B974" t="str">
        <f>IF(AllData!B974="","",AllData!B974)</f>
        <v/>
      </c>
      <c r="C974" t="str">
        <f>IF(AllData!C974="","",AllData!C974)</f>
        <v/>
      </c>
      <c r="D974" t="str">
        <f>IF(AllData!D974="","",AllData!D974)</f>
        <v/>
      </c>
      <c r="E974" t="str">
        <f>IF(AllData!E974="","",AllData!E974)</f>
        <v/>
      </c>
      <c r="F974" t="str">
        <f>IF(AllData!F974="","",AllData!F974)</f>
        <v/>
      </c>
      <c r="G974" t="str">
        <f>IF(AllData!G974="","",AllData!G974)</f>
        <v/>
      </c>
      <c r="H974" t="str">
        <f>IF(AllData!H974="","",AllData!H974)</f>
        <v/>
      </c>
      <c r="I974" t="str">
        <f>IF(AllData!I974="","",AllData!I974)</f>
        <v/>
      </c>
      <c r="J974" t="str">
        <f>IF(AllData!J974="","",AllData!J974)</f>
        <v/>
      </c>
      <c r="K974" t="str">
        <f>IF(AllData!K974="","",AllData!K974)</f>
        <v/>
      </c>
      <c r="L974" t="str">
        <f>IF(AllData!L974="","",AllData!L974)</f>
        <v/>
      </c>
      <c r="M974" s="4" t="str">
        <f>IF(Table1[[#This Row],[Operation Season]]="","",LEFT(Table1[[#This Row],[Operation Season]],SEARCH("-",Table1[[#This Row],[Operation Season]])-1))</f>
        <v/>
      </c>
      <c r="N974" s="10" t="str">
        <f t="shared" si="30"/>
        <v/>
      </c>
      <c r="O974" t="str">
        <f>IF(Table1[[#This Row],[Operation Season]]="","",RIGHT(Table1[[#This Row],[Operation Season]],LEN(Table1[[#This Row],[Operation Season]])-FIND("-",Table1[[#This Row],[Operation Season]])))</f>
        <v/>
      </c>
      <c r="P974" s="4" t="str">
        <f t="shared" si="31"/>
        <v/>
      </c>
      <c r="Q974" s="7" t="str">
        <f>IF(OR(P974="Mid November",P974="round",P974="",),"",Table1[[#This Row],[End Date]]-SystemData!$A$2+1)</f>
        <v/>
      </c>
      <c r="R974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974" s="2" t="str">
        <f>IF(AllData!M979="","",AllData!M979)</f>
        <v/>
      </c>
      <c r="T974" s="2" t="str">
        <f>IF(AllData!N979="","",AllData!N979)</f>
        <v/>
      </c>
      <c r="U974" s="2" t="str">
        <f>IF(AllData!O979="","",AllData!O979)</f>
        <v/>
      </c>
      <c r="V974" s="2" t="str">
        <f>IF(AllData!P979="","",AllData!P979)</f>
        <v/>
      </c>
      <c r="W974" s="2" t="str">
        <f>IF(AllData!Q979="","",AllData!Q979)</f>
        <v/>
      </c>
      <c r="X974" s="2" t="str">
        <f>IF(AllData!R979="","",AllData!R979)</f>
        <v/>
      </c>
      <c r="Y974" s="2" t="str">
        <f>IF(AllData!S979="","",AllData!S979)</f>
        <v/>
      </c>
      <c r="Z974" s="2" t="str">
        <f>IF(AllData!T979="","",AllData!T979)</f>
        <v/>
      </c>
      <c r="AA974" s="16"/>
    </row>
    <row r="975" spans="1:27" hidden="1" x14ac:dyDescent="0.25">
      <c r="A975" t="str">
        <f>IF(AllData!A975="","",AllData!A975)</f>
        <v/>
      </c>
      <c r="B975" t="str">
        <f>IF(AllData!B975="","",AllData!B975)</f>
        <v/>
      </c>
      <c r="C975" t="str">
        <f>IF(AllData!C975="","",AllData!C975)</f>
        <v/>
      </c>
      <c r="D975" t="str">
        <f>IF(AllData!D975="","",AllData!D975)</f>
        <v/>
      </c>
      <c r="E975" t="str">
        <f>IF(AllData!E975="","",AllData!E975)</f>
        <v/>
      </c>
      <c r="F975" t="str">
        <f>IF(AllData!F975="","",AllData!F975)</f>
        <v/>
      </c>
      <c r="G975" t="str">
        <f>IF(AllData!G975="","",AllData!G975)</f>
        <v/>
      </c>
      <c r="H975" t="str">
        <f>IF(AllData!H975="","",AllData!H975)</f>
        <v/>
      </c>
      <c r="I975" t="str">
        <f>IF(AllData!I975="","",AllData!I975)</f>
        <v/>
      </c>
      <c r="J975" t="str">
        <f>IF(AllData!J975="","",AllData!J975)</f>
        <v/>
      </c>
      <c r="K975" t="str">
        <f>IF(AllData!K975="","",AllData!K975)</f>
        <v/>
      </c>
      <c r="L975" t="str">
        <f>IF(AllData!L975="","",AllData!L975)</f>
        <v/>
      </c>
      <c r="M975" s="4" t="str">
        <f>IF(Table1[[#This Row],[Operation Season]]="","",LEFT(Table1[[#This Row],[Operation Season]],SEARCH("-",Table1[[#This Row],[Operation Season]])-1))</f>
        <v/>
      </c>
      <c r="N975" s="10" t="str">
        <f t="shared" si="30"/>
        <v/>
      </c>
      <c r="O975" t="str">
        <f>IF(Table1[[#This Row],[Operation Season]]="","",RIGHT(Table1[[#This Row],[Operation Season]],LEN(Table1[[#This Row],[Operation Season]])-FIND("-",Table1[[#This Row],[Operation Season]])))</f>
        <v/>
      </c>
      <c r="P975" s="4" t="str">
        <f t="shared" si="31"/>
        <v/>
      </c>
      <c r="Q975" s="7" t="str">
        <f>IF(OR(P975="Mid November",P975="round",P975="",),"",Table1[[#This Row],[End Date]]-SystemData!$A$2+1)</f>
        <v/>
      </c>
      <c r="R975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975" s="2" t="str">
        <f>IF(AllData!M980="","",AllData!M980)</f>
        <v/>
      </c>
      <c r="T975" s="2" t="str">
        <f>IF(AllData!N980="","",AllData!N980)</f>
        <v/>
      </c>
      <c r="U975" s="2" t="str">
        <f>IF(AllData!O980="","",AllData!O980)</f>
        <v/>
      </c>
      <c r="V975" s="2" t="str">
        <f>IF(AllData!P980="","",AllData!P980)</f>
        <v/>
      </c>
      <c r="W975" s="2" t="str">
        <f>IF(AllData!Q980="","",AllData!Q980)</f>
        <v/>
      </c>
      <c r="X975" s="2" t="str">
        <f>IF(AllData!R980="","",AllData!R980)</f>
        <v/>
      </c>
      <c r="Y975" s="2" t="str">
        <f>IF(AllData!S980="","",AllData!S980)</f>
        <v/>
      </c>
      <c r="Z975" s="2" t="str">
        <f>IF(AllData!T980="","",AllData!T980)</f>
        <v/>
      </c>
      <c r="AA975" s="16"/>
    </row>
    <row r="976" spans="1:27" hidden="1" x14ac:dyDescent="0.25">
      <c r="A976" t="str">
        <f>IF(AllData!A976="","",AllData!A976)</f>
        <v/>
      </c>
      <c r="B976" t="str">
        <f>IF(AllData!B976="","",AllData!B976)</f>
        <v/>
      </c>
      <c r="C976" t="str">
        <f>IF(AllData!C976="","",AllData!C976)</f>
        <v/>
      </c>
      <c r="D976" t="str">
        <f>IF(AllData!D976="","",AllData!D976)</f>
        <v/>
      </c>
      <c r="E976" t="str">
        <f>IF(AllData!E976="","",AllData!E976)</f>
        <v/>
      </c>
      <c r="F976" t="str">
        <f>IF(AllData!F976="","",AllData!F976)</f>
        <v/>
      </c>
      <c r="G976" t="str">
        <f>IF(AllData!G976="","",AllData!G976)</f>
        <v/>
      </c>
      <c r="H976" t="str">
        <f>IF(AllData!H976="","",AllData!H976)</f>
        <v/>
      </c>
      <c r="I976" t="str">
        <f>IF(AllData!I976="","",AllData!I976)</f>
        <v/>
      </c>
      <c r="J976" t="str">
        <f>IF(AllData!J976="","",AllData!J976)</f>
        <v/>
      </c>
      <c r="K976" t="str">
        <f>IF(AllData!K976="","",AllData!K976)</f>
        <v/>
      </c>
      <c r="L976" t="str">
        <f>IF(AllData!L976="","",AllData!L976)</f>
        <v/>
      </c>
      <c r="M976" s="4" t="str">
        <f>IF(Table1[[#This Row],[Operation Season]]="","",LEFT(Table1[[#This Row],[Operation Season]],SEARCH("-",Table1[[#This Row],[Operation Season]])-1))</f>
        <v/>
      </c>
      <c r="N976" s="10" t="str">
        <f t="shared" si="30"/>
        <v/>
      </c>
      <c r="O976" t="str">
        <f>IF(Table1[[#This Row],[Operation Season]]="","",RIGHT(Table1[[#This Row],[Operation Season]],LEN(Table1[[#This Row],[Operation Season]])-FIND("-",Table1[[#This Row],[Operation Season]])))</f>
        <v/>
      </c>
      <c r="P976" s="4" t="str">
        <f t="shared" si="31"/>
        <v/>
      </c>
      <c r="Q976" s="7" t="str">
        <f>IF(OR(P976="Mid November",P976="round",P976="",),"",Table1[[#This Row],[End Date]]-SystemData!$A$2+1)</f>
        <v/>
      </c>
      <c r="R976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976" s="2" t="str">
        <f>IF(AllData!M981="","",AllData!M981)</f>
        <v/>
      </c>
      <c r="T976" s="2" t="str">
        <f>IF(AllData!N981="","",AllData!N981)</f>
        <v/>
      </c>
      <c r="U976" s="2" t="str">
        <f>IF(AllData!O981="","",AllData!O981)</f>
        <v/>
      </c>
      <c r="V976" s="2" t="str">
        <f>IF(AllData!P981="","",AllData!P981)</f>
        <v/>
      </c>
      <c r="W976" s="2" t="str">
        <f>IF(AllData!Q981="","",AllData!Q981)</f>
        <v/>
      </c>
      <c r="X976" s="2" t="str">
        <f>IF(AllData!R981="","",AllData!R981)</f>
        <v/>
      </c>
      <c r="Y976" s="2" t="str">
        <f>IF(AllData!S981="","",AllData!S981)</f>
        <v/>
      </c>
      <c r="Z976" s="2" t="str">
        <f>IF(AllData!T981="","",AllData!T981)</f>
        <v/>
      </c>
      <c r="AA976" s="16"/>
    </row>
    <row r="977" spans="1:27" hidden="1" x14ac:dyDescent="0.25">
      <c r="A977" t="str">
        <f>IF(AllData!A977="","",AllData!A977)</f>
        <v/>
      </c>
      <c r="B977" t="str">
        <f>IF(AllData!B977="","",AllData!B977)</f>
        <v/>
      </c>
      <c r="C977" t="str">
        <f>IF(AllData!C977="","",AllData!C977)</f>
        <v/>
      </c>
      <c r="D977" t="str">
        <f>IF(AllData!D977="","",AllData!D977)</f>
        <v/>
      </c>
      <c r="E977" t="str">
        <f>IF(AllData!E977="","",AllData!E977)</f>
        <v/>
      </c>
      <c r="F977" t="str">
        <f>IF(AllData!F977="","",AllData!F977)</f>
        <v/>
      </c>
      <c r="G977" t="str">
        <f>IF(AllData!G977="","",AllData!G977)</f>
        <v/>
      </c>
      <c r="H977" t="str">
        <f>IF(AllData!H977="","",AllData!H977)</f>
        <v/>
      </c>
      <c r="I977" t="str">
        <f>IF(AllData!I977="","",AllData!I977)</f>
        <v/>
      </c>
      <c r="J977" t="str">
        <f>IF(AllData!J977="","",AllData!J977)</f>
        <v/>
      </c>
      <c r="K977" t="str">
        <f>IF(AllData!K977="","",AllData!K977)</f>
        <v/>
      </c>
      <c r="L977" t="str">
        <f>IF(AllData!L977="","",AllData!L977)</f>
        <v/>
      </c>
      <c r="M977" s="4" t="str">
        <f>IF(Table1[[#This Row],[Operation Season]]="","",LEFT(Table1[[#This Row],[Operation Season]],SEARCH("-",Table1[[#This Row],[Operation Season]])-1))</f>
        <v/>
      </c>
      <c r="N977" s="10" t="str">
        <f t="shared" si="30"/>
        <v/>
      </c>
      <c r="O977" t="str">
        <f>IF(Table1[[#This Row],[Operation Season]]="","",RIGHT(Table1[[#This Row],[Operation Season]],LEN(Table1[[#This Row],[Operation Season]])-FIND("-",Table1[[#This Row],[Operation Season]])))</f>
        <v/>
      </c>
      <c r="P977" s="4" t="str">
        <f t="shared" si="31"/>
        <v/>
      </c>
      <c r="Q977" s="7" t="str">
        <f>IF(OR(P977="Mid November",P977="round",P977="",),"",Table1[[#This Row],[End Date]]-SystemData!$A$2+1)</f>
        <v/>
      </c>
      <c r="R977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977" s="2" t="str">
        <f>IF(AllData!M982="","",AllData!M982)</f>
        <v/>
      </c>
      <c r="T977" s="2" t="str">
        <f>IF(AllData!N982="","",AllData!N982)</f>
        <v/>
      </c>
      <c r="U977" s="2" t="str">
        <f>IF(AllData!O982="","",AllData!O982)</f>
        <v/>
      </c>
      <c r="V977" s="2" t="str">
        <f>IF(AllData!P982="","",AllData!P982)</f>
        <v/>
      </c>
      <c r="W977" s="2" t="str">
        <f>IF(AllData!Q982="","",AllData!Q982)</f>
        <v/>
      </c>
      <c r="X977" s="2" t="str">
        <f>IF(AllData!R982="","",AllData!R982)</f>
        <v/>
      </c>
      <c r="Y977" s="2" t="str">
        <f>IF(AllData!S982="","",AllData!S982)</f>
        <v/>
      </c>
      <c r="Z977" s="2" t="str">
        <f>IF(AllData!T982="","",AllData!T982)</f>
        <v/>
      </c>
      <c r="AA977" s="16"/>
    </row>
    <row r="978" spans="1:27" hidden="1" x14ac:dyDescent="0.25">
      <c r="A978" t="str">
        <f>IF(AllData!A978="","",AllData!A978)</f>
        <v/>
      </c>
      <c r="B978" t="str">
        <f>IF(AllData!B978="","",AllData!B978)</f>
        <v/>
      </c>
      <c r="C978" t="str">
        <f>IF(AllData!C978="","",AllData!C978)</f>
        <v/>
      </c>
      <c r="D978" t="str">
        <f>IF(AllData!D978="","",AllData!D978)</f>
        <v/>
      </c>
      <c r="E978" t="str">
        <f>IF(AllData!E978="","",AllData!E978)</f>
        <v/>
      </c>
      <c r="F978" t="str">
        <f>IF(AllData!F978="","",AllData!F978)</f>
        <v/>
      </c>
      <c r="G978" t="str">
        <f>IF(AllData!G978="","",AllData!G978)</f>
        <v/>
      </c>
      <c r="H978" t="str">
        <f>IF(AllData!H978="","",AllData!H978)</f>
        <v/>
      </c>
      <c r="I978" t="str">
        <f>IF(AllData!I978="","",AllData!I978)</f>
        <v/>
      </c>
      <c r="J978" t="str">
        <f>IF(AllData!J978="","",AllData!J978)</f>
        <v/>
      </c>
      <c r="K978" t="str">
        <f>IF(AllData!K978="","",AllData!K978)</f>
        <v/>
      </c>
      <c r="L978" t="str">
        <f>IF(AllData!L978="","",AllData!L978)</f>
        <v/>
      </c>
      <c r="M978" s="4" t="str">
        <f>IF(Table1[[#This Row],[Operation Season]]="","",LEFT(Table1[[#This Row],[Operation Season]],SEARCH("-",Table1[[#This Row],[Operation Season]])-1))</f>
        <v/>
      </c>
      <c r="N978" s="10" t="str">
        <f t="shared" si="30"/>
        <v/>
      </c>
      <c r="O978" t="str">
        <f>IF(Table1[[#This Row],[Operation Season]]="","",RIGHT(Table1[[#This Row],[Operation Season]],LEN(Table1[[#This Row],[Operation Season]])-FIND("-",Table1[[#This Row],[Operation Season]])))</f>
        <v/>
      </c>
      <c r="P978" s="4" t="str">
        <f t="shared" si="31"/>
        <v/>
      </c>
      <c r="Q978" s="7" t="str">
        <f>IF(OR(P978="Mid November",P978="round",P978="",),"",Table1[[#This Row],[End Date]]-SystemData!$A$2+1)</f>
        <v/>
      </c>
      <c r="R978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978" s="2" t="str">
        <f>IF(AllData!M983="","",AllData!M983)</f>
        <v/>
      </c>
      <c r="T978" s="2" t="str">
        <f>IF(AllData!N983="","",AllData!N983)</f>
        <v/>
      </c>
      <c r="U978" s="2" t="str">
        <f>IF(AllData!O983="","",AllData!O983)</f>
        <v/>
      </c>
      <c r="V978" s="2" t="str">
        <f>IF(AllData!P983="","",AllData!P983)</f>
        <v/>
      </c>
      <c r="W978" s="2" t="str">
        <f>IF(AllData!Q983="","",AllData!Q983)</f>
        <v/>
      </c>
      <c r="X978" s="2" t="str">
        <f>IF(AllData!R983="","",AllData!R983)</f>
        <v/>
      </c>
      <c r="Y978" s="2" t="str">
        <f>IF(AllData!S983="","",AllData!S983)</f>
        <v/>
      </c>
      <c r="Z978" s="2" t="str">
        <f>IF(AllData!T983="","",AllData!T983)</f>
        <v/>
      </c>
      <c r="AA978" s="16"/>
    </row>
    <row r="979" spans="1:27" hidden="1" x14ac:dyDescent="0.25">
      <c r="A979" t="str">
        <f>IF(AllData!A979="","",AllData!A979)</f>
        <v/>
      </c>
      <c r="B979" t="str">
        <f>IF(AllData!B979="","",AllData!B979)</f>
        <v/>
      </c>
      <c r="C979" t="str">
        <f>IF(AllData!C979="","",AllData!C979)</f>
        <v/>
      </c>
      <c r="D979" t="str">
        <f>IF(AllData!D979="","",AllData!D979)</f>
        <v/>
      </c>
      <c r="E979" t="str">
        <f>IF(AllData!E979="","",AllData!E979)</f>
        <v/>
      </c>
      <c r="F979" t="str">
        <f>IF(AllData!F979="","",AllData!F979)</f>
        <v/>
      </c>
      <c r="G979" t="str">
        <f>IF(AllData!G979="","",AllData!G979)</f>
        <v/>
      </c>
      <c r="H979" t="str">
        <f>IF(AllData!H979="","",AllData!H979)</f>
        <v/>
      </c>
      <c r="I979" t="str">
        <f>IF(AllData!I979="","",AllData!I979)</f>
        <v/>
      </c>
      <c r="J979" t="str">
        <f>IF(AllData!J979="","",AllData!J979)</f>
        <v/>
      </c>
      <c r="K979" t="str">
        <f>IF(AllData!K979="","",AllData!K979)</f>
        <v/>
      </c>
      <c r="L979" t="str">
        <f>IF(AllData!L979="","",AllData!L979)</f>
        <v/>
      </c>
      <c r="M979" s="4" t="str">
        <f>IF(Table1[[#This Row],[Operation Season]]="","",LEFT(Table1[[#This Row],[Operation Season]],SEARCH("-",Table1[[#This Row],[Operation Season]])-1))</f>
        <v/>
      </c>
      <c r="N979" s="10" t="str">
        <f t="shared" si="30"/>
        <v/>
      </c>
      <c r="O979" t="str">
        <f>IF(Table1[[#This Row],[Operation Season]]="","",RIGHT(Table1[[#This Row],[Operation Season]],LEN(Table1[[#This Row],[Operation Season]])-FIND("-",Table1[[#This Row],[Operation Season]])))</f>
        <v/>
      </c>
      <c r="P979" s="4" t="str">
        <f t="shared" si="31"/>
        <v/>
      </c>
      <c r="Q979" s="7" t="str">
        <f>IF(OR(P979="Mid November",P979="round",P979="",),"",Table1[[#This Row],[End Date]]-SystemData!$A$2+1)</f>
        <v/>
      </c>
      <c r="R979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979" s="2" t="str">
        <f>IF(AllData!M984="","",AllData!M984)</f>
        <v/>
      </c>
      <c r="T979" s="2" t="str">
        <f>IF(AllData!N984="","",AllData!N984)</f>
        <v/>
      </c>
      <c r="U979" s="2" t="str">
        <f>IF(AllData!O984="","",AllData!O984)</f>
        <v/>
      </c>
      <c r="V979" s="2" t="str">
        <f>IF(AllData!P984="","",AllData!P984)</f>
        <v/>
      </c>
      <c r="W979" s="2" t="str">
        <f>IF(AllData!Q984="","",AllData!Q984)</f>
        <v/>
      </c>
      <c r="X979" s="2" t="str">
        <f>IF(AllData!R984="","",AllData!R984)</f>
        <v/>
      </c>
      <c r="Y979" s="2" t="str">
        <f>IF(AllData!S984="","",AllData!S984)</f>
        <v/>
      </c>
      <c r="Z979" s="2" t="str">
        <f>IF(AllData!T984="","",AllData!T984)</f>
        <v/>
      </c>
      <c r="AA979" s="16"/>
    </row>
    <row r="980" spans="1:27" hidden="1" x14ac:dyDescent="0.25">
      <c r="A980" t="str">
        <f>IF(AllData!A980="","",AllData!A980)</f>
        <v/>
      </c>
      <c r="B980" t="str">
        <f>IF(AllData!B980="","",AllData!B980)</f>
        <v/>
      </c>
      <c r="C980" t="str">
        <f>IF(AllData!C980="","",AllData!C980)</f>
        <v/>
      </c>
      <c r="D980" t="str">
        <f>IF(AllData!D980="","",AllData!D980)</f>
        <v/>
      </c>
      <c r="E980" t="str">
        <f>IF(AllData!E980="","",AllData!E980)</f>
        <v/>
      </c>
      <c r="F980" t="str">
        <f>IF(AllData!F980="","",AllData!F980)</f>
        <v/>
      </c>
      <c r="G980" t="str">
        <f>IF(AllData!G980="","",AllData!G980)</f>
        <v/>
      </c>
      <c r="H980" t="str">
        <f>IF(AllData!H980="","",AllData!H980)</f>
        <v/>
      </c>
      <c r="I980" t="str">
        <f>IF(AllData!I980="","",AllData!I980)</f>
        <v/>
      </c>
      <c r="J980" t="str">
        <f>IF(AllData!J980="","",AllData!J980)</f>
        <v/>
      </c>
      <c r="K980" t="str">
        <f>IF(AllData!K980="","",AllData!K980)</f>
        <v/>
      </c>
      <c r="L980" t="str">
        <f>IF(AllData!L980="","",AllData!L980)</f>
        <v/>
      </c>
      <c r="M980" s="4" t="str">
        <f>IF(Table1[[#This Row],[Operation Season]]="","",LEFT(Table1[[#This Row],[Operation Season]],SEARCH("-",Table1[[#This Row],[Operation Season]])-1))</f>
        <v/>
      </c>
      <c r="N980" s="10" t="str">
        <f t="shared" si="30"/>
        <v/>
      </c>
      <c r="O980" t="str">
        <f>IF(Table1[[#This Row],[Operation Season]]="","",RIGHT(Table1[[#This Row],[Operation Season]],LEN(Table1[[#This Row],[Operation Season]])-FIND("-",Table1[[#This Row],[Operation Season]])))</f>
        <v/>
      </c>
      <c r="P980" s="4" t="str">
        <f t="shared" si="31"/>
        <v/>
      </c>
      <c r="Q980" s="7" t="str">
        <f>IF(OR(P980="Mid November",P980="round",P980="",),"",Table1[[#This Row],[End Date]]-SystemData!$A$2+1)</f>
        <v/>
      </c>
      <c r="R980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980" s="2" t="str">
        <f>IF(AllData!M985="","",AllData!M985)</f>
        <v/>
      </c>
      <c r="T980" s="2" t="str">
        <f>IF(AllData!N985="","",AllData!N985)</f>
        <v/>
      </c>
      <c r="U980" s="2" t="str">
        <f>IF(AllData!O985="","",AllData!O985)</f>
        <v/>
      </c>
      <c r="V980" s="2" t="str">
        <f>IF(AllData!P985="","",AllData!P985)</f>
        <v/>
      </c>
      <c r="W980" s="2" t="str">
        <f>IF(AllData!Q985="","",AllData!Q985)</f>
        <v/>
      </c>
      <c r="X980" s="2" t="str">
        <f>IF(AllData!R985="","",AllData!R985)</f>
        <v/>
      </c>
      <c r="Y980" s="2" t="str">
        <f>IF(AllData!S985="","",AllData!S985)</f>
        <v/>
      </c>
      <c r="Z980" s="2" t="str">
        <f>IF(AllData!T985="","",AllData!T985)</f>
        <v/>
      </c>
      <c r="AA980" s="16"/>
    </row>
    <row r="981" spans="1:27" hidden="1" x14ac:dyDescent="0.25">
      <c r="A981" t="str">
        <f>IF(AllData!A981="","",AllData!A981)</f>
        <v/>
      </c>
      <c r="B981" t="str">
        <f>IF(AllData!B981="","",AllData!B981)</f>
        <v/>
      </c>
      <c r="C981" t="str">
        <f>IF(AllData!C981="","",AllData!C981)</f>
        <v/>
      </c>
      <c r="D981" t="str">
        <f>IF(AllData!D981="","",AllData!D981)</f>
        <v/>
      </c>
      <c r="E981" t="str">
        <f>IF(AllData!E981="","",AllData!E981)</f>
        <v/>
      </c>
      <c r="F981" t="str">
        <f>IF(AllData!F981="","",AllData!F981)</f>
        <v/>
      </c>
      <c r="G981" t="str">
        <f>IF(AllData!G981="","",AllData!G981)</f>
        <v/>
      </c>
      <c r="H981" t="str">
        <f>IF(AllData!H981="","",AllData!H981)</f>
        <v/>
      </c>
      <c r="I981" t="str">
        <f>IF(AllData!I981="","",AllData!I981)</f>
        <v/>
      </c>
      <c r="J981" t="str">
        <f>IF(AllData!J981="","",AllData!J981)</f>
        <v/>
      </c>
      <c r="K981" t="str">
        <f>IF(AllData!K981="","",AllData!K981)</f>
        <v/>
      </c>
      <c r="L981" t="str">
        <f>IF(AllData!L981="","",AllData!L981)</f>
        <v/>
      </c>
      <c r="M981" s="4" t="str">
        <f>IF(Table1[[#This Row],[Operation Season]]="","",LEFT(Table1[[#This Row],[Operation Season]],SEARCH("-",Table1[[#This Row],[Operation Season]])-1))</f>
        <v/>
      </c>
      <c r="N981" s="10" t="str">
        <f t="shared" si="30"/>
        <v/>
      </c>
      <c r="O981" t="str">
        <f>IF(Table1[[#This Row],[Operation Season]]="","",RIGHT(Table1[[#This Row],[Operation Season]],LEN(Table1[[#This Row],[Operation Season]])-FIND("-",Table1[[#This Row],[Operation Season]])))</f>
        <v/>
      </c>
      <c r="P981" s="4" t="str">
        <f t="shared" si="31"/>
        <v/>
      </c>
      <c r="Q981" s="7" t="str">
        <f>IF(OR(P981="Mid November",P981="round",P981="",),"",Table1[[#This Row],[End Date]]-SystemData!$A$2+1)</f>
        <v/>
      </c>
      <c r="R981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981" s="2" t="str">
        <f>IF(AllData!M986="","",AllData!M986)</f>
        <v/>
      </c>
      <c r="T981" s="2" t="str">
        <f>IF(AllData!N986="","",AllData!N986)</f>
        <v/>
      </c>
      <c r="U981" s="2" t="str">
        <f>IF(AllData!O986="","",AllData!O986)</f>
        <v/>
      </c>
      <c r="V981" s="2" t="str">
        <f>IF(AllData!P986="","",AllData!P986)</f>
        <v/>
      </c>
      <c r="W981" s="2" t="str">
        <f>IF(AllData!Q986="","",AllData!Q986)</f>
        <v/>
      </c>
      <c r="X981" s="2" t="str">
        <f>IF(AllData!R986="","",AllData!R986)</f>
        <v/>
      </c>
      <c r="Y981" s="2" t="str">
        <f>IF(AllData!S986="","",AllData!S986)</f>
        <v/>
      </c>
      <c r="Z981" s="2" t="str">
        <f>IF(AllData!T986="","",AllData!T986)</f>
        <v/>
      </c>
      <c r="AA981" s="16"/>
    </row>
    <row r="982" spans="1:27" hidden="1" x14ac:dyDescent="0.25">
      <c r="A982" t="str">
        <f>IF(AllData!A982="","",AllData!A982)</f>
        <v/>
      </c>
      <c r="B982" t="str">
        <f>IF(AllData!B982="","",AllData!B982)</f>
        <v/>
      </c>
      <c r="C982" t="str">
        <f>IF(AllData!C982="","",AllData!C982)</f>
        <v/>
      </c>
      <c r="D982" t="str">
        <f>IF(AllData!D982="","",AllData!D982)</f>
        <v/>
      </c>
      <c r="E982" t="str">
        <f>IF(AllData!E982="","",AllData!E982)</f>
        <v/>
      </c>
      <c r="F982" t="str">
        <f>IF(AllData!F982="","",AllData!F982)</f>
        <v/>
      </c>
      <c r="G982" t="str">
        <f>IF(AllData!G982="","",AllData!G982)</f>
        <v/>
      </c>
      <c r="H982" t="str">
        <f>IF(AllData!H982="","",AllData!H982)</f>
        <v/>
      </c>
      <c r="I982" t="str">
        <f>IF(AllData!I982="","",AllData!I982)</f>
        <v/>
      </c>
      <c r="J982" t="str">
        <f>IF(AllData!J982="","",AllData!J982)</f>
        <v/>
      </c>
      <c r="K982" t="str">
        <f>IF(AllData!K982="","",AllData!K982)</f>
        <v/>
      </c>
      <c r="L982" t="str">
        <f>IF(AllData!L982="","",AllData!L982)</f>
        <v/>
      </c>
      <c r="M982" s="4" t="str">
        <f>IF(Table1[[#This Row],[Operation Season]]="","",LEFT(Table1[[#This Row],[Operation Season]],SEARCH("-",Table1[[#This Row],[Operation Season]])-1))</f>
        <v/>
      </c>
      <c r="N982" s="10" t="str">
        <f t="shared" si="30"/>
        <v/>
      </c>
      <c r="O982" t="str">
        <f>IF(Table1[[#This Row],[Operation Season]]="","",RIGHT(Table1[[#This Row],[Operation Season]],LEN(Table1[[#This Row],[Operation Season]])-FIND("-",Table1[[#This Row],[Operation Season]])))</f>
        <v/>
      </c>
      <c r="P982" s="4" t="str">
        <f t="shared" si="31"/>
        <v/>
      </c>
      <c r="Q982" s="7" t="str">
        <f>IF(OR(P982="Mid November",P982="round",P982="",),"",Table1[[#This Row],[End Date]]-SystemData!$A$2+1)</f>
        <v/>
      </c>
      <c r="R982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982" s="2" t="str">
        <f>IF(AllData!M987="","",AllData!M987)</f>
        <v/>
      </c>
      <c r="T982" s="2" t="str">
        <f>IF(AllData!N987="","",AllData!N987)</f>
        <v/>
      </c>
      <c r="U982" s="2" t="str">
        <f>IF(AllData!O987="","",AllData!O987)</f>
        <v/>
      </c>
      <c r="V982" s="2" t="str">
        <f>IF(AllData!P987="","",AllData!P987)</f>
        <v/>
      </c>
      <c r="W982" s="2" t="str">
        <f>IF(AllData!Q987="","",AllData!Q987)</f>
        <v/>
      </c>
      <c r="X982" s="2" t="str">
        <f>IF(AllData!R987="","",AllData!R987)</f>
        <v/>
      </c>
      <c r="Y982" s="2" t="str">
        <f>IF(AllData!S987="","",AllData!S987)</f>
        <v/>
      </c>
      <c r="Z982" s="2" t="str">
        <f>IF(AllData!T987="","",AllData!T987)</f>
        <v/>
      </c>
      <c r="AA982" s="16"/>
    </row>
    <row r="983" spans="1:27" hidden="1" x14ac:dyDescent="0.25">
      <c r="A983" t="str">
        <f>IF(AllData!A983="","",AllData!A983)</f>
        <v/>
      </c>
      <c r="B983" t="str">
        <f>IF(AllData!B983="","",AllData!B983)</f>
        <v/>
      </c>
      <c r="C983" t="str">
        <f>IF(AllData!C983="","",AllData!C983)</f>
        <v/>
      </c>
      <c r="D983" t="str">
        <f>IF(AllData!D983="","",AllData!D983)</f>
        <v/>
      </c>
      <c r="E983" t="str">
        <f>IF(AllData!E983="","",AllData!E983)</f>
        <v/>
      </c>
      <c r="F983" t="str">
        <f>IF(AllData!F983="","",AllData!F983)</f>
        <v/>
      </c>
      <c r="G983" t="str">
        <f>IF(AllData!G983="","",AllData!G983)</f>
        <v/>
      </c>
      <c r="H983" t="str">
        <f>IF(AllData!H983="","",AllData!H983)</f>
        <v/>
      </c>
      <c r="I983" t="str">
        <f>IF(AllData!I983="","",AllData!I983)</f>
        <v/>
      </c>
      <c r="J983" t="str">
        <f>IF(AllData!J983="","",AllData!J983)</f>
        <v/>
      </c>
      <c r="K983" t="str">
        <f>IF(AllData!K983="","",AllData!K983)</f>
        <v/>
      </c>
      <c r="L983" t="str">
        <f>IF(AllData!L983="","",AllData!L983)</f>
        <v/>
      </c>
      <c r="M983" s="4" t="str">
        <f>IF(Table1[[#This Row],[Operation Season]]="","",LEFT(Table1[[#This Row],[Operation Season]],SEARCH("-",Table1[[#This Row],[Operation Season]])-1))</f>
        <v/>
      </c>
      <c r="N983" s="10" t="str">
        <f t="shared" si="30"/>
        <v/>
      </c>
      <c r="O983" t="str">
        <f>IF(Table1[[#This Row],[Operation Season]]="","",RIGHT(Table1[[#This Row],[Operation Season]],LEN(Table1[[#This Row],[Operation Season]])-FIND("-",Table1[[#This Row],[Operation Season]])))</f>
        <v/>
      </c>
      <c r="P983" s="4" t="str">
        <f t="shared" si="31"/>
        <v/>
      </c>
      <c r="Q983" s="7" t="str">
        <f>IF(OR(P983="Mid November",P983="round",P983="",),"",Table1[[#This Row],[End Date]]-SystemData!$A$2+1)</f>
        <v/>
      </c>
      <c r="R983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983" s="2" t="str">
        <f>IF(AllData!M988="","",AllData!M988)</f>
        <v/>
      </c>
      <c r="T983" s="2" t="str">
        <f>IF(AllData!N988="","",AllData!N988)</f>
        <v/>
      </c>
      <c r="U983" s="2" t="str">
        <f>IF(AllData!O988="","",AllData!O988)</f>
        <v/>
      </c>
      <c r="V983" s="2" t="str">
        <f>IF(AllData!P988="","",AllData!P988)</f>
        <v/>
      </c>
      <c r="W983" s="2" t="str">
        <f>IF(AllData!Q988="","",AllData!Q988)</f>
        <v/>
      </c>
      <c r="X983" s="2" t="str">
        <f>IF(AllData!R988="","",AllData!R988)</f>
        <v/>
      </c>
      <c r="Y983" s="2" t="str">
        <f>IF(AllData!S988="","",AllData!S988)</f>
        <v/>
      </c>
      <c r="Z983" s="2" t="str">
        <f>IF(AllData!T988="","",AllData!T988)</f>
        <v/>
      </c>
      <c r="AA983" s="16"/>
    </row>
    <row r="984" spans="1:27" hidden="1" x14ac:dyDescent="0.25">
      <c r="A984" t="str">
        <f>IF(AllData!A984="","",AllData!A984)</f>
        <v/>
      </c>
      <c r="B984" t="str">
        <f>IF(AllData!B984="","",AllData!B984)</f>
        <v/>
      </c>
      <c r="C984" t="str">
        <f>IF(AllData!C984="","",AllData!C984)</f>
        <v/>
      </c>
      <c r="D984" t="str">
        <f>IF(AllData!D984="","",AllData!D984)</f>
        <v/>
      </c>
      <c r="E984" t="str">
        <f>IF(AllData!E984="","",AllData!E984)</f>
        <v/>
      </c>
      <c r="F984" t="str">
        <f>IF(AllData!F984="","",AllData!F984)</f>
        <v/>
      </c>
      <c r="G984" t="str">
        <f>IF(AllData!G984="","",AllData!G984)</f>
        <v/>
      </c>
      <c r="H984" t="str">
        <f>IF(AllData!H984="","",AllData!H984)</f>
        <v/>
      </c>
      <c r="I984" t="str">
        <f>IF(AllData!I984="","",AllData!I984)</f>
        <v/>
      </c>
      <c r="J984" t="str">
        <f>IF(AllData!J984="","",AllData!J984)</f>
        <v/>
      </c>
      <c r="K984" t="str">
        <f>IF(AllData!K984="","",AllData!K984)</f>
        <v/>
      </c>
      <c r="L984" t="str">
        <f>IF(AllData!L984="","",AllData!L984)</f>
        <v/>
      </c>
      <c r="M984" s="4" t="str">
        <f>IF(Table1[[#This Row],[Operation Season]]="","",LEFT(Table1[[#This Row],[Operation Season]],SEARCH("-",Table1[[#This Row],[Operation Season]])-1))</f>
        <v/>
      </c>
      <c r="N984" s="10" t="str">
        <f t="shared" si="30"/>
        <v/>
      </c>
      <c r="O984" t="str">
        <f>IF(Table1[[#This Row],[Operation Season]]="","",RIGHT(Table1[[#This Row],[Operation Season]],LEN(Table1[[#This Row],[Operation Season]])-FIND("-",Table1[[#This Row],[Operation Season]])))</f>
        <v/>
      </c>
      <c r="P984" s="4" t="str">
        <f t="shared" si="31"/>
        <v/>
      </c>
      <c r="Q984" s="7" t="str">
        <f>IF(OR(P984="Mid November",P984="round",P984="",),"",Table1[[#This Row],[End Date]]-SystemData!$A$2+1)</f>
        <v/>
      </c>
      <c r="R984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984" s="2" t="str">
        <f>IF(AllData!M989="","",AllData!M989)</f>
        <v/>
      </c>
      <c r="T984" s="2" t="str">
        <f>IF(AllData!N989="","",AllData!N989)</f>
        <v/>
      </c>
      <c r="U984" s="2" t="str">
        <f>IF(AllData!O989="","",AllData!O989)</f>
        <v/>
      </c>
      <c r="V984" s="2" t="str">
        <f>IF(AllData!P989="","",AllData!P989)</f>
        <v/>
      </c>
      <c r="W984" s="2" t="str">
        <f>IF(AllData!Q989="","",AllData!Q989)</f>
        <v/>
      </c>
      <c r="X984" s="2" t="str">
        <f>IF(AllData!R989="","",AllData!R989)</f>
        <v/>
      </c>
      <c r="Y984" s="2" t="str">
        <f>IF(AllData!S989="","",AllData!S989)</f>
        <v/>
      </c>
      <c r="Z984" s="2" t="str">
        <f>IF(AllData!T989="","",AllData!T989)</f>
        <v/>
      </c>
      <c r="AA984" s="16"/>
    </row>
    <row r="985" spans="1:27" hidden="1" x14ac:dyDescent="0.25">
      <c r="A985" t="str">
        <f>IF(AllData!A985="","",AllData!A985)</f>
        <v/>
      </c>
      <c r="B985" t="str">
        <f>IF(AllData!B985="","",AllData!B985)</f>
        <v/>
      </c>
      <c r="C985" t="str">
        <f>IF(AllData!C985="","",AllData!C985)</f>
        <v/>
      </c>
      <c r="D985" t="str">
        <f>IF(AllData!D985="","",AllData!D985)</f>
        <v/>
      </c>
      <c r="E985" t="str">
        <f>IF(AllData!E985="","",AllData!E985)</f>
        <v/>
      </c>
      <c r="F985" t="str">
        <f>IF(AllData!F985="","",AllData!F985)</f>
        <v/>
      </c>
      <c r="G985" t="str">
        <f>IF(AllData!G985="","",AllData!G985)</f>
        <v/>
      </c>
      <c r="H985" t="str">
        <f>IF(AllData!H985="","",AllData!H985)</f>
        <v/>
      </c>
      <c r="I985" t="str">
        <f>IF(AllData!I985="","",AllData!I985)</f>
        <v/>
      </c>
      <c r="J985" t="str">
        <f>IF(AllData!J985="","",AllData!J985)</f>
        <v/>
      </c>
      <c r="K985" t="str">
        <f>IF(AllData!K985="","",AllData!K985)</f>
        <v/>
      </c>
      <c r="L985" t="str">
        <f>IF(AllData!L985="","",AllData!L985)</f>
        <v/>
      </c>
      <c r="M985" s="4" t="str">
        <f>IF(Table1[[#This Row],[Operation Season]]="","",LEFT(Table1[[#This Row],[Operation Season]],SEARCH("-",Table1[[#This Row],[Operation Season]])-1))</f>
        <v/>
      </c>
      <c r="N985" s="10" t="str">
        <f t="shared" si="30"/>
        <v/>
      </c>
      <c r="O985" t="str">
        <f>IF(Table1[[#This Row],[Operation Season]]="","",RIGHT(Table1[[#This Row],[Operation Season]],LEN(Table1[[#This Row],[Operation Season]])-FIND("-",Table1[[#This Row],[Operation Season]])))</f>
        <v/>
      </c>
      <c r="P985" s="4" t="str">
        <f t="shared" si="31"/>
        <v/>
      </c>
      <c r="Q985" s="7" t="str">
        <f>IF(OR(P985="Mid November",P985="round",P985="",),"",Table1[[#This Row],[End Date]]-SystemData!$A$2+1)</f>
        <v/>
      </c>
      <c r="R985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985" s="2" t="str">
        <f>IF(AllData!M990="","",AllData!M990)</f>
        <v/>
      </c>
      <c r="T985" s="2" t="str">
        <f>IF(AllData!N990="","",AllData!N990)</f>
        <v/>
      </c>
      <c r="U985" s="2" t="str">
        <f>IF(AllData!O990="","",AllData!O990)</f>
        <v/>
      </c>
      <c r="V985" s="2" t="str">
        <f>IF(AllData!P990="","",AllData!P990)</f>
        <v/>
      </c>
      <c r="W985" s="2" t="str">
        <f>IF(AllData!Q990="","",AllData!Q990)</f>
        <v/>
      </c>
      <c r="X985" s="2" t="str">
        <f>IF(AllData!R990="","",AllData!R990)</f>
        <v/>
      </c>
      <c r="Y985" s="2" t="str">
        <f>IF(AllData!S990="","",AllData!S990)</f>
        <v/>
      </c>
      <c r="Z985" s="2" t="str">
        <f>IF(AllData!T990="","",AllData!T990)</f>
        <v/>
      </c>
      <c r="AA985" s="16"/>
    </row>
    <row r="986" spans="1:27" hidden="1" x14ac:dyDescent="0.25">
      <c r="A986" t="str">
        <f>IF(AllData!A986="","",AllData!A986)</f>
        <v/>
      </c>
      <c r="B986" t="str">
        <f>IF(AllData!B986="","",AllData!B986)</f>
        <v/>
      </c>
      <c r="C986" t="str">
        <f>IF(AllData!C986="","",AllData!C986)</f>
        <v/>
      </c>
      <c r="D986" t="str">
        <f>IF(AllData!D986="","",AllData!D986)</f>
        <v/>
      </c>
      <c r="E986" t="str">
        <f>IF(AllData!E986="","",AllData!E986)</f>
        <v/>
      </c>
      <c r="F986" t="str">
        <f>IF(AllData!F986="","",AllData!F986)</f>
        <v/>
      </c>
      <c r="G986" t="str">
        <f>IF(AllData!G986="","",AllData!G986)</f>
        <v/>
      </c>
      <c r="H986" t="str">
        <f>IF(AllData!H986="","",AllData!H986)</f>
        <v/>
      </c>
      <c r="I986" t="str">
        <f>IF(AllData!I986="","",AllData!I986)</f>
        <v/>
      </c>
      <c r="J986" t="str">
        <f>IF(AllData!J986="","",AllData!J986)</f>
        <v/>
      </c>
      <c r="K986" t="str">
        <f>IF(AllData!K986="","",AllData!K986)</f>
        <v/>
      </c>
      <c r="L986" t="str">
        <f>IF(AllData!L986="","",AllData!L986)</f>
        <v/>
      </c>
      <c r="M986" s="4" t="str">
        <f>IF(Table1[[#This Row],[Operation Season]]="","",LEFT(Table1[[#This Row],[Operation Season]],SEARCH("-",Table1[[#This Row],[Operation Season]])-1))</f>
        <v/>
      </c>
      <c r="N986" s="10" t="str">
        <f t="shared" si="30"/>
        <v/>
      </c>
      <c r="O986" t="str">
        <f>IF(Table1[[#This Row],[Operation Season]]="","",RIGHT(Table1[[#This Row],[Operation Season]],LEN(Table1[[#This Row],[Operation Season]])-FIND("-",Table1[[#This Row],[Operation Season]])))</f>
        <v/>
      </c>
      <c r="P986" s="4" t="str">
        <f t="shared" si="31"/>
        <v/>
      </c>
      <c r="Q986" s="7" t="str">
        <f>IF(OR(P986="Mid November",P986="round",P986="",),"",Table1[[#This Row],[End Date]]-SystemData!$A$2+1)</f>
        <v/>
      </c>
      <c r="R986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986" s="2" t="str">
        <f>IF(AllData!M991="","",AllData!M991)</f>
        <v/>
      </c>
      <c r="T986" s="2" t="str">
        <f>IF(AllData!N991="","",AllData!N991)</f>
        <v/>
      </c>
      <c r="U986" s="2" t="str">
        <f>IF(AllData!O991="","",AllData!O991)</f>
        <v/>
      </c>
      <c r="V986" s="2" t="str">
        <f>IF(AllData!P991="","",AllData!P991)</f>
        <v/>
      </c>
      <c r="W986" s="2" t="str">
        <f>IF(AllData!Q991="","",AllData!Q991)</f>
        <v/>
      </c>
      <c r="X986" s="2" t="str">
        <f>IF(AllData!R991="","",AllData!R991)</f>
        <v/>
      </c>
      <c r="Y986" s="2" t="str">
        <f>IF(AllData!S991="","",AllData!S991)</f>
        <v/>
      </c>
      <c r="Z986" s="2" t="str">
        <f>IF(AllData!T991="","",AllData!T991)</f>
        <v/>
      </c>
      <c r="AA986" s="16"/>
    </row>
    <row r="987" spans="1:27" hidden="1" x14ac:dyDescent="0.25">
      <c r="A987" t="str">
        <f>IF(AllData!A987="","",AllData!A987)</f>
        <v/>
      </c>
      <c r="B987" t="str">
        <f>IF(AllData!B987="","",AllData!B987)</f>
        <v/>
      </c>
      <c r="C987" t="str">
        <f>IF(AllData!C987="","",AllData!C987)</f>
        <v/>
      </c>
      <c r="D987" t="str">
        <f>IF(AllData!D987="","",AllData!D987)</f>
        <v/>
      </c>
      <c r="E987" t="str">
        <f>IF(AllData!E987="","",AllData!E987)</f>
        <v/>
      </c>
      <c r="F987" t="str">
        <f>IF(AllData!F987="","",AllData!F987)</f>
        <v/>
      </c>
      <c r="G987" t="str">
        <f>IF(AllData!G987="","",AllData!G987)</f>
        <v/>
      </c>
      <c r="H987" t="str">
        <f>IF(AllData!H987="","",AllData!H987)</f>
        <v/>
      </c>
      <c r="I987" t="str">
        <f>IF(AllData!I987="","",AllData!I987)</f>
        <v/>
      </c>
      <c r="J987" t="str">
        <f>IF(AllData!J987="","",AllData!J987)</f>
        <v/>
      </c>
      <c r="K987" t="str">
        <f>IF(AllData!K987="","",AllData!K987)</f>
        <v/>
      </c>
      <c r="L987" t="str">
        <f>IF(AllData!L987="","",AllData!L987)</f>
        <v/>
      </c>
      <c r="M987" s="4" t="str">
        <f>IF(Table1[[#This Row],[Operation Season]]="","",LEFT(Table1[[#This Row],[Operation Season]],SEARCH("-",Table1[[#This Row],[Operation Season]])-1))</f>
        <v/>
      </c>
      <c r="N987" s="10" t="str">
        <f t="shared" si="30"/>
        <v/>
      </c>
      <c r="O987" t="str">
        <f>IF(Table1[[#This Row],[Operation Season]]="","",RIGHT(Table1[[#This Row],[Operation Season]],LEN(Table1[[#This Row],[Operation Season]])-FIND("-",Table1[[#This Row],[Operation Season]])))</f>
        <v/>
      </c>
      <c r="P987" s="4" t="str">
        <f t="shared" si="31"/>
        <v/>
      </c>
      <c r="Q987" s="7" t="str">
        <f>IF(OR(P987="Mid November",P987="round",P987="",),"",Table1[[#This Row],[End Date]]-SystemData!$A$2+1)</f>
        <v/>
      </c>
      <c r="R987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987" s="2" t="str">
        <f>IF(AllData!M992="","",AllData!M992)</f>
        <v/>
      </c>
      <c r="T987" s="2" t="str">
        <f>IF(AllData!N992="","",AllData!N992)</f>
        <v/>
      </c>
      <c r="U987" s="2" t="str">
        <f>IF(AllData!O992="","",AllData!O992)</f>
        <v/>
      </c>
      <c r="V987" s="2" t="str">
        <f>IF(AllData!P992="","",AllData!P992)</f>
        <v/>
      </c>
      <c r="W987" s="2" t="str">
        <f>IF(AllData!Q992="","",AllData!Q992)</f>
        <v/>
      </c>
      <c r="X987" s="2" t="str">
        <f>IF(AllData!R992="","",AllData!R992)</f>
        <v/>
      </c>
      <c r="Y987" s="2" t="str">
        <f>IF(AllData!S992="","",AllData!S992)</f>
        <v/>
      </c>
      <c r="Z987" s="2" t="str">
        <f>IF(AllData!T992="","",AllData!T992)</f>
        <v/>
      </c>
      <c r="AA987" s="16"/>
    </row>
    <row r="988" spans="1:27" hidden="1" x14ac:dyDescent="0.25">
      <c r="A988" t="str">
        <f>IF(AllData!A988="","",AllData!A988)</f>
        <v/>
      </c>
      <c r="B988" t="str">
        <f>IF(AllData!B988="","",AllData!B988)</f>
        <v/>
      </c>
      <c r="C988" t="str">
        <f>IF(AllData!C988="","",AllData!C988)</f>
        <v/>
      </c>
      <c r="D988" t="str">
        <f>IF(AllData!D988="","",AllData!D988)</f>
        <v/>
      </c>
      <c r="E988" t="str">
        <f>IF(AllData!E988="","",AllData!E988)</f>
        <v/>
      </c>
      <c r="F988" t="str">
        <f>IF(AllData!F988="","",AllData!F988)</f>
        <v/>
      </c>
      <c r="G988" t="str">
        <f>IF(AllData!G988="","",AllData!G988)</f>
        <v/>
      </c>
      <c r="H988" t="str">
        <f>IF(AllData!H988="","",AllData!H988)</f>
        <v/>
      </c>
      <c r="I988" t="str">
        <f>IF(AllData!I988="","",AllData!I988)</f>
        <v/>
      </c>
      <c r="J988" t="str">
        <f>IF(AllData!J988="","",AllData!J988)</f>
        <v/>
      </c>
      <c r="K988" t="str">
        <f>IF(AllData!K988="","",AllData!K988)</f>
        <v/>
      </c>
      <c r="L988" t="str">
        <f>IF(AllData!L988="","",AllData!L988)</f>
        <v/>
      </c>
      <c r="M988" s="4" t="str">
        <f>IF(Table1[[#This Row],[Operation Season]]="","",LEFT(Table1[[#This Row],[Operation Season]],SEARCH("-",Table1[[#This Row],[Operation Season]])-1))</f>
        <v/>
      </c>
      <c r="N988" s="10" t="str">
        <f t="shared" si="30"/>
        <v/>
      </c>
      <c r="O988" t="str">
        <f>IF(Table1[[#This Row],[Operation Season]]="","",RIGHT(Table1[[#This Row],[Operation Season]],LEN(Table1[[#This Row],[Operation Season]])-FIND("-",Table1[[#This Row],[Operation Season]])))</f>
        <v/>
      </c>
      <c r="P988" s="4" t="str">
        <f t="shared" si="31"/>
        <v/>
      </c>
      <c r="Q988" s="7" t="str">
        <f>IF(OR(P988="Mid November",P988="round",P988="",),"",Table1[[#This Row],[End Date]]-SystemData!$A$2+1)</f>
        <v/>
      </c>
      <c r="R988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988" s="2" t="str">
        <f>IF(AllData!M993="","",AllData!M993)</f>
        <v/>
      </c>
      <c r="T988" s="2" t="str">
        <f>IF(AllData!N993="","",AllData!N993)</f>
        <v/>
      </c>
      <c r="U988" s="2" t="str">
        <f>IF(AllData!O993="","",AllData!O993)</f>
        <v/>
      </c>
      <c r="V988" s="2" t="str">
        <f>IF(AllData!P993="","",AllData!P993)</f>
        <v/>
      </c>
      <c r="W988" s="2" t="str">
        <f>IF(AllData!Q993="","",AllData!Q993)</f>
        <v/>
      </c>
      <c r="X988" s="2" t="str">
        <f>IF(AllData!R993="","",AllData!R993)</f>
        <v/>
      </c>
      <c r="Y988" s="2" t="str">
        <f>IF(AllData!S993="","",AllData!S993)</f>
        <v/>
      </c>
      <c r="Z988" s="2" t="str">
        <f>IF(AllData!T993="","",AllData!T993)</f>
        <v/>
      </c>
      <c r="AA988" s="16"/>
    </row>
    <row r="989" spans="1:27" hidden="1" x14ac:dyDescent="0.25">
      <c r="A989" t="str">
        <f>IF(AllData!A989="","",AllData!A989)</f>
        <v/>
      </c>
      <c r="B989" t="str">
        <f>IF(AllData!B989="","",AllData!B989)</f>
        <v/>
      </c>
      <c r="C989" t="str">
        <f>IF(AllData!C989="","",AllData!C989)</f>
        <v/>
      </c>
      <c r="D989" t="str">
        <f>IF(AllData!D989="","",AllData!D989)</f>
        <v/>
      </c>
      <c r="E989" t="str">
        <f>IF(AllData!E989="","",AllData!E989)</f>
        <v/>
      </c>
      <c r="F989" t="str">
        <f>IF(AllData!F989="","",AllData!F989)</f>
        <v/>
      </c>
      <c r="G989" t="str">
        <f>IF(AllData!G989="","",AllData!G989)</f>
        <v/>
      </c>
      <c r="H989" t="str">
        <f>IF(AllData!H989="","",AllData!H989)</f>
        <v/>
      </c>
      <c r="I989" t="str">
        <f>IF(AllData!I989="","",AllData!I989)</f>
        <v/>
      </c>
      <c r="J989" t="str">
        <f>IF(AllData!J989="","",AllData!J989)</f>
        <v/>
      </c>
      <c r="K989" t="str">
        <f>IF(AllData!K989="","",AllData!K989)</f>
        <v/>
      </c>
      <c r="L989" t="str">
        <f>IF(AllData!L989="","",AllData!L989)</f>
        <v/>
      </c>
      <c r="M989" s="4" t="str">
        <f>IF(Table1[[#This Row],[Operation Season]]="","",LEFT(Table1[[#This Row],[Operation Season]],SEARCH("-",Table1[[#This Row],[Operation Season]])-1))</f>
        <v/>
      </c>
      <c r="N989" s="10" t="str">
        <f t="shared" si="30"/>
        <v/>
      </c>
      <c r="O989" t="str">
        <f>IF(Table1[[#This Row],[Operation Season]]="","",RIGHT(Table1[[#This Row],[Operation Season]],LEN(Table1[[#This Row],[Operation Season]])-FIND("-",Table1[[#This Row],[Operation Season]])))</f>
        <v/>
      </c>
      <c r="P989" s="4" t="str">
        <f t="shared" si="31"/>
        <v/>
      </c>
      <c r="Q989" s="7" t="str">
        <f>IF(OR(P989="Mid November",P989="round",P989="",),"",Table1[[#This Row],[End Date]]-SystemData!$A$2+1)</f>
        <v/>
      </c>
      <c r="R989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989" s="2" t="str">
        <f>IF(AllData!M994="","",AllData!M994)</f>
        <v/>
      </c>
      <c r="T989" s="2" t="str">
        <f>IF(AllData!N994="","",AllData!N994)</f>
        <v/>
      </c>
      <c r="U989" s="2" t="str">
        <f>IF(AllData!O994="","",AllData!O994)</f>
        <v/>
      </c>
      <c r="V989" s="2" t="str">
        <f>IF(AllData!P994="","",AllData!P994)</f>
        <v/>
      </c>
      <c r="W989" s="2" t="str">
        <f>IF(AllData!Q994="","",AllData!Q994)</f>
        <v/>
      </c>
      <c r="X989" s="2" t="str">
        <f>IF(AllData!R994="","",AllData!R994)</f>
        <v/>
      </c>
      <c r="Y989" s="2" t="str">
        <f>IF(AllData!S994="","",AllData!S994)</f>
        <v/>
      </c>
      <c r="Z989" s="2" t="str">
        <f>IF(AllData!T994="","",AllData!T994)</f>
        <v/>
      </c>
      <c r="AA989" s="16"/>
    </row>
    <row r="990" spans="1:27" hidden="1" x14ac:dyDescent="0.25">
      <c r="A990" t="str">
        <f>IF(AllData!A990="","",AllData!A990)</f>
        <v/>
      </c>
      <c r="B990" t="str">
        <f>IF(AllData!B990="","",AllData!B990)</f>
        <v/>
      </c>
      <c r="C990" t="str">
        <f>IF(AllData!C990="","",AllData!C990)</f>
        <v/>
      </c>
      <c r="D990" t="str">
        <f>IF(AllData!D990="","",AllData!D990)</f>
        <v/>
      </c>
      <c r="E990" t="str">
        <f>IF(AllData!E990="","",AllData!E990)</f>
        <v/>
      </c>
      <c r="F990" t="str">
        <f>IF(AllData!F990="","",AllData!F990)</f>
        <v/>
      </c>
      <c r="G990" t="str">
        <f>IF(AllData!G990="","",AllData!G990)</f>
        <v/>
      </c>
      <c r="H990" t="str">
        <f>IF(AllData!H990="","",AllData!H990)</f>
        <v/>
      </c>
      <c r="I990" t="str">
        <f>IF(AllData!I990="","",AllData!I990)</f>
        <v/>
      </c>
      <c r="J990" t="str">
        <f>IF(AllData!J990="","",AllData!J990)</f>
        <v/>
      </c>
      <c r="K990" t="str">
        <f>IF(AllData!K990="","",AllData!K990)</f>
        <v/>
      </c>
      <c r="L990" t="str">
        <f>IF(AllData!L990="","",AllData!L990)</f>
        <v/>
      </c>
      <c r="M990" s="4" t="str">
        <f>IF(Table1[[#This Row],[Operation Season]]="","",LEFT(Table1[[#This Row],[Operation Season]],SEARCH("-",Table1[[#This Row],[Operation Season]])-1))</f>
        <v/>
      </c>
      <c r="N990" s="10" t="str">
        <f t="shared" si="30"/>
        <v/>
      </c>
      <c r="O990" t="str">
        <f>IF(Table1[[#This Row],[Operation Season]]="","",RIGHT(Table1[[#This Row],[Operation Season]],LEN(Table1[[#This Row],[Operation Season]])-FIND("-",Table1[[#This Row],[Operation Season]])))</f>
        <v/>
      </c>
      <c r="P990" s="4" t="str">
        <f t="shared" si="31"/>
        <v/>
      </c>
      <c r="Q990" s="7" t="str">
        <f>IF(OR(P990="Mid November",P990="round",P990="",),"",Table1[[#This Row],[End Date]]-SystemData!$A$2+1)</f>
        <v/>
      </c>
      <c r="R990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990" s="2" t="str">
        <f>IF(AllData!M995="","",AllData!M995)</f>
        <v/>
      </c>
      <c r="T990" s="2" t="str">
        <f>IF(AllData!N995="","",AllData!N995)</f>
        <v/>
      </c>
      <c r="U990" s="2" t="str">
        <f>IF(AllData!O995="","",AllData!O995)</f>
        <v/>
      </c>
      <c r="V990" s="2" t="str">
        <f>IF(AllData!P995="","",AllData!P995)</f>
        <v/>
      </c>
      <c r="W990" s="2" t="str">
        <f>IF(AllData!Q995="","",AllData!Q995)</f>
        <v/>
      </c>
      <c r="X990" s="2" t="str">
        <f>IF(AllData!R995="","",AllData!R995)</f>
        <v/>
      </c>
      <c r="Y990" s="2" t="str">
        <f>IF(AllData!S995="","",AllData!S995)</f>
        <v/>
      </c>
      <c r="Z990" s="2" t="str">
        <f>IF(AllData!T995="","",AllData!T995)</f>
        <v/>
      </c>
      <c r="AA990" s="16"/>
    </row>
    <row r="991" spans="1:27" hidden="1" x14ac:dyDescent="0.25">
      <c r="A991" t="str">
        <f>IF(AllData!A991="","",AllData!A991)</f>
        <v/>
      </c>
      <c r="B991" t="str">
        <f>IF(AllData!B991="","",AllData!B991)</f>
        <v/>
      </c>
      <c r="C991" t="str">
        <f>IF(AllData!C991="","",AllData!C991)</f>
        <v/>
      </c>
      <c r="D991" t="str">
        <f>IF(AllData!D991="","",AllData!D991)</f>
        <v/>
      </c>
      <c r="E991" t="str">
        <f>IF(AllData!E991="","",AllData!E991)</f>
        <v/>
      </c>
      <c r="F991" t="str">
        <f>IF(AllData!F991="","",AllData!F991)</f>
        <v/>
      </c>
      <c r="G991" t="str">
        <f>IF(AllData!G991="","",AllData!G991)</f>
        <v/>
      </c>
      <c r="H991" t="str">
        <f>IF(AllData!H991="","",AllData!H991)</f>
        <v/>
      </c>
      <c r="I991" t="str">
        <f>IF(AllData!I991="","",AllData!I991)</f>
        <v/>
      </c>
      <c r="J991" t="str">
        <f>IF(AllData!J991="","",AllData!J991)</f>
        <v/>
      </c>
      <c r="K991" t="str">
        <f>IF(AllData!K991="","",AllData!K991)</f>
        <v/>
      </c>
      <c r="L991" t="str">
        <f>IF(AllData!L991="","",AllData!L991)</f>
        <v/>
      </c>
      <c r="M991" s="4" t="str">
        <f>IF(Table1[[#This Row],[Operation Season]]="","",LEFT(Table1[[#This Row],[Operation Season]],SEARCH("-",Table1[[#This Row],[Operation Season]])-1))</f>
        <v/>
      </c>
      <c r="N991" s="10" t="str">
        <f t="shared" si="30"/>
        <v/>
      </c>
      <c r="O991" t="str">
        <f>IF(Table1[[#This Row],[Operation Season]]="","",RIGHT(Table1[[#This Row],[Operation Season]],LEN(Table1[[#This Row],[Operation Season]])-FIND("-",Table1[[#This Row],[Operation Season]])))</f>
        <v/>
      </c>
      <c r="P991" s="4" t="str">
        <f t="shared" si="31"/>
        <v/>
      </c>
      <c r="Q991" s="7" t="str">
        <f>IF(OR(P991="Mid November",P991="round",P991="",),"",Table1[[#This Row],[End Date]]-SystemData!$A$2+1)</f>
        <v/>
      </c>
      <c r="R991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991" s="2" t="str">
        <f>IF(AllData!M996="","",AllData!M996)</f>
        <v/>
      </c>
      <c r="T991" s="2" t="str">
        <f>IF(AllData!N996="","",AllData!N996)</f>
        <v/>
      </c>
      <c r="U991" s="2" t="str">
        <f>IF(AllData!O996="","",AllData!O996)</f>
        <v/>
      </c>
      <c r="V991" s="2" t="str">
        <f>IF(AllData!P996="","",AllData!P996)</f>
        <v/>
      </c>
      <c r="W991" s="2" t="str">
        <f>IF(AllData!Q996="","",AllData!Q996)</f>
        <v/>
      </c>
      <c r="X991" s="2" t="str">
        <f>IF(AllData!R996="","",AllData!R996)</f>
        <v/>
      </c>
      <c r="Y991" s="2" t="str">
        <f>IF(AllData!S996="","",AllData!S996)</f>
        <v/>
      </c>
      <c r="Z991" s="2" t="str">
        <f>IF(AllData!T996="","",AllData!T996)</f>
        <v/>
      </c>
      <c r="AA991" s="16"/>
    </row>
    <row r="992" spans="1:27" hidden="1" x14ac:dyDescent="0.25">
      <c r="A992" t="str">
        <f>IF(AllData!A992="","",AllData!A992)</f>
        <v/>
      </c>
      <c r="B992" t="str">
        <f>IF(AllData!B992="","",AllData!B992)</f>
        <v/>
      </c>
      <c r="C992" t="str">
        <f>IF(AllData!C992="","",AllData!C992)</f>
        <v/>
      </c>
      <c r="D992" t="str">
        <f>IF(AllData!D992="","",AllData!D992)</f>
        <v/>
      </c>
      <c r="E992" t="str">
        <f>IF(AllData!E992="","",AllData!E992)</f>
        <v/>
      </c>
      <c r="F992" t="str">
        <f>IF(AllData!F992="","",AllData!F992)</f>
        <v/>
      </c>
      <c r="G992" t="str">
        <f>IF(AllData!G992="","",AllData!G992)</f>
        <v/>
      </c>
      <c r="H992" t="str">
        <f>IF(AllData!H992="","",AllData!H992)</f>
        <v/>
      </c>
      <c r="I992" t="str">
        <f>IF(AllData!I992="","",AllData!I992)</f>
        <v/>
      </c>
      <c r="J992" t="str">
        <f>IF(AllData!J992="","",AllData!J992)</f>
        <v/>
      </c>
      <c r="K992" t="str">
        <f>IF(AllData!K992="","",AllData!K992)</f>
        <v/>
      </c>
      <c r="L992" t="str">
        <f>IF(AllData!L992="","",AllData!L992)</f>
        <v/>
      </c>
      <c r="M992" s="4" t="str">
        <f>IF(Table1[[#This Row],[Operation Season]]="","",LEFT(Table1[[#This Row],[Operation Season]],SEARCH("-",Table1[[#This Row],[Operation Season]])-1))</f>
        <v/>
      </c>
      <c r="N992" s="10" t="str">
        <f t="shared" si="30"/>
        <v/>
      </c>
      <c r="O992" t="str">
        <f>IF(Table1[[#This Row],[Operation Season]]="","",RIGHT(Table1[[#This Row],[Operation Season]],LEN(Table1[[#This Row],[Operation Season]])-FIND("-",Table1[[#This Row],[Operation Season]])))</f>
        <v/>
      </c>
      <c r="P992" s="4" t="str">
        <f t="shared" si="31"/>
        <v/>
      </c>
      <c r="Q992" s="7" t="str">
        <f>IF(OR(P992="Mid November",P992="round",P992="",),"",Table1[[#This Row],[End Date]]-SystemData!$A$2+1)</f>
        <v/>
      </c>
      <c r="R992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992" s="2" t="str">
        <f>IF(AllData!M997="","",AllData!M997)</f>
        <v/>
      </c>
      <c r="T992" s="2" t="str">
        <f>IF(AllData!N997="","",AllData!N997)</f>
        <v/>
      </c>
      <c r="U992" s="2" t="str">
        <f>IF(AllData!O997="","",AllData!O997)</f>
        <v/>
      </c>
      <c r="V992" s="2" t="str">
        <f>IF(AllData!P997="","",AllData!P997)</f>
        <v/>
      </c>
      <c r="W992" s="2" t="str">
        <f>IF(AllData!Q997="","",AllData!Q997)</f>
        <v/>
      </c>
      <c r="X992" s="2" t="str">
        <f>IF(AllData!R997="","",AllData!R997)</f>
        <v/>
      </c>
      <c r="Y992" s="2" t="str">
        <f>IF(AllData!S997="","",AllData!S997)</f>
        <v/>
      </c>
      <c r="Z992" s="2" t="str">
        <f>IF(AllData!T997="","",AllData!T997)</f>
        <v/>
      </c>
      <c r="AA992" s="16"/>
    </row>
    <row r="993" spans="1:27" hidden="1" x14ac:dyDescent="0.25">
      <c r="A993" t="str">
        <f>IF(AllData!A993="","",AllData!A993)</f>
        <v/>
      </c>
      <c r="B993" t="str">
        <f>IF(AllData!B993="","",AllData!B993)</f>
        <v/>
      </c>
      <c r="C993" t="str">
        <f>IF(AllData!C993="","",AllData!C993)</f>
        <v/>
      </c>
      <c r="D993" t="str">
        <f>IF(AllData!D993="","",AllData!D993)</f>
        <v/>
      </c>
      <c r="E993" t="str">
        <f>IF(AllData!E993="","",AllData!E993)</f>
        <v/>
      </c>
      <c r="F993" t="str">
        <f>IF(AllData!F993="","",AllData!F993)</f>
        <v/>
      </c>
      <c r="G993" t="str">
        <f>IF(AllData!G993="","",AllData!G993)</f>
        <v/>
      </c>
      <c r="H993" t="str">
        <f>IF(AllData!H993="","",AllData!H993)</f>
        <v/>
      </c>
      <c r="I993" t="str">
        <f>IF(AllData!I993="","",AllData!I993)</f>
        <v/>
      </c>
      <c r="J993" t="str">
        <f>IF(AllData!J993="","",AllData!J993)</f>
        <v/>
      </c>
      <c r="K993" t="str">
        <f>IF(AllData!K993="","",AllData!K993)</f>
        <v/>
      </c>
      <c r="L993" t="str">
        <f>IF(AllData!L993="","",AllData!L993)</f>
        <v/>
      </c>
      <c r="M993" s="4" t="str">
        <f>IF(Table1[[#This Row],[Operation Season]]="","",LEFT(Table1[[#This Row],[Operation Season]],SEARCH("-",Table1[[#This Row],[Operation Season]])-1))</f>
        <v/>
      </c>
      <c r="N993" s="10" t="str">
        <f t="shared" si="30"/>
        <v/>
      </c>
      <c r="O993" t="str">
        <f>IF(Table1[[#This Row],[Operation Season]]="","",RIGHT(Table1[[#This Row],[Operation Season]],LEN(Table1[[#This Row],[Operation Season]])-FIND("-",Table1[[#This Row],[Operation Season]])))</f>
        <v/>
      </c>
      <c r="P993" s="4" t="str">
        <f t="shared" si="31"/>
        <v/>
      </c>
      <c r="Q993" s="7" t="str">
        <f>IF(OR(P993="Mid November",P993="round",P993="",),"",Table1[[#This Row],[End Date]]-SystemData!$A$2+1)</f>
        <v/>
      </c>
      <c r="R993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993" s="2" t="str">
        <f>IF(AllData!M998="","",AllData!M998)</f>
        <v/>
      </c>
      <c r="T993" s="2" t="str">
        <f>IF(AllData!N998="","",AllData!N998)</f>
        <v/>
      </c>
      <c r="U993" s="2" t="str">
        <f>IF(AllData!O998="","",AllData!O998)</f>
        <v/>
      </c>
      <c r="V993" s="2" t="str">
        <f>IF(AllData!P998="","",AllData!P998)</f>
        <v/>
      </c>
      <c r="W993" s="2" t="str">
        <f>IF(AllData!Q998="","",AllData!Q998)</f>
        <v/>
      </c>
      <c r="X993" s="2" t="str">
        <f>IF(AllData!R998="","",AllData!R998)</f>
        <v/>
      </c>
      <c r="Y993" s="2" t="str">
        <f>IF(AllData!S998="","",AllData!S998)</f>
        <v/>
      </c>
      <c r="Z993" s="2" t="str">
        <f>IF(AllData!T998="","",AllData!T998)</f>
        <v/>
      </c>
      <c r="AA993" s="16"/>
    </row>
    <row r="994" spans="1:27" hidden="1" x14ac:dyDescent="0.25">
      <c r="A994" t="str">
        <f>IF(AllData!A994="","",AllData!A994)</f>
        <v/>
      </c>
      <c r="B994" t="str">
        <f>IF(AllData!B994="","",AllData!B994)</f>
        <v/>
      </c>
      <c r="C994" t="str">
        <f>IF(AllData!C994="","",AllData!C994)</f>
        <v/>
      </c>
      <c r="D994" t="str">
        <f>IF(AllData!D994="","",AllData!D994)</f>
        <v/>
      </c>
      <c r="E994" t="str">
        <f>IF(AllData!E994="","",AllData!E994)</f>
        <v/>
      </c>
      <c r="F994" t="str">
        <f>IF(AllData!F994="","",AllData!F994)</f>
        <v/>
      </c>
      <c r="G994" t="str">
        <f>IF(AllData!G994="","",AllData!G994)</f>
        <v/>
      </c>
      <c r="H994" t="str">
        <f>IF(AllData!H994="","",AllData!H994)</f>
        <v/>
      </c>
      <c r="I994" t="str">
        <f>IF(AllData!I994="","",AllData!I994)</f>
        <v/>
      </c>
      <c r="J994" t="str">
        <f>IF(AllData!J994="","",AllData!J994)</f>
        <v/>
      </c>
      <c r="K994" t="str">
        <f>IF(AllData!K994="","",AllData!K994)</f>
        <v/>
      </c>
      <c r="L994" t="str">
        <f>IF(AllData!L994="","",AllData!L994)</f>
        <v/>
      </c>
      <c r="M994" s="4" t="str">
        <f>IF(Table1[[#This Row],[Operation Season]]="","",LEFT(Table1[[#This Row],[Operation Season]],SEARCH("-",Table1[[#This Row],[Operation Season]])-1))</f>
        <v/>
      </c>
      <c r="N994" s="10" t="str">
        <f t="shared" si="30"/>
        <v/>
      </c>
      <c r="O994" t="str">
        <f>IF(Table1[[#This Row],[Operation Season]]="","",RIGHT(Table1[[#This Row],[Operation Season]],LEN(Table1[[#This Row],[Operation Season]])-FIND("-",Table1[[#This Row],[Operation Season]])))</f>
        <v/>
      </c>
      <c r="P994" s="4" t="str">
        <f t="shared" si="31"/>
        <v/>
      </c>
      <c r="Q994" s="7" t="str">
        <f>IF(OR(P994="Mid November",P994="round",P994="",),"",Table1[[#This Row],[End Date]]-SystemData!$A$2+1)</f>
        <v/>
      </c>
      <c r="R994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994" s="2" t="str">
        <f>IF(AllData!M999="","",AllData!M999)</f>
        <v/>
      </c>
      <c r="T994" s="2" t="str">
        <f>IF(AllData!N999="","",AllData!N999)</f>
        <v/>
      </c>
      <c r="U994" s="2" t="str">
        <f>IF(AllData!O999="","",AllData!O999)</f>
        <v/>
      </c>
      <c r="V994" s="2" t="str">
        <f>IF(AllData!P999="","",AllData!P999)</f>
        <v/>
      </c>
      <c r="W994" s="2" t="str">
        <f>IF(AllData!Q999="","",AllData!Q999)</f>
        <v/>
      </c>
      <c r="X994" s="2" t="str">
        <f>IF(AllData!R999="","",AllData!R999)</f>
        <v/>
      </c>
      <c r="Y994" s="2" t="str">
        <f>IF(AllData!S999="","",AllData!S999)</f>
        <v/>
      </c>
      <c r="Z994" s="2" t="str">
        <f>IF(AllData!T999="","",AllData!T999)</f>
        <v/>
      </c>
      <c r="AA994" s="16"/>
    </row>
    <row r="995" spans="1:27" hidden="1" x14ac:dyDescent="0.25">
      <c r="A995" t="str">
        <f>IF(AllData!A995="","",AllData!A995)</f>
        <v/>
      </c>
      <c r="B995" t="str">
        <f>IF(AllData!B995="","",AllData!B995)</f>
        <v/>
      </c>
      <c r="C995" t="str">
        <f>IF(AllData!C995="","",AllData!C995)</f>
        <v/>
      </c>
      <c r="D995" t="str">
        <f>IF(AllData!D995="","",AllData!D995)</f>
        <v/>
      </c>
      <c r="E995" t="str">
        <f>IF(AllData!E995="","",AllData!E995)</f>
        <v/>
      </c>
      <c r="F995" t="str">
        <f>IF(AllData!F995="","",AllData!F995)</f>
        <v/>
      </c>
      <c r="G995" t="str">
        <f>IF(AllData!G995="","",AllData!G995)</f>
        <v/>
      </c>
      <c r="H995" t="str">
        <f>IF(AllData!H995="","",AllData!H995)</f>
        <v/>
      </c>
      <c r="I995" t="str">
        <f>IF(AllData!I995="","",AllData!I995)</f>
        <v/>
      </c>
      <c r="J995" t="str">
        <f>IF(AllData!J995="","",AllData!J995)</f>
        <v/>
      </c>
      <c r="K995" t="str">
        <f>IF(AllData!K995="","",AllData!K995)</f>
        <v/>
      </c>
      <c r="L995" t="str">
        <f>IF(AllData!L995="","",AllData!L995)</f>
        <v/>
      </c>
      <c r="M995" s="4" t="str">
        <f>IF(Table1[[#This Row],[Operation Season]]="","",LEFT(Table1[[#This Row],[Operation Season]],SEARCH("-",Table1[[#This Row],[Operation Season]])-1))</f>
        <v/>
      </c>
      <c r="N995" s="10" t="str">
        <f t="shared" si="30"/>
        <v/>
      </c>
      <c r="O995" t="str">
        <f>IF(Table1[[#This Row],[Operation Season]]="","",RIGHT(Table1[[#This Row],[Operation Season]],LEN(Table1[[#This Row],[Operation Season]])-FIND("-",Table1[[#This Row],[Operation Season]])))</f>
        <v/>
      </c>
      <c r="P995" s="4" t="str">
        <f t="shared" si="31"/>
        <v/>
      </c>
      <c r="Q995" s="7" t="str">
        <f>IF(OR(P995="Mid November",P995="round",P995="",),"",Table1[[#This Row],[End Date]]-SystemData!$A$2+1)</f>
        <v/>
      </c>
      <c r="R995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995" s="2" t="str">
        <f>IF(AllData!M1000="","",AllData!M1000)</f>
        <v/>
      </c>
      <c r="T995" s="2" t="str">
        <f>IF(AllData!N1000="","",AllData!N1000)</f>
        <v/>
      </c>
      <c r="U995" s="2" t="str">
        <f>IF(AllData!O1000="","",AllData!O1000)</f>
        <v/>
      </c>
      <c r="V995" s="2" t="str">
        <f>IF(AllData!P1000="","",AllData!P1000)</f>
        <v/>
      </c>
      <c r="W995" s="2" t="str">
        <f>IF(AllData!Q1000="","",AllData!Q1000)</f>
        <v/>
      </c>
      <c r="X995" s="2" t="str">
        <f>IF(AllData!R1000="","",AllData!R1000)</f>
        <v/>
      </c>
      <c r="Y995" s="2" t="str">
        <f>IF(AllData!S1000="","",AllData!S1000)</f>
        <v/>
      </c>
      <c r="Z995" s="2" t="str">
        <f>IF(AllData!T1000="","",AllData!T1000)</f>
        <v/>
      </c>
      <c r="AA995" s="16"/>
    </row>
    <row r="996" spans="1:27" hidden="1" x14ac:dyDescent="0.25">
      <c r="A996" t="str">
        <f>IF(AllData!A996="","",AllData!A996)</f>
        <v/>
      </c>
      <c r="B996" t="str">
        <f>IF(AllData!B996="","",AllData!B996)</f>
        <v/>
      </c>
      <c r="C996" t="str">
        <f>IF(AllData!C996="","",AllData!C996)</f>
        <v/>
      </c>
      <c r="D996" t="str">
        <f>IF(AllData!D996="","",AllData!D996)</f>
        <v/>
      </c>
      <c r="E996" t="str">
        <f>IF(AllData!E996="","",AllData!E996)</f>
        <v/>
      </c>
      <c r="F996" t="str">
        <f>IF(AllData!F996="","",AllData!F996)</f>
        <v/>
      </c>
      <c r="G996" t="str">
        <f>IF(AllData!G996="","",AllData!G996)</f>
        <v/>
      </c>
      <c r="H996" t="str">
        <f>IF(AllData!H996="","",AllData!H996)</f>
        <v/>
      </c>
      <c r="I996" t="str">
        <f>IF(AllData!I996="","",AllData!I996)</f>
        <v/>
      </c>
      <c r="J996" t="str">
        <f>IF(AllData!J996="","",AllData!J996)</f>
        <v/>
      </c>
      <c r="K996" t="str">
        <f>IF(AllData!K996="","",AllData!K996)</f>
        <v/>
      </c>
      <c r="L996" t="str">
        <f>IF(AllData!L996="","",AllData!L996)</f>
        <v/>
      </c>
      <c r="M996" s="4" t="str">
        <f>IF(Table1[[#This Row],[Operation Season]]="","",LEFT(Table1[[#This Row],[Operation Season]],SEARCH("-",Table1[[#This Row],[Operation Season]])-1))</f>
        <v/>
      </c>
      <c r="N996" s="10" t="str">
        <f t="shared" si="30"/>
        <v/>
      </c>
      <c r="O996" t="str">
        <f>IF(Table1[[#This Row],[Operation Season]]="","",RIGHT(Table1[[#This Row],[Operation Season]],LEN(Table1[[#This Row],[Operation Season]])-FIND("-",Table1[[#This Row],[Operation Season]])))</f>
        <v/>
      </c>
      <c r="P996" s="4" t="str">
        <f t="shared" si="31"/>
        <v/>
      </c>
      <c r="Q996" s="7" t="str">
        <f>IF(OR(P996="Mid November",P996="round",P996="",),"",Table1[[#This Row],[End Date]]-SystemData!$A$2+1)</f>
        <v/>
      </c>
      <c r="R996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996" s="2" t="str">
        <f>IF(AllData!M1001="","",AllData!M1001)</f>
        <v/>
      </c>
      <c r="T996" s="2" t="str">
        <f>IF(AllData!N1001="","",AllData!N1001)</f>
        <v/>
      </c>
      <c r="U996" s="2" t="str">
        <f>IF(AllData!O1001="","",AllData!O1001)</f>
        <v/>
      </c>
      <c r="V996" s="2" t="str">
        <f>IF(AllData!P1001="","",AllData!P1001)</f>
        <v/>
      </c>
      <c r="W996" s="2" t="str">
        <f>IF(AllData!Q1001="","",AllData!Q1001)</f>
        <v/>
      </c>
      <c r="X996" s="2" t="str">
        <f>IF(AllData!R1001="","",AllData!R1001)</f>
        <v/>
      </c>
      <c r="Y996" s="2" t="str">
        <f>IF(AllData!S1001="","",AllData!S1001)</f>
        <v/>
      </c>
      <c r="Z996" s="2" t="str">
        <f>IF(AllData!T1001="","",AllData!T1001)</f>
        <v/>
      </c>
      <c r="AA996" s="16"/>
    </row>
    <row r="997" spans="1:27" hidden="1" x14ac:dyDescent="0.25">
      <c r="A997" t="str">
        <f>IF(AllData!A997="","",AllData!A997)</f>
        <v/>
      </c>
      <c r="B997" t="str">
        <f>IF(AllData!B997="","",AllData!B997)</f>
        <v/>
      </c>
      <c r="C997" t="str">
        <f>IF(AllData!C997="","",AllData!C997)</f>
        <v/>
      </c>
      <c r="D997" t="str">
        <f>IF(AllData!D997="","",AllData!D997)</f>
        <v/>
      </c>
      <c r="E997" t="str">
        <f>IF(AllData!E997="","",AllData!E997)</f>
        <v/>
      </c>
      <c r="F997" t="str">
        <f>IF(AllData!F997="","",AllData!F997)</f>
        <v/>
      </c>
      <c r="G997" t="str">
        <f>IF(AllData!G997="","",AllData!G997)</f>
        <v/>
      </c>
      <c r="H997" t="str">
        <f>IF(AllData!H997="","",AllData!H997)</f>
        <v/>
      </c>
      <c r="I997" t="str">
        <f>IF(AllData!I997="","",AllData!I997)</f>
        <v/>
      </c>
      <c r="J997" t="str">
        <f>IF(AllData!J997="","",AllData!J997)</f>
        <v/>
      </c>
      <c r="K997" t="str">
        <f>IF(AllData!K997="","",AllData!K997)</f>
        <v/>
      </c>
      <c r="L997" t="str">
        <f>IF(AllData!L997="","",AllData!L997)</f>
        <v/>
      </c>
      <c r="M997" s="4" t="str">
        <f>IF(Table1[[#This Row],[Operation Season]]="","",LEFT(Table1[[#This Row],[Operation Season]],SEARCH("-",Table1[[#This Row],[Operation Season]])-1))</f>
        <v/>
      </c>
      <c r="N997" s="10" t="str">
        <f t="shared" si="30"/>
        <v/>
      </c>
      <c r="O997" t="str">
        <f>IF(Table1[[#This Row],[Operation Season]]="","",RIGHT(Table1[[#This Row],[Operation Season]],LEN(Table1[[#This Row],[Operation Season]])-FIND("-",Table1[[#This Row],[Operation Season]])))</f>
        <v/>
      </c>
      <c r="P997" s="4" t="str">
        <f t="shared" si="31"/>
        <v/>
      </c>
      <c r="Q997" s="7" t="str">
        <f>IF(OR(P997="Mid November",P997="round",P997="",),"",Table1[[#This Row],[End Date]]-SystemData!$A$2+1)</f>
        <v/>
      </c>
      <c r="R997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997" s="2" t="str">
        <f>IF(AllData!M1002="","",AllData!M1002)</f>
        <v/>
      </c>
      <c r="T997" s="2" t="str">
        <f>IF(AllData!N1002="","",AllData!N1002)</f>
        <v/>
      </c>
      <c r="U997" s="2" t="str">
        <f>IF(AllData!O1002="","",AllData!O1002)</f>
        <v/>
      </c>
      <c r="V997" s="2" t="str">
        <f>IF(AllData!P1002="","",AllData!P1002)</f>
        <v/>
      </c>
      <c r="W997" s="2" t="str">
        <f>IF(AllData!Q1002="","",AllData!Q1002)</f>
        <v/>
      </c>
      <c r="X997" s="2" t="str">
        <f>IF(AllData!R1002="","",AllData!R1002)</f>
        <v/>
      </c>
      <c r="Y997" s="2" t="str">
        <f>IF(AllData!S1002="","",AllData!S1002)</f>
        <v/>
      </c>
      <c r="Z997" s="2" t="str">
        <f>IF(AllData!T1002="","",AllData!T1002)</f>
        <v/>
      </c>
      <c r="AA997" s="16"/>
    </row>
    <row r="998" spans="1:27" hidden="1" x14ac:dyDescent="0.25">
      <c r="A998" t="str">
        <f>IF(AllData!A998="","",AllData!A998)</f>
        <v/>
      </c>
      <c r="B998" t="str">
        <f>IF(AllData!B998="","",AllData!B998)</f>
        <v/>
      </c>
      <c r="C998" t="str">
        <f>IF(AllData!C998="","",AllData!C998)</f>
        <v/>
      </c>
      <c r="D998" t="str">
        <f>IF(AllData!D998="","",AllData!D998)</f>
        <v/>
      </c>
      <c r="E998" t="str">
        <f>IF(AllData!E998="","",AllData!E998)</f>
        <v/>
      </c>
      <c r="F998" t="str">
        <f>IF(AllData!F998="","",AllData!F998)</f>
        <v/>
      </c>
      <c r="G998" t="str">
        <f>IF(AllData!G998="","",AllData!G998)</f>
        <v/>
      </c>
      <c r="H998" t="str">
        <f>IF(AllData!H998="","",AllData!H998)</f>
        <v/>
      </c>
      <c r="I998" t="str">
        <f>IF(AllData!I998="","",AllData!I998)</f>
        <v/>
      </c>
      <c r="J998" t="str">
        <f>IF(AllData!J998="","",AllData!J998)</f>
        <v/>
      </c>
      <c r="K998" t="str">
        <f>IF(AllData!K998="","",AllData!K998)</f>
        <v/>
      </c>
      <c r="L998" t="str">
        <f>IF(AllData!L998="","",AllData!L998)</f>
        <v/>
      </c>
      <c r="M998" s="4" t="str">
        <f>IF(Table1[[#This Row],[Operation Season]]="","",LEFT(Table1[[#This Row],[Operation Season]],SEARCH("-",Table1[[#This Row],[Operation Season]])-1))</f>
        <v/>
      </c>
      <c r="N998" s="10" t="str">
        <f t="shared" si="30"/>
        <v/>
      </c>
      <c r="O998" t="str">
        <f>IF(Table1[[#This Row],[Operation Season]]="","",RIGHT(Table1[[#This Row],[Operation Season]],LEN(Table1[[#This Row],[Operation Season]])-FIND("-",Table1[[#This Row],[Operation Season]])))</f>
        <v/>
      </c>
      <c r="P998" s="4" t="str">
        <f t="shared" si="31"/>
        <v/>
      </c>
      <c r="Q998" s="7" t="str">
        <f>IF(OR(P998="Mid November",P998="round",P998="",),"",Table1[[#This Row],[End Date]]-SystemData!$A$2+1)</f>
        <v/>
      </c>
      <c r="R998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998" s="2" t="str">
        <f>IF(AllData!M1003="","",AllData!M1003)</f>
        <v/>
      </c>
      <c r="T998" s="2" t="str">
        <f>IF(AllData!N1003="","",AllData!N1003)</f>
        <v/>
      </c>
      <c r="U998" s="2" t="str">
        <f>IF(AllData!O1003="","",AllData!O1003)</f>
        <v/>
      </c>
      <c r="V998" s="2" t="str">
        <f>IF(AllData!P1003="","",AllData!P1003)</f>
        <v/>
      </c>
      <c r="W998" s="2" t="str">
        <f>IF(AllData!Q1003="","",AllData!Q1003)</f>
        <v/>
      </c>
      <c r="X998" s="2" t="str">
        <f>IF(AllData!R1003="","",AllData!R1003)</f>
        <v/>
      </c>
      <c r="Y998" s="2" t="str">
        <f>IF(AllData!S1003="","",AllData!S1003)</f>
        <v/>
      </c>
      <c r="Z998" s="2" t="str">
        <f>IF(AllData!T1003="","",AllData!T1003)</f>
        <v/>
      </c>
      <c r="AA998" s="16"/>
    </row>
    <row r="999" spans="1:27" hidden="1" x14ac:dyDescent="0.25">
      <c r="A999" t="str">
        <f>IF(AllData!A999="","",AllData!A999)</f>
        <v/>
      </c>
      <c r="B999" t="str">
        <f>IF(AllData!B999="","",AllData!B999)</f>
        <v/>
      </c>
      <c r="C999" t="str">
        <f>IF(AllData!C999="","",AllData!C999)</f>
        <v/>
      </c>
      <c r="D999" t="str">
        <f>IF(AllData!D999="","",AllData!D999)</f>
        <v/>
      </c>
      <c r="E999" t="str">
        <f>IF(AllData!E999="","",AllData!E999)</f>
        <v/>
      </c>
      <c r="F999" t="str">
        <f>IF(AllData!F999="","",AllData!F999)</f>
        <v/>
      </c>
      <c r="G999" t="str">
        <f>IF(AllData!G999="","",AllData!G999)</f>
        <v/>
      </c>
      <c r="H999" t="str">
        <f>IF(AllData!H999="","",AllData!H999)</f>
        <v/>
      </c>
      <c r="I999" t="str">
        <f>IF(AllData!I999="","",AllData!I999)</f>
        <v/>
      </c>
      <c r="J999" t="str">
        <f>IF(AllData!J999="","",AllData!J999)</f>
        <v/>
      </c>
      <c r="K999" t="str">
        <f>IF(AllData!K999="","",AllData!K999)</f>
        <v/>
      </c>
      <c r="L999" t="str">
        <f>IF(AllData!L999="","",AllData!L999)</f>
        <v/>
      </c>
      <c r="M999" s="4" t="str">
        <f>IF(Table1[[#This Row],[Operation Season]]="","",LEFT(Table1[[#This Row],[Operation Season]],SEARCH("-",Table1[[#This Row],[Operation Season]])-1))</f>
        <v/>
      </c>
      <c r="N999" s="10" t="str">
        <f t="shared" si="30"/>
        <v/>
      </c>
      <c r="O999" t="str">
        <f>IF(Table1[[#This Row],[Operation Season]]="","",RIGHT(Table1[[#This Row],[Operation Season]],LEN(Table1[[#This Row],[Operation Season]])-FIND("-",Table1[[#This Row],[Operation Season]])))</f>
        <v/>
      </c>
      <c r="P999" s="4" t="str">
        <f t="shared" si="31"/>
        <v/>
      </c>
      <c r="Q999" s="7" t="str">
        <f>IF(OR(P999="Mid November",P999="round",P999="",),"",Table1[[#This Row],[End Date]]-SystemData!$A$2+1)</f>
        <v/>
      </c>
      <c r="R999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999" s="2" t="str">
        <f>IF(AllData!M1004="","",AllData!M1004)</f>
        <v/>
      </c>
      <c r="T999" s="2" t="str">
        <f>IF(AllData!N1004="","",AllData!N1004)</f>
        <v/>
      </c>
      <c r="U999" s="2" t="str">
        <f>IF(AllData!O1004="","",AllData!O1004)</f>
        <v/>
      </c>
      <c r="V999" s="2" t="str">
        <f>IF(AllData!P1004="","",AllData!P1004)</f>
        <v/>
      </c>
      <c r="W999" s="2" t="str">
        <f>IF(AllData!Q1004="","",AllData!Q1004)</f>
        <v/>
      </c>
      <c r="X999" s="2" t="str">
        <f>IF(AllData!R1004="","",AllData!R1004)</f>
        <v/>
      </c>
      <c r="Y999" s="2" t="str">
        <f>IF(AllData!S1004="","",AllData!S1004)</f>
        <v/>
      </c>
      <c r="Z999" s="2" t="str">
        <f>IF(AllData!T1004="","",AllData!T1004)</f>
        <v/>
      </c>
      <c r="AA999" s="16"/>
    </row>
    <row r="1000" spans="1:27" hidden="1" x14ac:dyDescent="0.25">
      <c r="A1000" t="str">
        <f>IF(AllData!A1000="","",AllData!A1000)</f>
        <v/>
      </c>
      <c r="B1000" t="str">
        <f>IF(AllData!B1000="","",AllData!B1000)</f>
        <v/>
      </c>
      <c r="C1000" t="str">
        <f>IF(AllData!C1000="","",AllData!C1000)</f>
        <v/>
      </c>
      <c r="D1000" t="str">
        <f>IF(AllData!D1000="","",AllData!D1000)</f>
        <v/>
      </c>
      <c r="E1000" t="str">
        <f>IF(AllData!E1000="","",AllData!E1000)</f>
        <v/>
      </c>
      <c r="F1000" t="str">
        <f>IF(AllData!F1000="","",AllData!F1000)</f>
        <v/>
      </c>
      <c r="G1000" t="str">
        <f>IF(AllData!G1000="","",AllData!G1000)</f>
        <v/>
      </c>
      <c r="H1000" t="str">
        <f>IF(AllData!H1000="","",AllData!H1000)</f>
        <v/>
      </c>
      <c r="I1000" t="str">
        <f>IF(AllData!I1000="","",AllData!I1000)</f>
        <v/>
      </c>
      <c r="J1000" t="str">
        <f>IF(AllData!J1000="","",AllData!J1000)</f>
        <v/>
      </c>
      <c r="K1000" t="str">
        <f>IF(AllData!K1000="","",AllData!K1000)</f>
        <v/>
      </c>
      <c r="L1000" t="str">
        <f>IF(AllData!L1000="","",AllData!L1000)</f>
        <v/>
      </c>
      <c r="M1000" s="4" t="str">
        <f>IF(Table1[[#This Row],[Operation Season]]="","",LEFT(Table1[[#This Row],[Operation Season]],SEARCH("-",Table1[[#This Row],[Operation Season]])-1))</f>
        <v/>
      </c>
      <c r="N1000" s="10" t="str">
        <f t="shared" si="30"/>
        <v/>
      </c>
      <c r="O1000" t="str">
        <f>IF(Table1[[#This Row],[Operation Season]]="","",RIGHT(Table1[[#This Row],[Operation Season]],LEN(Table1[[#This Row],[Operation Season]])-FIND("-",Table1[[#This Row],[Operation Season]])))</f>
        <v/>
      </c>
      <c r="P1000" s="4" t="str">
        <f t="shared" si="31"/>
        <v/>
      </c>
      <c r="Q1000" s="7" t="str">
        <f>IF(OR(P1000="Mid November",P1000="round",P1000="",),"",Table1[[#This Row],[End Date]]-SystemData!$A$2+1)</f>
        <v/>
      </c>
      <c r="R1000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000" s="2" t="str">
        <f>IF(AllData!M1005="","",AllData!M1005)</f>
        <v/>
      </c>
      <c r="T1000" s="2" t="str">
        <f>IF(AllData!N1005="","",AllData!N1005)</f>
        <v/>
      </c>
      <c r="U1000" s="2" t="str">
        <f>IF(AllData!O1005="","",AllData!O1005)</f>
        <v/>
      </c>
      <c r="V1000" s="2" t="str">
        <f>IF(AllData!P1005="","",AllData!P1005)</f>
        <v/>
      </c>
      <c r="W1000" s="2" t="str">
        <f>IF(AllData!Q1005="","",AllData!Q1005)</f>
        <v/>
      </c>
      <c r="X1000" s="2" t="str">
        <f>IF(AllData!R1005="","",AllData!R1005)</f>
        <v/>
      </c>
      <c r="Y1000" s="2" t="str">
        <f>IF(AllData!S1005="","",AllData!S1005)</f>
        <v/>
      </c>
      <c r="Z1000" s="2" t="str">
        <f>IF(AllData!T1005="","",AllData!T1005)</f>
        <v/>
      </c>
      <c r="AA1000" s="16"/>
    </row>
    <row r="1001" spans="1:27" hidden="1" x14ac:dyDescent="0.25">
      <c r="A1001" t="str">
        <f>IF(AllData!A1001="","",AllData!A1001)</f>
        <v/>
      </c>
      <c r="B1001" t="str">
        <f>IF(AllData!B1001="","",AllData!B1001)</f>
        <v/>
      </c>
      <c r="C1001" t="str">
        <f>IF(AllData!C1001="","",AllData!C1001)</f>
        <v/>
      </c>
      <c r="D1001" t="str">
        <f>IF(AllData!D1001="","",AllData!D1001)</f>
        <v/>
      </c>
      <c r="E1001" t="str">
        <f>IF(AllData!E1001="","",AllData!E1001)</f>
        <v/>
      </c>
      <c r="F1001" t="str">
        <f>IF(AllData!F1001="","",AllData!F1001)</f>
        <v/>
      </c>
      <c r="G1001" t="str">
        <f>IF(AllData!G1001="","",AllData!G1001)</f>
        <v/>
      </c>
      <c r="H1001" t="str">
        <f>IF(AllData!H1001="","",AllData!H1001)</f>
        <v/>
      </c>
      <c r="I1001" t="str">
        <f>IF(AllData!I1001="","",AllData!I1001)</f>
        <v/>
      </c>
      <c r="J1001" t="str">
        <f>IF(AllData!J1001="","",AllData!J1001)</f>
        <v/>
      </c>
      <c r="K1001" t="str">
        <f>IF(AllData!K1001="","",AllData!K1001)</f>
        <v/>
      </c>
      <c r="L1001" t="str">
        <f>IF(AllData!L1001="","",AllData!L1001)</f>
        <v/>
      </c>
      <c r="M1001" s="4" t="str">
        <f>IF(Table1[[#This Row],[Operation Season]]="","",LEFT(Table1[[#This Row],[Operation Season]],SEARCH("-",Table1[[#This Row],[Operation Season]])-1))</f>
        <v/>
      </c>
      <c r="N1001" s="10" t="str">
        <f t="shared" si="30"/>
        <v/>
      </c>
      <c r="O1001" t="str">
        <f>IF(Table1[[#This Row],[Operation Season]]="","",RIGHT(Table1[[#This Row],[Operation Season]],LEN(Table1[[#This Row],[Operation Season]])-FIND("-",Table1[[#This Row],[Operation Season]])))</f>
        <v/>
      </c>
      <c r="P1001" s="4" t="str">
        <f t="shared" si="31"/>
        <v/>
      </c>
      <c r="Q1001" s="7" t="str">
        <f>IF(OR(P1001="Mid November",P1001="round",P1001="",),"",Table1[[#This Row],[End Date]]-SystemData!$A$2+1)</f>
        <v/>
      </c>
      <c r="R1001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001" s="2" t="str">
        <f>IF(AllData!M1006="","",AllData!M1006)</f>
        <v/>
      </c>
      <c r="T1001" s="2" t="str">
        <f>IF(AllData!N1006="","",AllData!N1006)</f>
        <v/>
      </c>
      <c r="U1001" s="2" t="str">
        <f>IF(AllData!O1006="","",AllData!O1006)</f>
        <v/>
      </c>
      <c r="V1001" s="2" t="str">
        <f>IF(AllData!P1006="","",AllData!P1006)</f>
        <v/>
      </c>
      <c r="W1001" s="2" t="str">
        <f>IF(AllData!Q1006="","",AllData!Q1006)</f>
        <v/>
      </c>
      <c r="X1001" s="2" t="str">
        <f>IF(AllData!R1006="","",AllData!R1006)</f>
        <v/>
      </c>
      <c r="Y1001" s="2" t="str">
        <f>IF(AllData!S1006="","",AllData!S1006)</f>
        <v/>
      </c>
      <c r="Z1001" s="2" t="str">
        <f>IF(AllData!T1006="","",AllData!T1006)</f>
        <v/>
      </c>
      <c r="AA1001" s="16"/>
    </row>
    <row r="1002" spans="1:27" hidden="1" x14ac:dyDescent="0.25">
      <c r="A1002" t="str">
        <f>IF(AllData!A1002="","",AllData!A1002)</f>
        <v/>
      </c>
      <c r="B1002" t="str">
        <f>IF(AllData!B1002="","",AllData!B1002)</f>
        <v/>
      </c>
      <c r="C1002" t="str">
        <f>IF(AllData!C1002="","",AllData!C1002)</f>
        <v/>
      </c>
      <c r="D1002" t="str">
        <f>IF(AllData!D1002="","",AllData!D1002)</f>
        <v/>
      </c>
      <c r="E1002" t="str">
        <f>IF(AllData!E1002="","",AllData!E1002)</f>
        <v/>
      </c>
      <c r="F1002" t="str">
        <f>IF(AllData!F1002="","",AllData!F1002)</f>
        <v/>
      </c>
      <c r="G1002" t="str">
        <f>IF(AllData!G1002="","",AllData!G1002)</f>
        <v/>
      </c>
      <c r="H1002" t="str">
        <f>IF(AllData!H1002="","",AllData!H1002)</f>
        <v/>
      </c>
      <c r="I1002" t="str">
        <f>IF(AllData!I1002="","",AllData!I1002)</f>
        <v/>
      </c>
      <c r="J1002" t="str">
        <f>IF(AllData!J1002="","",AllData!J1002)</f>
        <v/>
      </c>
      <c r="K1002" t="str">
        <f>IF(AllData!K1002="","",AllData!K1002)</f>
        <v/>
      </c>
      <c r="L1002" t="str">
        <f>IF(AllData!L1002="","",AllData!L1002)</f>
        <v/>
      </c>
      <c r="M1002" s="4" t="str">
        <f>IF(Table1[[#This Row],[Operation Season]]="","",LEFT(Table1[[#This Row],[Operation Season]],SEARCH("-",Table1[[#This Row],[Operation Season]])-1))</f>
        <v/>
      </c>
      <c r="N1002" s="10" t="str">
        <f t="shared" si="30"/>
        <v/>
      </c>
      <c r="O1002" t="str">
        <f>IF(Table1[[#This Row],[Operation Season]]="","",RIGHT(Table1[[#This Row],[Operation Season]],LEN(Table1[[#This Row],[Operation Season]])-FIND("-",Table1[[#This Row],[Operation Season]])))</f>
        <v/>
      </c>
      <c r="P1002" s="4" t="str">
        <f t="shared" si="31"/>
        <v/>
      </c>
      <c r="Q1002" s="7" t="str">
        <f>IF(OR(P1002="Mid November",P1002="round",P1002="",),"",Table1[[#This Row],[End Date]]-SystemData!$A$2+1)</f>
        <v/>
      </c>
      <c r="R1002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002" s="2" t="str">
        <f>IF(AllData!M1007="","",AllData!M1007)</f>
        <v/>
      </c>
      <c r="T1002" s="2" t="str">
        <f>IF(AllData!N1007="","",AllData!N1007)</f>
        <v/>
      </c>
      <c r="U1002" s="2" t="str">
        <f>IF(AllData!O1007="","",AllData!O1007)</f>
        <v/>
      </c>
      <c r="V1002" s="2" t="str">
        <f>IF(AllData!P1007="","",AllData!P1007)</f>
        <v/>
      </c>
      <c r="W1002" s="2" t="str">
        <f>IF(AllData!Q1007="","",AllData!Q1007)</f>
        <v/>
      </c>
      <c r="X1002" s="2" t="str">
        <f>IF(AllData!R1007="","",AllData!R1007)</f>
        <v/>
      </c>
      <c r="Y1002" s="2" t="str">
        <f>IF(AllData!S1007="","",AllData!S1007)</f>
        <v/>
      </c>
      <c r="Z1002" s="2" t="str">
        <f>IF(AllData!T1007="","",AllData!T1007)</f>
        <v/>
      </c>
      <c r="AA1002" s="16"/>
    </row>
    <row r="1003" spans="1:27" hidden="1" x14ac:dyDescent="0.25">
      <c r="A1003" t="str">
        <f>IF(AllData!A1003="","",AllData!A1003)</f>
        <v/>
      </c>
      <c r="B1003" t="str">
        <f>IF(AllData!B1003="","",AllData!B1003)</f>
        <v/>
      </c>
      <c r="C1003" t="str">
        <f>IF(AllData!C1003="","",AllData!C1003)</f>
        <v/>
      </c>
      <c r="D1003" t="str">
        <f>IF(AllData!D1003="","",AllData!D1003)</f>
        <v/>
      </c>
      <c r="E1003" t="str">
        <f>IF(AllData!E1003="","",AllData!E1003)</f>
        <v/>
      </c>
      <c r="F1003" t="str">
        <f>IF(AllData!F1003="","",AllData!F1003)</f>
        <v/>
      </c>
      <c r="G1003" t="str">
        <f>IF(AllData!G1003="","",AllData!G1003)</f>
        <v/>
      </c>
      <c r="H1003" t="str">
        <f>IF(AllData!H1003="","",AllData!H1003)</f>
        <v/>
      </c>
      <c r="I1003" t="str">
        <f>IF(AllData!I1003="","",AllData!I1003)</f>
        <v/>
      </c>
      <c r="J1003" t="str">
        <f>IF(AllData!J1003="","",AllData!J1003)</f>
        <v/>
      </c>
      <c r="K1003" t="str">
        <f>IF(AllData!K1003="","",AllData!K1003)</f>
        <v/>
      </c>
      <c r="L1003" t="str">
        <f>IF(AllData!L1003="","",AllData!L1003)</f>
        <v/>
      </c>
      <c r="M1003" s="4" t="str">
        <f>IF(Table1[[#This Row],[Operation Season]]="","",LEFT(Table1[[#This Row],[Operation Season]],SEARCH("-",Table1[[#This Row],[Operation Season]])-1))</f>
        <v/>
      </c>
      <c r="N1003" s="10" t="str">
        <f t="shared" si="30"/>
        <v/>
      </c>
      <c r="O1003" t="str">
        <f>IF(Table1[[#This Row],[Operation Season]]="","",RIGHT(Table1[[#This Row],[Operation Season]],LEN(Table1[[#This Row],[Operation Season]])-FIND("-",Table1[[#This Row],[Operation Season]])))</f>
        <v/>
      </c>
      <c r="P1003" s="4" t="str">
        <f t="shared" si="31"/>
        <v/>
      </c>
      <c r="Q1003" s="7" t="str">
        <f>IF(OR(P1003="Mid November",P1003="round",P1003="",),"",Table1[[#This Row],[End Date]]-SystemData!$A$2+1)</f>
        <v/>
      </c>
      <c r="R1003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003" s="2" t="str">
        <f>IF(AllData!M1008="","",AllData!M1008)</f>
        <v/>
      </c>
      <c r="T1003" s="2" t="str">
        <f>IF(AllData!N1008="","",AllData!N1008)</f>
        <v/>
      </c>
      <c r="U1003" s="2" t="str">
        <f>IF(AllData!O1008="","",AllData!O1008)</f>
        <v/>
      </c>
      <c r="V1003" s="2" t="str">
        <f>IF(AllData!P1008="","",AllData!P1008)</f>
        <v/>
      </c>
      <c r="W1003" s="2" t="str">
        <f>IF(AllData!Q1008="","",AllData!Q1008)</f>
        <v/>
      </c>
      <c r="X1003" s="2" t="str">
        <f>IF(AllData!R1008="","",AllData!R1008)</f>
        <v/>
      </c>
      <c r="Y1003" s="2" t="str">
        <f>IF(AllData!S1008="","",AllData!S1008)</f>
        <v/>
      </c>
      <c r="Z1003" s="2" t="str">
        <f>IF(AllData!T1008="","",AllData!T1008)</f>
        <v/>
      </c>
      <c r="AA1003" s="16"/>
    </row>
    <row r="1004" spans="1:27" hidden="1" x14ac:dyDescent="0.25">
      <c r="A1004" t="str">
        <f>IF(AllData!A1004="","",AllData!A1004)</f>
        <v/>
      </c>
      <c r="B1004" t="str">
        <f>IF(AllData!B1004="","",AllData!B1004)</f>
        <v/>
      </c>
      <c r="C1004" t="str">
        <f>IF(AllData!C1004="","",AllData!C1004)</f>
        <v/>
      </c>
      <c r="D1004" t="str">
        <f>IF(AllData!D1004="","",AllData!D1004)</f>
        <v/>
      </c>
      <c r="E1004" t="str">
        <f>IF(AllData!E1004="","",AllData!E1004)</f>
        <v/>
      </c>
      <c r="F1004" t="str">
        <f>IF(AllData!F1004="","",AllData!F1004)</f>
        <v/>
      </c>
      <c r="G1004" t="str">
        <f>IF(AllData!G1004="","",AllData!G1004)</f>
        <v/>
      </c>
      <c r="H1004" t="str">
        <f>IF(AllData!H1004="","",AllData!H1004)</f>
        <v/>
      </c>
      <c r="I1004" t="str">
        <f>IF(AllData!I1004="","",AllData!I1004)</f>
        <v/>
      </c>
      <c r="J1004" t="str">
        <f>IF(AllData!J1004="","",AllData!J1004)</f>
        <v/>
      </c>
      <c r="K1004" t="str">
        <f>IF(AllData!K1004="","",AllData!K1004)</f>
        <v/>
      </c>
      <c r="L1004" t="str">
        <f>IF(AllData!L1004="","",AllData!L1004)</f>
        <v/>
      </c>
      <c r="M1004" s="4" t="str">
        <f>IF(Table1[[#This Row],[Operation Season]]="","",LEFT(Table1[[#This Row],[Operation Season]],SEARCH("-",Table1[[#This Row],[Operation Season]])-1))</f>
        <v/>
      </c>
      <c r="N1004" s="10" t="str">
        <f t="shared" si="30"/>
        <v/>
      </c>
      <c r="O1004" t="str">
        <f>IF(Table1[[#This Row],[Operation Season]]="","",RIGHT(Table1[[#This Row],[Operation Season]],LEN(Table1[[#This Row],[Operation Season]])-FIND("-",Table1[[#This Row],[Operation Season]])))</f>
        <v/>
      </c>
      <c r="P1004" s="4" t="str">
        <f t="shared" si="31"/>
        <v/>
      </c>
      <c r="Q1004" s="7" t="str">
        <f>IF(OR(P1004="Mid November",P1004="round",P1004="",),"",Table1[[#This Row],[End Date]]-SystemData!$A$2+1)</f>
        <v/>
      </c>
      <c r="R1004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004" s="2" t="str">
        <f>IF(AllData!M1009="","",AllData!M1009)</f>
        <v/>
      </c>
      <c r="T1004" s="2" t="str">
        <f>IF(AllData!N1009="","",AllData!N1009)</f>
        <v/>
      </c>
      <c r="U1004" s="2" t="str">
        <f>IF(AllData!O1009="","",AllData!O1009)</f>
        <v/>
      </c>
      <c r="V1004" s="2" t="str">
        <f>IF(AllData!P1009="","",AllData!P1009)</f>
        <v/>
      </c>
      <c r="W1004" s="2" t="str">
        <f>IF(AllData!Q1009="","",AllData!Q1009)</f>
        <v/>
      </c>
      <c r="X1004" s="2" t="str">
        <f>IF(AllData!R1009="","",AllData!R1009)</f>
        <v/>
      </c>
      <c r="Y1004" s="2" t="str">
        <f>IF(AllData!S1009="","",AllData!S1009)</f>
        <v/>
      </c>
      <c r="Z1004" s="2" t="str">
        <f>IF(AllData!T1009="","",AllData!T1009)</f>
        <v/>
      </c>
      <c r="AA1004" s="16"/>
    </row>
    <row r="1005" spans="1:27" hidden="1" x14ac:dyDescent="0.25">
      <c r="A1005" t="str">
        <f>IF(AllData!A1005="","",AllData!A1005)</f>
        <v/>
      </c>
      <c r="B1005" t="str">
        <f>IF(AllData!B1005="","",AllData!B1005)</f>
        <v/>
      </c>
      <c r="C1005" t="str">
        <f>IF(AllData!C1005="","",AllData!C1005)</f>
        <v/>
      </c>
      <c r="D1005" t="str">
        <f>IF(AllData!D1005="","",AllData!D1005)</f>
        <v/>
      </c>
      <c r="E1005" t="str">
        <f>IF(AllData!E1005="","",AllData!E1005)</f>
        <v/>
      </c>
      <c r="F1005" t="str">
        <f>IF(AllData!F1005="","",AllData!F1005)</f>
        <v/>
      </c>
      <c r="G1005" t="str">
        <f>IF(AllData!G1005="","",AllData!G1005)</f>
        <v/>
      </c>
      <c r="H1005" t="str">
        <f>IF(AllData!H1005="","",AllData!H1005)</f>
        <v/>
      </c>
      <c r="I1005" t="str">
        <f>IF(AllData!I1005="","",AllData!I1005)</f>
        <v/>
      </c>
      <c r="J1005" t="str">
        <f>IF(AllData!J1005="","",AllData!J1005)</f>
        <v/>
      </c>
      <c r="K1005" t="str">
        <f>IF(AllData!K1005="","",AllData!K1005)</f>
        <v/>
      </c>
      <c r="L1005" t="str">
        <f>IF(AllData!L1005="","",AllData!L1005)</f>
        <v/>
      </c>
      <c r="M1005" s="4" t="str">
        <f>IF(Table1[[#This Row],[Operation Season]]="","",LEFT(Table1[[#This Row],[Operation Season]],SEARCH("-",Table1[[#This Row],[Operation Season]])-1))</f>
        <v/>
      </c>
      <c r="N1005" s="10" t="str">
        <f t="shared" si="30"/>
        <v/>
      </c>
      <c r="O1005" t="str">
        <f>IF(Table1[[#This Row],[Operation Season]]="","",RIGHT(Table1[[#This Row],[Operation Season]],LEN(Table1[[#This Row],[Operation Season]])-FIND("-",Table1[[#This Row],[Operation Season]])))</f>
        <v/>
      </c>
      <c r="P1005" s="4" t="str">
        <f t="shared" si="31"/>
        <v/>
      </c>
      <c r="Q1005" s="7" t="str">
        <f>IF(OR(P1005="Mid November",P1005="round",P1005="",),"",Table1[[#This Row],[End Date]]-SystemData!$A$2+1)</f>
        <v/>
      </c>
      <c r="R1005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005" s="2" t="str">
        <f>IF(AllData!M1010="","",AllData!M1010)</f>
        <v/>
      </c>
      <c r="T1005" s="2" t="str">
        <f>IF(AllData!N1010="","",AllData!N1010)</f>
        <v/>
      </c>
      <c r="U1005" s="2" t="str">
        <f>IF(AllData!O1010="","",AllData!O1010)</f>
        <v/>
      </c>
      <c r="V1005" s="2" t="str">
        <f>IF(AllData!P1010="","",AllData!P1010)</f>
        <v/>
      </c>
      <c r="W1005" s="2" t="str">
        <f>IF(AllData!Q1010="","",AllData!Q1010)</f>
        <v/>
      </c>
      <c r="X1005" s="2" t="str">
        <f>IF(AllData!R1010="","",AllData!R1010)</f>
        <v/>
      </c>
      <c r="Y1005" s="2" t="str">
        <f>IF(AllData!S1010="","",AllData!S1010)</f>
        <v/>
      </c>
      <c r="Z1005" s="2" t="str">
        <f>IF(AllData!T1010="","",AllData!T1010)</f>
        <v/>
      </c>
      <c r="AA1005" s="16"/>
    </row>
    <row r="1006" spans="1:27" hidden="1" x14ac:dyDescent="0.25">
      <c r="A1006" t="str">
        <f>IF(AllData!A1006="","",AllData!A1006)</f>
        <v/>
      </c>
      <c r="B1006" t="str">
        <f>IF(AllData!B1006="","",AllData!B1006)</f>
        <v/>
      </c>
      <c r="C1006" t="str">
        <f>IF(AllData!C1006="","",AllData!C1006)</f>
        <v/>
      </c>
      <c r="D1006" t="str">
        <f>IF(AllData!D1006="","",AllData!D1006)</f>
        <v/>
      </c>
      <c r="E1006" t="str">
        <f>IF(AllData!E1006="","",AllData!E1006)</f>
        <v/>
      </c>
      <c r="F1006" t="str">
        <f>IF(AllData!F1006="","",AllData!F1006)</f>
        <v/>
      </c>
      <c r="G1006" t="str">
        <f>IF(AllData!G1006="","",AllData!G1006)</f>
        <v/>
      </c>
      <c r="H1006" t="str">
        <f>IF(AllData!H1006="","",AllData!H1006)</f>
        <v/>
      </c>
      <c r="I1006" t="str">
        <f>IF(AllData!I1006="","",AllData!I1006)</f>
        <v/>
      </c>
      <c r="J1006" t="str">
        <f>IF(AllData!J1006="","",AllData!J1006)</f>
        <v/>
      </c>
      <c r="K1006" t="str">
        <f>IF(AllData!K1006="","",AllData!K1006)</f>
        <v/>
      </c>
      <c r="L1006" t="str">
        <f>IF(AllData!L1006="","",AllData!L1006)</f>
        <v/>
      </c>
      <c r="M1006" s="4" t="str">
        <f>IF(Table1[[#This Row],[Operation Season]]="","",LEFT(Table1[[#This Row],[Operation Season]],SEARCH("-",Table1[[#This Row],[Operation Season]])-1))</f>
        <v/>
      </c>
      <c r="N1006" s="10" t="str">
        <f t="shared" si="30"/>
        <v/>
      </c>
      <c r="O1006" t="str">
        <f>IF(Table1[[#This Row],[Operation Season]]="","",RIGHT(Table1[[#This Row],[Operation Season]],LEN(Table1[[#This Row],[Operation Season]])-FIND("-",Table1[[#This Row],[Operation Season]])))</f>
        <v/>
      </c>
      <c r="P1006" s="4" t="str">
        <f t="shared" si="31"/>
        <v/>
      </c>
      <c r="Q1006" s="7" t="str">
        <f>IF(OR(P1006="Mid November",P1006="round",P1006="",),"",Table1[[#This Row],[End Date]]-SystemData!$A$2+1)</f>
        <v/>
      </c>
      <c r="R1006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006" s="2" t="str">
        <f>IF(AllData!M1011="","",AllData!M1011)</f>
        <v/>
      </c>
      <c r="T1006" s="2" t="str">
        <f>IF(AllData!N1011="","",AllData!N1011)</f>
        <v/>
      </c>
      <c r="U1006" s="2" t="str">
        <f>IF(AllData!O1011="","",AllData!O1011)</f>
        <v/>
      </c>
      <c r="V1006" s="2" t="str">
        <f>IF(AllData!P1011="","",AllData!P1011)</f>
        <v/>
      </c>
      <c r="W1006" s="2" t="str">
        <f>IF(AllData!Q1011="","",AllData!Q1011)</f>
        <v/>
      </c>
      <c r="X1006" s="2" t="str">
        <f>IF(AllData!R1011="","",AllData!R1011)</f>
        <v/>
      </c>
      <c r="Y1006" s="2" t="str">
        <f>IF(AllData!S1011="","",AllData!S1011)</f>
        <v/>
      </c>
      <c r="Z1006" s="2" t="str">
        <f>IF(AllData!T1011="","",AllData!T1011)</f>
        <v/>
      </c>
      <c r="AA1006" s="16"/>
    </row>
    <row r="1007" spans="1:27" hidden="1" x14ac:dyDescent="0.25">
      <c r="A1007" t="str">
        <f>IF(AllData!A1007="","",AllData!A1007)</f>
        <v/>
      </c>
      <c r="B1007" t="str">
        <f>IF(AllData!B1007="","",AllData!B1007)</f>
        <v/>
      </c>
      <c r="C1007" t="str">
        <f>IF(AllData!C1007="","",AllData!C1007)</f>
        <v/>
      </c>
      <c r="D1007" t="str">
        <f>IF(AllData!D1007="","",AllData!D1007)</f>
        <v/>
      </c>
      <c r="E1007" t="str">
        <f>IF(AllData!E1007="","",AllData!E1007)</f>
        <v/>
      </c>
      <c r="F1007" t="str">
        <f>IF(AllData!F1007="","",AllData!F1007)</f>
        <v/>
      </c>
      <c r="G1007" t="str">
        <f>IF(AllData!G1007="","",AllData!G1007)</f>
        <v/>
      </c>
      <c r="H1007" t="str">
        <f>IF(AllData!H1007="","",AllData!H1007)</f>
        <v/>
      </c>
      <c r="I1007" t="str">
        <f>IF(AllData!I1007="","",AllData!I1007)</f>
        <v/>
      </c>
      <c r="J1007" t="str">
        <f>IF(AllData!J1007="","",AllData!J1007)</f>
        <v/>
      </c>
      <c r="K1007" t="str">
        <f>IF(AllData!K1007="","",AllData!K1007)</f>
        <v/>
      </c>
      <c r="L1007" t="str">
        <f>IF(AllData!L1007="","",AllData!L1007)</f>
        <v/>
      </c>
      <c r="M1007" s="4" t="str">
        <f>IF(Table1[[#This Row],[Operation Season]]="","",LEFT(Table1[[#This Row],[Operation Season]],SEARCH("-",Table1[[#This Row],[Operation Season]])-1))</f>
        <v/>
      </c>
      <c r="N1007" s="10" t="str">
        <f t="shared" si="30"/>
        <v/>
      </c>
      <c r="O1007" t="str">
        <f>IF(Table1[[#This Row],[Operation Season]]="","",RIGHT(Table1[[#This Row],[Operation Season]],LEN(Table1[[#This Row],[Operation Season]])-FIND("-",Table1[[#This Row],[Operation Season]])))</f>
        <v/>
      </c>
      <c r="P1007" s="4" t="str">
        <f t="shared" si="31"/>
        <v/>
      </c>
      <c r="Q1007" s="7" t="str">
        <f>IF(OR(P1007="Mid November",P1007="round",P1007="",),"",Table1[[#This Row],[End Date]]-SystemData!$A$2+1)</f>
        <v/>
      </c>
      <c r="R1007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007" s="2" t="str">
        <f>IF(AllData!M1012="","",AllData!M1012)</f>
        <v/>
      </c>
      <c r="T1007" s="2" t="str">
        <f>IF(AllData!N1012="","",AllData!N1012)</f>
        <v/>
      </c>
      <c r="U1007" s="2" t="str">
        <f>IF(AllData!O1012="","",AllData!O1012)</f>
        <v/>
      </c>
      <c r="V1007" s="2" t="str">
        <f>IF(AllData!P1012="","",AllData!P1012)</f>
        <v/>
      </c>
      <c r="W1007" s="2" t="str">
        <f>IF(AllData!Q1012="","",AllData!Q1012)</f>
        <v/>
      </c>
      <c r="X1007" s="2" t="str">
        <f>IF(AllData!R1012="","",AllData!R1012)</f>
        <v/>
      </c>
      <c r="Y1007" s="2" t="str">
        <f>IF(AllData!S1012="","",AllData!S1012)</f>
        <v/>
      </c>
      <c r="Z1007" s="2" t="str">
        <f>IF(AllData!T1012="","",AllData!T1012)</f>
        <v/>
      </c>
      <c r="AA1007" s="16"/>
    </row>
    <row r="1008" spans="1:27" hidden="1" x14ac:dyDescent="0.25">
      <c r="A1008" t="str">
        <f>IF(AllData!A1008="","",AllData!A1008)</f>
        <v/>
      </c>
      <c r="B1008" t="str">
        <f>IF(AllData!B1008="","",AllData!B1008)</f>
        <v/>
      </c>
      <c r="C1008" t="str">
        <f>IF(AllData!C1008="","",AllData!C1008)</f>
        <v/>
      </c>
      <c r="D1008" t="str">
        <f>IF(AllData!D1008="","",AllData!D1008)</f>
        <v/>
      </c>
      <c r="E1008" t="str">
        <f>IF(AllData!E1008="","",AllData!E1008)</f>
        <v/>
      </c>
      <c r="F1008" t="str">
        <f>IF(AllData!F1008="","",AllData!F1008)</f>
        <v/>
      </c>
      <c r="G1008" t="str">
        <f>IF(AllData!G1008="","",AllData!G1008)</f>
        <v/>
      </c>
      <c r="H1008" t="str">
        <f>IF(AllData!H1008="","",AllData!H1008)</f>
        <v/>
      </c>
      <c r="I1008" t="str">
        <f>IF(AllData!I1008="","",AllData!I1008)</f>
        <v/>
      </c>
      <c r="J1008" t="str">
        <f>IF(AllData!J1008="","",AllData!J1008)</f>
        <v/>
      </c>
      <c r="K1008" t="str">
        <f>IF(AllData!K1008="","",AllData!K1008)</f>
        <v/>
      </c>
      <c r="L1008" t="str">
        <f>IF(AllData!L1008="","",AllData!L1008)</f>
        <v/>
      </c>
      <c r="M1008" s="4" t="str">
        <f>IF(Table1[[#This Row],[Operation Season]]="","",LEFT(Table1[[#This Row],[Operation Season]],SEARCH("-",Table1[[#This Row],[Operation Season]])-1))</f>
        <v/>
      </c>
      <c r="N1008" s="10" t="str">
        <f t="shared" si="30"/>
        <v/>
      </c>
      <c r="O1008" t="str">
        <f>IF(Table1[[#This Row],[Operation Season]]="","",RIGHT(Table1[[#This Row],[Operation Season]],LEN(Table1[[#This Row],[Operation Season]])-FIND("-",Table1[[#This Row],[Operation Season]])))</f>
        <v/>
      </c>
      <c r="P1008" s="4" t="str">
        <f t="shared" si="31"/>
        <v/>
      </c>
      <c r="Q1008" s="7" t="str">
        <f>IF(OR(P1008="Mid November",P1008="round",P1008="",),"",Table1[[#This Row],[End Date]]-SystemData!$A$2+1)</f>
        <v/>
      </c>
      <c r="R1008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008" s="2" t="str">
        <f>IF(AllData!M1013="","",AllData!M1013)</f>
        <v/>
      </c>
      <c r="T1008" s="2" t="str">
        <f>IF(AllData!N1013="","",AllData!N1013)</f>
        <v/>
      </c>
      <c r="U1008" s="2" t="str">
        <f>IF(AllData!O1013="","",AllData!O1013)</f>
        <v/>
      </c>
      <c r="V1008" s="2" t="str">
        <f>IF(AllData!P1013="","",AllData!P1013)</f>
        <v/>
      </c>
      <c r="W1008" s="2" t="str">
        <f>IF(AllData!Q1013="","",AllData!Q1013)</f>
        <v/>
      </c>
      <c r="X1008" s="2" t="str">
        <f>IF(AllData!R1013="","",AllData!R1013)</f>
        <v/>
      </c>
      <c r="Y1008" s="2" t="str">
        <f>IF(AllData!S1013="","",AllData!S1013)</f>
        <v/>
      </c>
      <c r="Z1008" s="2" t="str">
        <f>IF(AllData!T1013="","",AllData!T1013)</f>
        <v/>
      </c>
      <c r="AA1008" s="16"/>
    </row>
    <row r="1009" spans="1:27" hidden="1" x14ac:dyDescent="0.25">
      <c r="A1009" t="str">
        <f>IF(AllData!A1009="","",AllData!A1009)</f>
        <v/>
      </c>
      <c r="B1009" t="str">
        <f>IF(AllData!B1009="","",AllData!B1009)</f>
        <v/>
      </c>
      <c r="C1009" t="str">
        <f>IF(AllData!C1009="","",AllData!C1009)</f>
        <v/>
      </c>
      <c r="D1009" t="str">
        <f>IF(AllData!D1009="","",AllData!D1009)</f>
        <v/>
      </c>
      <c r="E1009" t="str">
        <f>IF(AllData!E1009="","",AllData!E1009)</f>
        <v/>
      </c>
      <c r="F1009" t="str">
        <f>IF(AllData!F1009="","",AllData!F1009)</f>
        <v/>
      </c>
      <c r="G1009" t="str">
        <f>IF(AllData!G1009="","",AllData!G1009)</f>
        <v/>
      </c>
      <c r="H1009" t="str">
        <f>IF(AllData!H1009="","",AllData!H1009)</f>
        <v/>
      </c>
      <c r="I1009" t="str">
        <f>IF(AllData!I1009="","",AllData!I1009)</f>
        <v/>
      </c>
      <c r="J1009" t="str">
        <f>IF(AllData!J1009="","",AllData!J1009)</f>
        <v/>
      </c>
      <c r="K1009" t="str">
        <f>IF(AllData!K1009="","",AllData!K1009)</f>
        <v/>
      </c>
      <c r="L1009" t="str">
        <f>IF(AllData!L1009="","",AllData!L1009)</f>
        <v/>
      </c>
      <c r="M1009" s="4" t="str">
        <f>IF(Table1[[#This Row],[Operation Season]]="","",LEFT(Table1[[#This Row],[Operation Season]],SEARCH("-",Table1[[#This Row],[Operation Season]])-1))</f>
        <v/>
      </c>
      <c r="N1009" s="10" t="str">
        <f t="shared" si="30"/>
        <v/>
      </c>
      <c r="O1009" t="str">
        <f>IF(Table1[[#This Row],[Operation Season]]="","",RIGHT(Table1[[#This Row],[Operation Season]],LEN(Table1[[#This Row],[Operation Season]])-FIND("-",Table1[[#This Row],[Operation Season]])))</f>
        <v/>
      </c>
      <c r="P1009" s="4" t="str">
        <f t="shared" si="31"/>
        <v/>
      </c>
      <c r="Q1009" s="7" t="str">
        <f>IF(OR(P1009="Mid November",P1009="round",P1009="",),"",Table1[[#This Row],[End Date]]-SystemData!$A$2+1)</f>
        <v/>
      </c>
      <c r="R1009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009" s="2" t="str">
        <f>IF(AllData!M1014="","",AllData!M1014)</f>
        <v/>
      </c>
      <c r="T1009" s="2" t="str">
        <f>IF(AllData!N1014="","",AllData!N1014)</f>
        <v/>
      </c>
      <c r="U1009" s="2" t="str">
        <f>IF(AllData!O1014="","",AllData!O1014)</f>
        <v/>
      </c>
      <c r="V1009" s="2" t="str">
        <f>IF(AllData!P1014="","",AllData!P1014)</f>
        <v/>
      </c>
      <c r="W1009" s="2" t="str">
        <f>IF(AllData!Q1014="","",AllData!Q1014)</f>
        <v/>
      </c>
      <c r="X1009" s="2" t="str">
        <f>IF(AllData!R1014="","",AllData!R1014)</f>
        <v/>
      </c>
      <c r="Y1009" s="2" t="str">
        <f>IF(AllData!S1014="","",AllData!S1014)</f>
        <v/>
      </c>
      <c r="Z1009" s="2" t="str">
        <f>IF(AllData!T1014="","",AllData!T1014)</f>
        <v/>
      </c>
      <c r="AA1009" s="16"/>
    </row>
    <row r="1010" spans="1:27" hidden="1" x14ac:dyDescent="0.25">
      <c r="A1010" t="str">
        <f>IF(AllData!A1010="","",AllData!A1010)</f>
        <v/>
      </c>
      <c r="B1010" t="str">
        <f>IF(AllData!B1010="","",AllData!B1010)</f>
        <v/>
      </c>
      <c r="C1010" t="str">
        <f>IF(AllData!C1010="","",AllData!C1010)</f>
        <v/>
      </c>
      <c r="D1010" t="str">
        <f>IF(AllData!D1010="","",AllData!D1010)</f>
        <v/>
      </c>
      <c r="E1010" t="str">
        <f>IF(AllData!E1010="","",AllData!E1010)</f>
        <v/>
      </c>
      <c r="F1010" t="str">
        <f>IF(AllData!F1010="","",AllData!F1010)</f>
        <v/>
      </c>
      <c r="G1010" t="str">
        <f>IF(AllData!G1010="","",AllData!G1010)</f>
        <v/>
      </c>
      <c r="H1010" t="str">
        <f>IF(AllData!H1010="","",AllData!H1010)</f>
        <v/>
      </c>
      <c r="I1010" t="str">
        <f>IF(AllData!I1010="","",AllData!I1010)</f>
        <v/>
      </c>
      <c r="J1010" t="str">
        <f>IF(AllData!J1010="","",AllData!J1010)</f>
        <v/>
      </c>
      <c r="K1010" t="str">
        <f>IF(AllData!K1010="","",AllData!K1010)</f>
        <v/>
      </c>
      <c r="L1010" t="str">
        <f>IF(AllData!L1010="","",AllData!L1010)</f>
        <v/>
      </c>
      <c r="M1010" s="4" t="str">
        <f>IF(Table1[[#This Row],[Operation Season]]="","",LEFT(Table1[[#This Row],[Operation Season]],SEARCH("-",Table1[[#This Row],[Operation Season]])-1))</f>
        <v/>
      </c>
      <c r="N1010" s="10" t="str">
        <f t="shared" si="30"/>
        <v/>
      </c>
      <c r="O1010" t="str">
        <f>IF(Table1[[#This Row],[Operation Season]]="","",RIGHT(Table1[[#This Row],[Operation Season]],LEN(Table1[[#This Row],[Operation Season]])-FIND("-",Table1[[#This Row],[Operation Season]])))</f>
        <v/>
      </c>
      <c r="P1010" s="4" t="str">
        <f t="shared" si="31"/>
        <v/>
      </c>
      <c r="Q1010" s="7" t="str">
        <f>IF(OR(P1010="Mid November",P1010="round",P1010="",),"",Table1[[#This Row],[End Date]]-SystemData!$A$2+1)</f>
        <v/>
      </c>
      <c r="R1010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010" s="2" t="str">
        <f>IF(AllData!M1015="","",AllData!M1015)</f>
        <v/>
      </c>
      <c r="T1010" s="2" t="str">
        <f>IF(AllData!N1015="","",AllData!N1015)</f>
        <v/>
      </c>
      <c r="U1010" s="2" t="str">
        <f>IF(AllData!O1015="","",AllData!O1015)</f>
        <v/>
      </c>
      <c r="V1010" s="2" t="str">
        <f>IF(AllData!P1015="","",AllData!P1015)</f>
        <v/>
      </c>
      <c r="W1010" s="2" t="str">
        <f>IF(AllData!Q1015="","",AllData!Q1015)</f>
        <v/>
      </c>
      <c r="X1010" s="2" t="str">
        <f>IF(AllData!R1015="","",AllData!R1015)</f>
        <v/>
      </c>
      <c r="Y1010" s="2" t="str">
        <f>IF(AllData!S1015="","",AllData!S1015)</f>
        <v/>
      </c>
      <c r="Z1010" s="2" t="str">
        <f>IF(AllData!T1015="","",AllData!T1015)</f>
        <v/>
      </c>
      <c r="AA1010" s="16"/>
    </row>
    <row r="1011" spans="1:27" hidden="1" x14ac:dyDescent="0.25">
      <c r="A1011" t="str">
        <f>IF(AllData!A1011="","",AllData!A1011)</f>
        <v/>
      </c>
      <c r="B1011" t="str">
        <f>IF(AllData!B1011="","",AllData!B1011)</f>
        <v/>
      </c>
      <c r="C1011" t="str">
        <f>IF(AllData!C1011="","",AllData!C1011)</f>
        <v/>
      </c>
      <c r="D1011" t="str">
        <f>IF(AllData!D1011="","",AllData!D1011)</f>
        <v/>
      </c>
      <c r="E1011" t="str">
        <f>IF(AllData!E1011="","",AllData!E1011)</f>
        <v/>
      </c>
      <c r="F1011" t="str">
        <f>IF(AllData!F1011="","",AllData!F1011)</f>
        <v/>
      </c>
      <c r="G1011" t="str">
        <f>IF(AllData!G1011="","",AllData!G1011)</f>
        <v/>
      </c>
      <c r="H1011" t="str">
        <f>IF(AllData!H1011="","",AllData!H1011)</f>
        <v/>
      </c>
      <c r="I1011" t="str">
        <f>IF(AllData!I1011="","",AllData!I1011)</f>
        <v/>
      </c>
      <c r="J1011" t="str">
        <f>IF(AllData!J1011="","",AllData!J1011)</f>
        <v/>
      </c>
      <c r="K1011" t="str">
        <f>IF(AllData!K1011="","",AllData!K1011)</f>
        <v/>
      </c>
      <c r="L1011" t="str">
        <f>IF(AllData!L1011="","",AllData!L1011)</f>
        <v/>
      </c>
      <c r="M1011" s="4" t="str">
        <f>IF(Table1[[#This Row],[Operation Season]]="","",LEFT(Table1[[#This Row],[Operation Season]],SEARCH("-",Table1[[#This Row],[Operation Season]])-1))</f>
        <v/>
      </c>
      <c r="N1011" s="10" t="str">
        <f t="shared" si="30"/>
        <v/>
      </c>
      <c r="O1011" t="str">
        <f>IF(Table1[[#This Row],[Operation Season]]="","",RIGHT(Table1[[#This Row],[Operation Season]],LEN(Table1[[#This Row],[Operation Season]])-FIND("-",Table1[[#This Row],[Operation Season]])))</f>
        <v/>
      </c>
      <c r="P1011" s="4" t="str">
        <f t="shared" si="31"/>
        <v/>
      </c>
      <c r="Q1011" s="7" t="str">
        <f>IF(OR(P1011="Mid November",P1011="round",P1011="",),"",Table1[[#This Row],[End Date]]-SystemData!$A$2+1)</f>
        <v/>
      </c>
      <c r="R1011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011" s="2" t="str">
        <f>IF(AllData!M1016="","",AllData!M1016)</f>
        <v/>
      </c>
      <c r="T1011" s="2" t="str">
        <f>IF(AllData!N1016="","",AllData!N1016)</f>
        <v/>
      </c>
      <c r="U1011" s="2" t="str">
        <f>IF(AllData!O1016="","",AllData!O1016)</f>
        <v/>
      </c>
      <c r="V1011" s="2" t="str">
        <f>IF(AllData!P1016="","",AllData!P1016)</f>
        <v/>
      </c>
      <c r="W1011" s="2" t="str">
        <f>IF(AllData!Q1016="","",AllData!Q1016)</f>
        <v/>
      </c>
      <c r="X1011" s="2" t="str">
        <f>IF(AllData!R1016="","",AllData!R1016)</f>
        <v/>
      </c>
      <c r="Y1011" s="2" t="str">
        <f>IF(AllData!S1016="","",AllData!S1016)</f>
        <v/>
      </c>
      <c r="Z1011" s="2" t="str">
        <f>IF(AllData!T1016="","",AllData!T1016)</f>
        <v/>
      </c>
      <c r="AA1011" s="16"/>
    </row>
    <row r="1012" spans="1:27" hidden="1" x14ac:dyDescent="0.25">
      <c r="A1012" t="str">
        <f>IF(AllData!A1012="","",AllData!A1012)</f>
        <v/>
      </c>
      <c r="B1012" t="str">
        <f>IF(AllData!B1012="","",AllData!B1012)</f>
        <v/>
      </c>
      <c r="C1012" t="str">
        <f>IF(AllData!C1012="","",AllData!C1012)</f>
        <v/>
      </c>
      <c r="D1012" t="str">
        <f>IF(AllData!D1012="","",AllData!D1012)</f>
        <v/>
      </c>
      <c r="E1012" t="str">
        <f>IF(AllData!E1012="","",AllData!E1012)</f>
        <v/>
      </c>
      <c r="F1012" t="str">
        <f>IF(AllData!F1012="","",AllData!F1012)</f>
        <v/>
      </c>
      <c r="G1012" t="str">
        <f>IF(AllData!G1012="","",AllData!G1012)</f>
        <v/>
      </c>
      <c r="H1012" t="str">
        <f>IF(AllData!H1012="","",AllData!H1012)</f>
        <v/>
      </c>
      <c r="I1012" t="str">
        <f>IF(AllData!I1012="","",AllData!I1012)</f>
        <v/>
      </c>
      <c r="J1012" t="str">
        <f>IF(AllData!J1012="","",AllData!J1012)</f>
        <v/>
      </c>
      <c r="K1012" t="str">
        <f>IF(AllData!K1012="","",AllData!K1012)</f>
        <v/>
      </c>
      <c r="L1012" t="str">
        <f>IF(AllData!L1012="","",AllData!L1012)</f>
        <v/>
      </c>
      <c r="M1012" s="4" t="str">
        <f>IF(Table1[[#This Row],[Operation Season]]="","",LEFT(Table1[[#This Row],[Operation Season]],SEARCH("-",Table1[[#This Row],[Operation Season]])-1))</f>
        <v/>
      </c>
      <c r="N1012" s="10" t="str">
        <f t="shared" si="30"/>
        <v/>
      </c>
      <c r="O1012" t="str">
        <f>IF(Table1[[#This Row],[Operation Season]]="","",RIGHT(Table1[[#This Row],[Operation Season]],LEN(Table1[[#This Row],[Operation Season]])-FIND("-",Table1[[#This Row],[Operation Season]])))</f>
        <v/>
      </c>
      <c r="P1012" s="4" t="str">
        <f t="shared" si="31"/>
        <v/>
      </c>
      <c r="Q1012" s="7" t="str">
        <f>IF(OR(P1012="Mid November",P1012="round",P1012="",),"",Table1[[#This Row],[End Date]]-SystemData!$A$2+1)</f>
        <v/>
      </c>
      <c r="R1012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012" s="2" t="str">
        <f>IF(AllData!M1017="","",AllData!M1017)</f>
        <v/>
      </c>
      <c r="T1012" s="2" t="str">
        <f>IF(AllData!N1017="","",AllData!N1017)</f>
        <v/>
      </c>
      <c r="U1012" s="2" t="str">
        <f>IF(AllData!O1017="","",AllData!O1017)</f>
        <v/>
      </c>
      <c r="V1012" s="2" t="str">
        <f>IF(AllData!P1017="","",AllData!P1017)</f>
        <v/>
      </c>
      <c r="W1012" s="2" t="str">
        <f>IF(AllData!Q1017="","",AllData!Q1017)</f>
        <v/>
      </c>
      <c r="X1012" s="2" t="str">
        <f>IF(AllData!R1017="","",AllData!R1017)</f>
        <v/>
      </c>
      <c r="Y1012" s="2" t="str">
        <f>IF(AllData!S1017="","",AllData!S1017)</f>
        <v/>
      </c>
      <c r="Z1012" s="2" t="str">
        <f>IF(AllData!T1017="","",AllData!T1017)</f>
        <v/>
      </c>
      <c r="AA1012" s="16"/>
    </row>
    <row r="1013" spans="1:27" hidden="1" x14ac:dyDescent="0.25">
      <c r="A1013" t="str">
        <f>IF(AllData!A1013="","",AllData!A1013)</f>
        <v/>
      </c>
      <c r="B1013" t="str">
        <f>IF(AllData!B1013="","",AllData!B1013)</f>
        <v/>
      </c>
      <c r="C1013" t="str">
        <f>IF(AllData!C1013="","",AllData!C1013)</f>
        <v/>
      </c>
      <c r="D1013" t="str">
        <f>IF(AllData!D1013="","",AllData!D1013)</f>
        <v/>
      </c>
      <c r="E1013" t="str">
        <f>IF(AllData!E1013="","",AllData!E1013)</f>
        <v/>
      </c>
      <c r="F1013" t="str">
        <f>IF(AllData!F1013="","",AllData!F1013)</f>
        <v/>
      </c>
      <c r="G1013" t="str">
        <f>IF(AllData!G1013="","",AllData!G1013)</f>
        <v/>
      </c>
      <c r="H1013" t="str">
        <f>IF(AllData!H1013="","",AllData!H1013)</f>
        <v/>
      </c>
      <c r="I1013" t="str">
        <f>IF(AllData!I1013="","",AllData!I1013)</f>
        <v/>
      </c>
      <c r="J1013" t="str">
        <f>IF(AllData!J1013="","",AllData!J1013)</f>
        <v/>
      </c>
      <c r="K1013" t="str">
        <f>IF(AllData!K1013="","",AllData!K1013)</f>
        <v/>
      </c>
      <c r="L1013" t="str">
        <f>IF(AllData!L1013="","",AllData!L1013)</f>
        <v/>
      </c>
      <c r="M1013" s="4" t="str">
        <f>IF(Table1[[#This Row],[Operation Season]]="","",LEFT(Table1[[#This Row],[Operation Season]],SEARCH("-",Table1[[#This Row],[Operation Season]])-1))</f>
        <v/>
      </c>
      <c r="N1013" s="10" t="str">
        <f t="shared" si="30"/>
        <v/>
      </c>
      <c r="O1013" t="str">
        <f>IF(Table1[[#This Row],[Operation Season]]="","",RIGHT(Table1[[#This Row],[Operation Season]],LEN(Table1[[#This Row],[Operation Season]])-FIND("-",Table1[[#This Row],[Operation Season]])))</f>
        <v/>
      </c>
      <c r="P1013" s="4" t="str">
        <f t="shared" si="31"/>
        <v/>
      </c>
      <c r="Q1013" s="7" t="str">
        <f>IF(OR(P1013="Mid November",P1013="round",P1013="",),"",Table1[[#This Row],[End Date]]-SystemData!$A$2+1)</f>
        <v/>
      </c>
      <c r="R1013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013" s="2" t="str">
        <f>IF(AllData!M1018="","",AllData!M1018)</f>
        <v/>
      </c>
      <c r="T1013" s="2" t="str">
        <f>IF(AllData!N1018="","",AllData!N1018)</f>
        <v/>
      </c>
      <c r="U1013" s="2" t="str">
        <f>IF(AllData!O1018="","",AllData!O1018)</f>
        <v/>
      </c>
      <c r="V1013" s="2" t="str">
        <f>IF(AllData!P1018="","",AllData!P1018)</f>
        <v/>
      </c>
      <c r="W1013" s="2" t="str">
        <f>IF(AllData!Q1018="","",AllData!Q1018)</f>
        <v/>
      </c>
      <c r="X1013" s="2" t="str">
        <f>IF(AllData!R1018="","",AllData!R1018)</f>
        <v/>
      </c>
      <c r="Y1013" s="2" t="str">
        <f>IF(AllData!S1018="","",AllData!S1018)</f>
        <v/>
      </c>
      <c r="Z1013" s="2" t="str">
        <f>IF(AllData!T1018="","",AllData!T1018)</f>
        <v/>
      </c>
      <c r="AA1013" s="16"/>
    </row>
    <row r="1014" spans="1:27" hidden="1" x14ac:dyDescent="0.25">
      <c r="A1014" t="str">
        <f>IF(AllData!A1014="","",AllData!A1014)</f>
        <v/>
      </c>
      <c r="B1014" t="str">
        <f>IF(AllData!B1014="","",AllData!B1014)</f>
        <v/>
      </c>
      <c r="C1014" t="str">
        <f>IF(AllData!C1014="","",AllData!C1014)</f>
        <v/>
      </c>
      <c r="D1014" t="str">
        <f>IF(AllData!D1014="","",AllData!D1014)</f>
        <v/>
      </c>
      <c r="E1014" t="str">
        <f>IF(AllData!E1014="","",AllData!E1014)</f>
        <v/>
      </c>
      <c r="F1014" t="str">
        <f>IF(AllData!F1014="","",AllData!F1014)</f>
        <v/>
      </c>
      <c r="G1014" t="str">
        <f>IF(AllData!G1014="","",AllData!G1014)</f>
        <v/>
      </c>
      <c r="H1014" t="str">
        <f>IF(AllData!H1014="","",AllData!H1014)</f>
        <v/>
      </c>
      <c r="I1014" t="str">
        <f>IF(AllData!I1014="","",AllData!I1014)</f>
        <v/>
      </c>
      <c r="J1014" t="str">
        <f>IF(AllData!J1014="","",AllData!J1014)</f>
        <v/>
      </c>
      <c r="K1014" t="str">
        <f>IF(AllData!K1014="","",AllData!K1014)</f>
        <v/>
      </c>
      <c r="L1014" t="str">
        <f>IF(AllData!L1014="","",AllData!L1014)</f>
        <v/>
      </c>
      <c r="M1014" s="4" t="str">
        <f>IF(Table1[[#This Row],[Operation Season]]="","",LEFT(Table1[[#This Row],[Operation Season]],SEARCH("-",Table1[[#This Row],[Operation Season]])-1))</f>
        <v/>
      </c>
      <c r="N1014" s="10" t="str">
        <f t="shared" si="30"/>
        <v/>
      </c>
      <c r="O1014" t="str">
        <f>IF(Table1[[#This Row],[Operation Season]]="","",RIGHT(Table1[[#This Row],[Operation Season]],LEN(Table1[[#This Row],[Operation Season]])-FIND("-",Table1[[#This Row],[Operation Season]])))</f>
        <v/>
      </c>
      <c r="P1014" s="4" t="str">
        <f t="shared" si="31"/>
        <v/>
      </c>
      <c r="Q1014" s="7" t="str">
        <f>IF(OR(P1014="Mid November",P1014="round",P1014="",),"",Table1[[#This Row],[End Date]]-SystemData!$A$2+1)</f>
        <v/>
      </c>
      <c r="R1014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014" s="2" t="str">
        <f>IF(AllData!M1019="","",AllData!M1019)</f>
        <v/>
      </c>
      <c r="T1014" s="2" t="str">
        <f>IF(AllData!N1019="","",AllData!N1019)</f>
        <v/>
      </c>
      <c r="U1014" s="2" t="str">
        <f>IF(AllData!O1019="","",AllData!O1019)</f>
        <v/>
      </c>
      <c r="V1014" s="2" t="str">
        <f>IF(AllData!P1019="","",AllData!P1019)</f>
        <v/>
      </c>
      <c r="W1014" s="2" t="str">
        <f>IF(AllData!Q1019="","",AllData!Q1019)</f>
        <v/>
      </c>
      <c r="X1014" s="2" t="str">
        <f>IF(AllData!R1019="","",AllData!R1019)</f>
        <v/>
      </c>
      <c r="Y1014" s="2" t="str">
        <f>IF(AllData!S1019="","",AllData!S1019)</f>
        <v/>
      </c>
      <c r="Z1014" s="2" t="str">
        <f>IF(AllData!T1019="","",AllData!T1019)</f>
        <v/>
      </c>
      <c r="AA1014" s="16"/>
    </row>
    <row r="1015" spans="1:27" hidden="1" x14ac:dyDescent="0.25">
      <c r="A1015" t="str">
        <f>IF(AllData!A1015="","",AllData!A1015)</f>
        <v/>
      </c>
      <c r="B1015" t="str">
        <f>IF(AllData!B1015="","",AllData!B1015)</f>
        <v/>
      </c>
      <c r="C1015" t="str">
        <f>IF(AllData!C1015="","",AllData!C1015)</f>
        <v/>
      </c>
      <c r="D1015" t="str">
        <f>IF(AllData!D1015="","",AllData!D1015)</f>
        <v/>
      </c>
      <c r="E1015" t="str">
        <f>IF(AllData!E1015="","",AllData!E1015)</f>
        <v/>
      </c>
      <c r="F1015" t="str">
        <f>IF(AllData!F1015="","",AllData!F1015)</f>
        <v/>
      </c>
      <c r="G1015" t="str">
        <f>IF(AllData!G1015="","",AllData!G1015)</f>
        <v/>
      </c>
      <c r="H1015" t="str">
        <f>IF(AllData!H1015="","",AllData!H1015)</f>
        <v/>
      </c>
      <c r="I1015" t="str">
        <f>IF(AllData!I1015="","",AllData!I1015)</f>
        <v/>
      </c>
      <c r="J1015" t="str">
        <f>IF(AllData!J1015="","",AllData!J1015)</f>
        <v/>
      </c>
      <c r="K1015" t="str">
        <f>IF(AllData!K1015="","",AllData!K1015)</f>
        <v/>
      </c>
      <c r="L1015" t="str">
        <f>IF(AllData!L1015="","",AllData!L1015)</f>
        <v/>
      </c>
      <c r="M1015" s="4" t="str">
        <f>IF(Table1[[#This Row],[Operation Season]]="","",LEFT(Table1[[#This Row],[Operation Season]],SEARCH("-",Table1[[#This Row],[Operation Season]])-1))</f>
        <v/>
      </c>
      <c r="N1015" s="10" t="str">
        <f t="shared" si="30"/>
        <v/>
      </c>
      <c r="O1015" t="str">
        <f>IF(Table1[[#This Row],[Operation Season]]="","",RIGHT(Table1[[#This Row],[Operation Season]],LEN(Table1[[#This Row],[Operation Season]])-FIND("-",Table1[[#This Row],[Operation Season]])))</f>
        <v/>
      </c>
      <c r="P1015" s="4" t="str">
        <f t="shared" si="31"/>
        <v/>
      </c>
      <c r="Q1015" s="7" t="str">
        <f>IF(OR(P1015="Mid November",P1015="round",P1015="",),"",Table1[[#This Row],[End Date]]-SystemData!$A$2+1)</f>
        <v/>
      </c>
      <c r="R1015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015" s="2" t="str">
        <f>IF(AllData!M1020="","",AllData!M1020)</f>
        <v/>
      </c>
      <c r="T1015" s="2" t="str">
        <f>IF(AllData!N1020="","",AllData!N1020)</f>
        <v/>
      </c>
      <c r="U1015" s="2" t="str">
        <f>IF(AllData!O1020="","",AllData!O1020)</f>
        <v/>
      </c>
      <c r="V1015" s="2" t="str">
        <f>IF(AllData!P1020="","",AllData!P1020)</f>
        <v/>
      </c>
      <c r="W1015" s="2" t="str">
        <f>IF(AllData!Q1020="","",AllData!Q1020)</f>
        <v/>
      </c>
      <c r="X1015" s="2" t="str">
        <f>IF(AllData!R1020="","",AllData!R1020)</f>
        <v/>
      </c>
      <c r="Y1015" s="2" t="str">
        <f>IF(AllData!S1020="","",AllData!S1020)</f>
        <v/>
      </c>
      <c r="Z1015" s="2" t="str">
        <f>IF(AllData!T1020="","",AllData!T1020)</f>
        <v/>
      </c>
      <c r="AA1015" s="16"/>
    </row>
    <row r="1016" spans="1:27" hidden="1" x14ac:dyDescent="0.25">
      <c r="A1016" t="str">
        <f>IF(AllData!A1016="","",AllData!A1016)</f>
        <v/>
      </c>
      <c r="B1016" t="str">
        <f>IF(AllData!B1016="","",AllData!B1016)</f>
        <v/>
      </c>
      <c r="C1016" t="str">
        <f>IF(AllData!C1016="","",AllData!C1016)</f>
        <v/>
      </c>
      <c r="D1016" t="str">
        <f>IF(AllData!D1016="","",AllData!D1016)</f>
        <v/>
      </c>
      <c r="E1016" t="str">
        <f>IF(AllData!E1016="","",AllData!E1016)</f>
        <v/>
      </c>
      <c r="F1016" t="str">
        <f>IF(AllData!F1016="","",AllData!F1016)</f>
        <v/>
      </c>
      <c r="G1016" t="str">
        <f>IF(AllData!G1016="","",AllData!G1016)</f>
        <v/>
      </c>
      <c r="H1016" t="str">
        <f>IF(AllData!H1016="","",AllData!H1016)</f>
        <v/>
      </c>
      <c r="I1016" t="str">
        <f>IF(AllData!I1016="","",AllData!I1016)</f>
        <v/>
      </c>
      <c r="J1016" t="str">
        <f>IF(AllData!J1016="","",AllData!J1016)</f>
        <v/>
      </c>
      <c r="K1016" t="str">
        <f>IF(AllData!K1016="","",AllData!K1016)</f>
        <v/>
      </c>
      <c r="L1016" t="str">
        <f>IF(AllData!L1016="","",AllData!L1016)</f>
        <v/>
      </c>
      <c r="M1016" s="4" t="str">
        <f>IF(Table1[[#This Row],[Operation Season]]="","",LEFT(Table1[[#This Row],[Operation Season]],SEARCH("-",Table1[[#This Row],[Operation Season]])-1))</f>
        <v/>
      </c>
      <c r="N1016" s="10" t="str">
        <f t="shared" si="30"/>
        <v/>
      </c>
      <c r="O1016" t="str">
        <f>IF(Table1[[#This Row],[Operation Season]]="","",RIGHT(Table1[[#This Row],[Operation Season]],LEN(Table1[[#This Row],[Operation Season]])-FIND("-",Table1[[#This Row],[Operation Season]])))</f>
        <v/>
      </c>
      <c r="P1016" s="4" t="str">
        <f t="shared" si="31"/>
        <v/>
      </c>
      <c r="Q1016" s="7" t="str">
        <f>IF(OR(P1016="Mid November",P1016="round",P1016="",),"",Table1[[#This Row],[End Date]]-SystemData!$A$2+1)</f>
        <v/>
      </c>
      <c r="R1016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016" s="2" t="str">
        <f>IF(AllData!M1021="","",AllData!M1021)</f>
        <v/>
      </c>
      <c r="T1016" s="2" t="str">
        <f>IF(AllData!N1021="","",AllData!N1021)</f>
        <v/>
      </c>
      <c r="U1016" s="2" t="str">
        <f>IF(AllData!O1021="","",AllData!O1021)</f>
        <v/>
      </c>
      <c r="V1016" s="2" t="str">
        <f>IF(AllData!P1021="","",AllData!P1021)</f>
        <v/>
      </c>
      <c r="W1016" s="2" t="str">
        <f>IF(AllData!Q1021="","",AllData!Q1021)</f>
        <v/>
      </c>
      <c r="X1016" s="2" t="str">
        <f>IF(AllData!R1021="","",AllData!R1021)</f>
        <v/>
      </c>
      <c r="Y1016" s="2" t="str">
        <f>IF(AllData!S1021="","",AllData!S1021)</f>
        <v/>
      </c>
      <c r="Z1016" s="2" t="str">
        <f>IF(AllData!T1021="","",AllData!T1021)</f>
        <v/>
      </c>
      <c r="AA1016" s="16"/>
    </row>
    <row r="1017" spans="1:27" hidden="1" x14ac:dyDescent="0.25">
      <c r="A1017" t="str">
        <f>IF(AllData!A1017="","",AllData!A1017)</f>
        <v/>
      </c>
      <c r="B1017" t="str">
        <f>IF(AllData!B1017="","",AllData!B1017)</f>
        <v/>
      </c>
      <c r="C1017" t="str">
        <f>IF(AllData!C1017="","",AllData!C1017)</f>
        <v/>
      </c>
      <c r="D1017" t="str">
        <f>IF(AllData!D1017="","",AllData!D1017)</f>
        <v/>
      </c>
      <c r="E1017" t="str">
        <f>IF(AllData!E1017="","",AllData!E1017)</f>
        <v/>
      </c>
      <c r="F1017" t="str">
        <f>IF(AllData!F1017="","",AllData!F1017)</f>
        <v/>
      </c>
      <c r="G1017" t="str">
        <f>IF(AllData!G1017="","",AllData!G1017)</f>
        <v/>
      </c>
      <c r="H1017" t="str">
        <f>IF(AllData!H1017="","",AllData!H1017)</f>
        <v/>
      </c>
      <c r="I1017" t="str">
        <f>IF(AllData!I1017="","",AllData!I1017)</f>
        <v/>
      </c>
      <c r="J1017" t="str">
        <f>IF(AllData!J1017="","",AllData!J1017)</f>
        <v/>
      </c>
      <c r="K1017" t="str">
        <f>IF(AllData!K1017="","",AllData!K1017)</f>
        <v/>
      </c>
      <c r="L1017" t="str">
        <f>IF(AllData!L1017="","",AllData!L1017)</f>
        <v/>
      </c>
      <c r="M1017" s="4" t="str">
        <f>IF(Table1[[#This Row],[Operation Season]]="","",LEFT(Table1[[#This Row],[Operation Season]],SEARCH("-",Table1[[#This Row],[Operation Season]])-1))</f>
        <v/>
      </c>
      <c r="N1017" s="10" t="str">
        <f t="shared" si="30"/>
        <v/>
      </c>
      <c r="O1017" t="str">
        <f>IF(Table1[[#This Row],[Operation Season]]="","",RIGHT(Table1[[#This Row],[Operation Season]],LEN(Table1[[#This Row],[Operation Season]])-FIND("-",Table1[[#This Row],[Operation Season]])))</f>
        <v/>
      </c>
      <c r="P1017" s="4" t="str">
        <f t="shared" si="31"/>
        <v/>
      </c>
      <c r="Q1017" s="7" t="str">
        <f>IF(OR(P1017="Mid November",P1017="round",P1017="",),"",Table1[[#This Row],[End Date]]-SystemData!$A$2+1)</f>
        <v/>
      </c>
      <c r="R1017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017" s="2" t="str">
        <f>IF(AllData!M1022="","",AllData!M1022)</f>
        <v/>
      </c>
      <c r="T1017" s="2" t="str">
        <f>IF(AllData!N1022="","",AllData!N1022)</f>
        <v/>
      </c>
      <c r="U1017" s="2" t="str">
        <f>IF(AllData!O1022="","",AllData!O1022)</f>
        <v/>
      </c>
      <c r="V1017" s="2" t="str">
        <f>IF(AllData!P1022="","",AllData!P1022)</f>
        <v/>
      </c>
      <c r="W1017" s="2" t="str">
        <f>IF(AllData!Q1022="","",AllData!Q1022)</f>
        <v/>
      </c>
      <c r="X1017" s="2" t="str">
        <f>IF(AllData!R1022="","",AllData!R1022)</f>
        <v/>
      </c>
      <c r="Y1017" s="2" t="str">
        <f>IF(AllData!S1022="","",AllData!S1022)</f>
        <v/>
      </c>
      <c r="Z1017" s="2" t="str">
        <f>IF(AllData!T1022="","",AllData!T1022)</f>
        <v/>
      </c>
      <c r="AA1017" s="16"/>
    </row>
    <row r="1018" spans="1:27" hidden="1" x14ac:dyDescent="0.25">
      <c r="A1018" t="str">
        <f>IF(AllData!A1018="","",AllData!A1018)</f>
        <v/>
      </c>
      <c r="B1018" t="str">
        <f>IF(AllData!B1018="","",AllData!B1018)</f>
        <v/>
      </c>
      <c r="C1018" t="str">
        <f>IF(AllData!C1018="","",AllData!C1018)</f>
        <v/>
      </c>
      <c r="D1018" t="str">
        <f>IF(AllData!D1018="","",AllData!D1018)</f>
        <v/>
      </c>
      <c r="E1018" t="str">
        <f>IF(AllData!E1018="","",AllData!E1018)</f>
        <v/>
      </c>
      <c r="F1018" t="str">
        <f>IF(AllData!F1018="","",AllData!F1018)</f>
        <v/>
      </c>
      <c r="G1018" t="str">
        <f>IF(AllData!G1018="","",AllData!G1018)</f>
        <v/>
      </c>
      <c r="H1018" t="str">
        <f>IF(AllData!H1018="","",AllData!H1018)</f>
        <v/>
      </c>
      <c r="I1018" t="str">
        <f>IF(AllData!I1018="","",AllData!I1018)</f>
        <v/>
      </c>
      <c r="J1018" t="str">
        <f>IF(AllData!J1018="","",AllData!J1018)</f>
        <v/>
      </c>
      <c r="K1018" t="str">
        <f>IF(AllData!K1018="","",AllData!K1018)</f>
        <v/>
      </c>
      <c r="L1018" t="str">
        <f>IF(AllData!L1018="","",AllData!L1018)</f>
        <v/>
      </c>
      <c r="M1018" s="4" t="str">
        <f>IF(Table1[[#This Row],[Operation Season]]="","",LEFT(Table1[[#This Row],[Operation Season]],SEARCH("-",Table1[[#This Row],[Operation Season]])-1))</f>
        <v/>
      </c>
      <c r="N1018" s="10" t="str">
        <f t="shared" si="30"/>
        <v/>
      </c>
      <c r="O1018" t="str">
        <f>IF(Table1[[#This Row],[Operation Season]]="","",RIGHT(Table1[[#This Row],[Operation Season]],LEN(Table1[[#This Row],[Operation Season]])-FIND("-",Table1[[#This Row],[Operation Season]])))</f>
        <v/>
      </c>
      <c r="P1018" s="4" t="str">
        <f t="shared" si="31"/>
        <v/>
      </c>
      <c r="Q1018" s="7" t="str">
        <f>IF(OR(P1018="Mid November",P1018="round",P1018="",),"",Table1[[#This Row],[End Date]]-SystemData!$A$2+1)</f>
        <v/>
      </c>
      <c r="R1018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018" s="2" t="str">
        <f>IF(AllData!M1023="","",AllData!M1023)</f>
        <v/>
      </c>
      <c r="T1018" s="2" t="str">
        <f>IF(AllData!N1023="","",AllData!N1023)</f>
        <v/>
      </c>
      <c r="U1018" s="2" t="str">
        <f>IF(AllData!O1023="","",AllData!O1023)</f>
        <v/>
      </c>
      <c r="V1018" s="2" t="str">
        <f>IF(AllData!P1023="","",AllData!P1023)</f>
        <v/>
      </c>
      <c r="W1018" s="2" t="str">
        <f>IF(AllData!Q1023="","",AllData!Q1023)</f>
        <v/>
      </c>
      <c r="X1018" s="2" t="str">
        <f>IF(AllData!R1023="","",AllData!R1023)</f>
        <v/>
      </c>
      <c r="Y1018" s="2" t="str">
        <f>IF(AllData!S1023="","",AllData!S1023)</f>
        <v/>
      </c>
      <c r="Z1018" s="2" t="str">
        <f>IF(AllData!T1023="","",AllData!T1023)</f>
        <v/>
      </c>
      <c r="AA1018" s="16"/>
    </row>
    <row r="1019" spans="1:27" hidden="1" x14ac:dyDescent="0.25">
      <c r="A1019" t="str">
        <f>IF(AllData!A1019="","",AllData!A1019)</f>
        <v/>
      </c>
      <c r="B1019" t="str">
        <f>IF(AllData!B1019="","",AllData!B1019)</f>
        <v/>
      </c>
      <c r="C1019" t="str">
        <f>IF(AllData!C1019="","",AllData!C1019)</f>
        <v/>
      </c>
      <c r="D1019" t="str">
        <f>IF(AllData!D1019="","",AllData!D1019)</f>
        <v/>
      </c>
      <c r="E1019" t="str">
        <f>IF(AllData!E1019="","",AllData!E1019)</f>
        <v/>
      </c>
      <c r="F1019" t="str">
        <f>IF(AllData!F1019="","",AllData!F1019)</f>
        <v/>
      </c>
      <c r="G1019" t="str">
        <f>IF(AllData!G1019="","",AllData!G1019)</f>
        <v/>
      </c>
      <c r="H1019" t="str">
        <f>IF(AllData!H1019="","",AllData!H1019)</f>
        <v/>
      </c>
      <c r="I1019" t="str">
        <f>IF(AllData!I1019="","",AllData!I1019)</f>
        <v/>
      </c>
      <c r="J1019" t="str">
        <f>IF(AllData!J1019="","",AllData!J1019)</f>
        <v/>
      </c>
      <c r="K1019" t="str">
        <f>IF(AllData!K1019="","",AllData!K1019)</f>
        <v/>
      </c>
      <c r="L1019" t="str">
        <f>IF(AllData!L1019="","",AllData!L1019)</f>
        <v/>
      </c>
      <c r="M1019" s="4" t="str">
        <f>IF(Table1[[#This Row],[Operation Season]]="","",LEFT(Table1[[#This Row],[Operation Season]],SEARCH("-",Table1[[#This Row],[Operation Season]])-1))</f>
        <v/>
      </c>
      <c r="N1019" s="10" t="str">
        <f t="shared" si="30"/>
        <v/>
      </c>
      <c r="O1019" t="str">
        <f>IF(Table1[[#This Row],[Operation Season]]="","",RIGHT(Table1[[#This Row],[Operation Season]],LEN(Table1[[#This Row],[Operation Season]])-FIND("-",Table1[[#This Row],[Operation Season]])))</f>
        <v/>
      </c>
      <c r="P1019" s="4" t="str">
        <f t="shared" si="31"/>
        <v/>
      </c>
      <c r="Q1019" s="7" t="str">
        <f>IF(OR(P1019="Mid November",P1019="round",P1019="",),"",Table1[[#This Row],[End Date]]-SystemData!$A$2+1)</f>
        <v/>
      </c>
      <c r="R1019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019" s="2" t="str">
        <f>IF(AllData!M1024="","",AllData!M1024)</f>
        <v/>
      </c>
      <c r="T1019" s="2" t="str">
        <f>IF(AllData!N1024="","",AllData!N1024)</f>
        <v/>
      </c>
      <c r="U1019" s="2" t="str">
        <f>IF(AllData!O1024="","",AllData!O1024)</f>
        <v/>
      </c>
      <c r="V1019" s="2" t="str">
        <f>IF(AllData!P1024="","",AllData!P1024)</f>
        <v/>
      </c>
      <c r="W1019" s="2" t="str">
        <f>IF(AllData!Q1024="","",AllData!Q1024)</f>
        <v/>
      </c>
      <c r="X1019" s="2" t="str">
        <f>IF(AllData!R1024="","",AllData!R1024)</f>
        <v/>
      </c>
      <c r="Y1019" s="2" t="str">
        <f>IF(AllData!S1024="","",AllData!S1024)</f>
        <v/>
      </c>
      <c r="Z1019" s="2" t="str">
        <f>IF(AllData!T1024="","",AllData!T1024)</f>
        <v/>
      </c>
      <c r="AA1019" s="16"/>
    </row>
    <row r="1020" spans="1:27" hidden="1" x14ac:dyDescent="0.25">
      <c r="A1020" t="str">
        <f>IF(AllData!A1020="","",AllData!A1020)</f>
        <v/>
      </c>
      <c r="B1020" t="str">
        <f>IF(AllData!B1020="","",AllData!B1020)</f>
        <v/>
      </c>
      <c r="C1020" t="str">
        <f>IF(AllData!C1020="","",AllData!C1020)</f>
        <v/>
      </c>
      <c r="D1020" t="str">
        <f>IF(AllData!D1020="","",AllData!D1020)</f>
        <v/>
      </c>
      <c r="E1020" t="str">
        <f>IF(AllData!E1020="","",AllData!E1020)</f>
        <v/>
      </c>
      <c r="F1020" t="str">
        <f>IF(AllData!F1020="","",AllData!F1020)</f>
        <v/>
      </c>
      <c r="G1020" t="str">
        <f>IF(AllData!G1020="","",AllData!G1020)</f>
        <v/>
      </c>
      <c r="H1020" t="str">
        <f>IF(AllData!H1020="","",AllData!H1020)</f>
        <v/>
      </c>
      <c r="I1020" t="str">
        <f>IF(AllData!I1020="","",AllData!I1020)</f>
        <v/>
      </c>
      <c r="J1020" t="str">
        <f>IF(AllData!J1020="","",AllData!J1020)</f>
        <v/>
      </c>
      <c r="K1020" t="str">
        <f>IF(AllData!K1020="","",AllData!K1020)</f>
        <v/>
      </c>
      <c r="L1020" t="str">
        <f>IF(AllData!L1020="","",AllData!L1020)</f>
        <v/>
      </c>
      <c r="M1020" s="4" t="str">
        <f>IF(Table1[[#This Row],[Operation Season]]="","",LEFT(Table1[[#This Row],[Operation Season]],SEARCH("-",Table1[[#This Row],[Operation Season]])-1))</f>
        <v/>
      </c>
      <c r="N1020" s="10" t="str">
        <f t="shared" si="30"/>
        <v/>
      </c>
      <c r="O1020" t="str">
        <f>IF(Table1[[#This Row],[Operation Season]]="","",RIGHT(Table1[[#This Row],[Operation Season]],LEN(Table1[[#This Row],[Operation Season]])-FIND("-",Table1[[#This Row],[Operation Season]])))</f>
        <v/>
      </c>
      <c r="P1020" s="4" t="str">
        <f t="shared" si="31"/>
        <v/>
      </c>
      <c r="Q1020" s="7" t="str">
        <f>IF(OR(P1020="Mid November",P1020="round",P1020="",),"",Table1[[#This Row],[End Date]]-SystemData!$A$2+1)</f>
        <v/>
      </c>
      <c r="R1020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020" s="2" t="str">
        <f>IF(AllData!M1025="","",AllData!M1025)</f>
        <v/>
      </c>
      <c r="T1020" s="2" t="str">
        <f>IF(AllData!N1025="","",AllData!N1025)</f>
        <v/>
      </c>
      <c r="U1020" s="2" t="str">
        <f>IF(AllData!O1025="","",AllData!O1025)</f>
        <v/>
      </c>
      <c r="V1020" s="2" t="str">
        <f>IF(AllData!P1025="","",AllData!P1025)</f>
        <v/>
      </c>
      <c r="W1020" s="2" t="str">
        <f>IF(AllData!Q1025="","",AllData!Q1025)</f>
        <v/>
      </c>
      <c r="X1020" s="2" t="str">
        <f>IF(AllData!R1025="","",AllData!R1025)</f>
        <v/>
      </c>
      <c r="Y1020" s="2" t="str">
        <f>IF(AllData!S1025="","",AllData!S1025)</f>
        <v/>
      </c>
      <c r="Z1020" s="2" t="str">
        <f>IF(AllData!T1025="","",AllData!T1025)</f>
        <v/>
      </c>
      <c r="AA1020" s="16"/>
    </row>
    <row r="1021" spans="1:27" hidden="1" x14ac:dyDescent="0.25">
      <c r="A1021" t="str">
        <f>IF(AllData!A1021="","",AllData!A1021)</f>
        <v/>
      </c>
      <c r="B1021" t="str">
        <f>IF(AllData!B1021="","",AllData!B1021)</f>
        <v/>
      </c>
      <c r="C1021" t="str">
        <f>IF(AllData!C1021="","",AllData!C1021)</f>
        <v/>
      </c>
      <c r="D1021" t="str">
        <f>IF(AllData!D1021="","",AllData!D1021)</f>
        <v/>
      </c>
      <c r="E1021" t="str">
        <f>IF(AllData!E1021="","",AllData!E1021)</f>
        <v/>
      </c>
      <c r="F1021" t="str">
        <f>IF(AllData!F1021="","",AllData!F1021)</f>
        <v/>
      </c>
      <c r="G1021" t="str">
        <f>IF(AllData!G1021="","",AllData!G1021)</f>
        <v/>
      </c>
      <c r="H1021" t="str">
        <f>IF(AllData!H1021="","",AllData!H1021)</f>
        <v/>
      </c>
      <c r="I1021" t="str">
        <f>IF(AllData!I1021="","",AllData!I1021)</f>
        <v/>
      </c>
      <c r="J1021" t="str">
        <f>IF(AllData!J1021="","",AllData!J1021)</f>
        <v/>
      </c>
      <c r="K1021" t="str">
        <f>IF(AllData!K1021="","",AllData!K1021)</f>
        <v/>
      </c>
      <c r="L1021" t="str">
        <f>IF(AllData!L1021="","",AllData!L1021)</f>
        <v/>
      </c>
      <c r="M1021" s="4" t="str">
        <f>IF(Table1[[#This Row],[Operation Season]]="","",LEFT(Table1[[#This Row],[Operation Season]],SEARCH("-",Table1[[#This Row],[Operation Season]])-1))</f>
        <v/>
      </c>
      <c r="N1021" s="10" t="str">
        <f t="shared" si="30"/>
        <v/>
      </c>
      <c r="O1021" t="str">
        <f>IF(Table1[[#This Row],[Operation Season]]="","",RIGHT(Table1[[#This Row],[Operation Season]],LEN(Table1[[#This Row],[Operation Season]])-FIND("-",Table1[[#This Row],[Operation Season]])))</f>
        <v/>
      </c>
      <c r="P1021" s="4" t="str">
        <f t="shared" si="31"/>
        <v/>
      </c>
      <c r="Q1021" s="7" t="str">
        <f>IF(OR(P1021="Mid November",P1021="round",P1021="",),"",Table1[[#This Row],[End Date]]-SystemData!$A$2+1)</f>
        <v/>
      </c>
      <c r="R1021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021" s="2" t="str">
        <f>IF(AllData!M1026="","",AllData!M1026)</f>
        <v/>
      </c>
      <c r="T1021" s="2" t="str">
        <f>IF(AllData!N1026="","",AllData!N1026)</f>
        <v/>
      </c>
      <c r="U1021" s="2" t="str">
        <f>IF(AllData!O1026="","",AllData!O1026)</f>
        <v/>
      </c>
      <c r="V1021" s="2" t="str">
        <f>IF(AllData!P1026="","",AllData!P1026)</f>
        <v/>
      </c>
      <c r="W1021" s="2" t="str">
        <f>IF(AllData!Q1026="","",AllData!Q1026)</f>
        <v/>
      </c>
      <c r="X1021" s="2" t="str">
        <f>IF(AllData!R1026="","",AllData!R1026)</f>
        <v/>
      </c>
      <c r="Y1021" s="2" t="str">
        <f>IF(AllData!S1026="","",AllData!S1026)</f>
        <v/>
      </c>
      <c r="Z1021" s="2" t="str">
        <f>IF(AllData!T1026="","",AllData!T1026)</f>
        <v/>
      </c>
      <c r="AA1021" s="16"/>
    </row>
    <row r="1022" spans="1:27" hidden="1" x14ac:dyDescent="0.25">
      <c r="A1022" t="str">
        <f>IF(AllData!A1022="","",AllData!A1022)</f>
        <v/>
      </c>
      <c r="B1022" t="str">
        <f>IF(AllData!B1022="","",AllData!B1022)</f>
        <v/>
      </c>
      <c r="C1022" t="str">
        <f>IF(AllData!C1022="","",AllData!C1022)</f>
        <v/>
      </c>
      <c r="D1022" t="str">
        <f>IF(AllData!D1022="","",AllData!D1022)</f>
        <v/>
      </c>
      <c r="E1022" t="str">
        <f>IF(AllData!E1022="","",AllData!E1022)</f>
        <v/>
      </c>
      <c r="F1022" t="str">
        <f>IF(AllData!F1022="","",AllData!F1022)</f>
        <v/>
      </c>
      <c r="G1022" t="str">
        <f>IF(AllData!G1022="","",AllData!G1022)</f>
        <v/>
      </c>
      <c r="H1022" t="str">
        <f>IF(AllData!H1022="","",AllData!H1022)</f>
        <v/>
      </c>
      <c r="I1022" t="str">
        <f>IF(AllData!I1022="","",AllData!I1022)</f>
        <v/>
      </c>
      <c r="J1022" t="str">
        <f>IF(AllData!J1022="","",AllData!J1022)</f>
        <v/>
      </c>
      <c r="K1022" t="str">
        <f>IF(AllData!K1022="","",AllData!K1022)</f>
        <v/>
      </c>
      <c r="L1022" t="str">
        <f>IF(AllData!L1022="","",AllData!L1022)</f>
        <v/>
      </c>
      <c r="M1022" s="4" t="str">
        <f>IF(Table1[[#This Row],[Operation Season]]="","",LEFT(Table1[[#This Row],[Operation Season]],SEARCH("-",Table1[[#This Row],[Operation Season]])-1))</f>
        <v/>
      </c>
      <c r="N1022" s="10" t="str">
        <f t="shared" si="30"/>
        <v/>
      </c>
      <c r="O1022" t="str">
        <f>IF(Table1[[#This Row],[Operation Season]]="","",RIGHT(Table1[[#This Row],[Operation Season]],LEN(Table1[[#This Row],[Operation Season]])-FIND("-",Table1[[#This Row],[Operation Season]])))</f>
        <v/>
      </c>
      <c r="P1022" s="4" t="str">
        <f t="shared" si="31"/>
        <v/>
      </c>
      <c r="Q1022" s="7" t="str">
        <f>IF(OR(P1022="Mid November",P1022="round",P1022="",),"",Table1[[#This Row],[End Date]]-SystemData!$A$2+1)</f>
        <v/>
      </c>
      <c r="R1022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022" s="2" t="str">
        <f>IF(AllData!M1027="","",AllData!M1027)</f>
        <v/>
      </c>
      <c r="T1022" s="2" t="str">
        <f>IF(AllData!N1027="","",AllData!N1027)</f>
        <v/>
      </c>
      <c r="U1022" s="2" t="str">
        <f>IF(AllData!O1027="","",AllData!O1027)</f>
        <v/>
      </c>
      <c r="V1022" s="2" t="str">
        <f>IF(AllData!P1027="","",AllData!P1027)</f>
        <v/>
      </c>
      <c r="W1022" s="2" t="str">
        <f>IF(AllData!Q1027="","",AllData!Q1027)</f>
        <v/>
      </c>
      <c r="X1022" s="2" t="str">
        <f>IF(AllData!R1027="","",AllData!R1027)</f>
        <v/>
      </c>
      <c r="Y1022" s="2" t="str">
        <f>IF(AllData!S1027="","",AllData!S1027)</f>
        <v/>
      </c>
      <c r="Z1022" s="2" t="str">
        <f>IF(AllData!T1027="","",AllData!T1027)</f>
        <v/>
      </c>
      <c r="AA1022" s="16"/>
    </row>
    <row r="1023" spans="1:27" hidden="1" x14ac:dyDescent="0.25">
      <c r="A1023" t="str">
        <f>IF(AllData!A1023="","",AllData!A1023)</f>
        <v/>
      </c>
      <c r="B1023" t="str">
        <f>IF(AllData!B1023="","",AllData!B1023)</f>
        <v/>
      </c>
      <c r="C1023" t="str">
        <f>IF(AllData!C1023="","",AllData!C1023)</f>
        <v/>
      </c>
      <c r="D1023" t="str">
        <f>IF(AllData!D1023="","",AllData!D1023)</f>
        <v/>
      </c>
      <c r="E1023" t="str">
        <f>IF(AllData!E1023="","",AllData!E1023)</f>
        <v/>
      </c>
      <c r="F1023" t="str">
        <f>IF(AllData!F1023="","",AllData!F1023)</f>
        <v/>
      </c>
      <c r="G1023" t="str">
        <f>IF(AllData!G1023="","",AllData!G1023)</f>
        <v/>
      </c>
      <c r="H1023" t="str">
        <f>IF(AllData!H1023="","",AllData!H1023)</f>
        <v/>
      </c>
      <c r="I1023" t="str">
        <f>IF(AllData!I1023="","",AllData!I1023)</f>
        <v/>
      </c>
      <c r="J1023" t="str">
        <f>IF(AllData!J1023="","",AllData!J1023)</f>
        <v/>
      </c>
      <c r="K1023" t="str">
        <f>IF(AllData!K1023="","",AllData!K1023)</f>
        <v/>
      </c>
      <c r="L1023" t="str">
        <f>IF(AllData!L1023="","",AllData!L1023)</f>
        <v/>
      </c>
      <c r="M1023" s="4" t="str">
        <f>IF(Table1[[#This Row],[Operation Season]]="","",LEFT(Table1[[#This Row],[Operation Season]],SEARCH("-",Table1[[#This Row],[Operation Season]])-1))</f>
        <v/>
      </c>
      <c r="N1023" s="10" t="str">
        <f t="shared" si="30"/>
        <v/>
      </c>
      <c r="O1023" t="str">
        <f>IF(Table1[[#This Row],[Operation Season]]="","",RIGHT(Table1[[#This Row],[Operation Season]],LEN(Table1[[#This Row],[Operation Season]])-FIND("-",Table1[[#This Row],[Operation Season]])))</f>
        <v/>
      </c>
      <c r="P1023" s="4" t="str">
        <f t="shared" si="31"/>
        <v/>
      </c>
      <c r="Q1023" s="7" t="str">
        <f>IF(OR(P1023="Mid November",P1023="round",P1023="",),"",Table1[[#This Row],[End Date]]-SystemData!$A$2+1)</f>
        <v/>
      </c>
      <c r="R1023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023" s="2" t="str">
        <f>IF(AllData!M1028="","",AllData!M1028)</f>
        <v/>
      </c>
      <c r="T1023" s="2" t="str">
        <f>IF(AllData!N1028="","",AllData!N1028)</f>
        <v/>
      </c>
      <c r="U1023" s="2" t="str">
        <f>IF(AllData!O1028="","",AllData!O1028)</f>
        <v/>
      </c>
      <c r="V1023" s="2" t="str">
        <f>IF(AllData!P1028="","",AllData!P1028)</f>
        <v/>
      </c>
      <c r="W1023" s="2" t="str">
        <f>IF(AllData!Q1028="","",AllData!Q1028)</f>
        <v/>
      </c>
      <c r="X1023" s="2" t="str">
        <f>IF(AllData!R1028="","",AllData!R1028)</f>
        <v/>
      </c>
      <c r="Y1023" s="2" t="str">
        <f>IF(AllData!S1028="","",AllData!S1028)</f>
        <v/>
      </c>
      <c r="Z1023" s="2" t="str">
        <f>IF(AllData!T1028="","",AllData!T1028)</f>
        <v/>
      </c>
      <c r="AA1023" s="16"/>
    </row>
    <row r="1024" spans="1:27" hidden="1" x14ac:dyDescent="0.25">
      <c r="A1024" t="str">
        <f>IF(AllData!A1024="","",AllData!A1024)</f>
        <v/>
      </c>
      <c r="B1024" t="str">
        <f>IF(AllData!B1024="","",AllData!B1024)</f>
        <v/>
      </c>
      <c r="C1024" t="str">
        <f>IF(AllData!C1024="","",AllData!C1024)</f>
        <v/>
      </c>
      <c r="D1024" t="str">
        <f>IF(AllData!D1024="","",AllData!D1024)</f>
        <v/>
      </c>
      <c r="E1024" t="str">
        <f>IF(AllData!E1024="","",AllData!E1024)</f>
        <v/>
      </c>
      <c r="F1024" t="str">
        <f>IF(AllData!F1024="","",AllData!F1024)</f>
        <v/>
      </c>
      <c r="G1024" t="str">
        <f>IF(AllData!G1024="","",AllData!G1024)</f>
        <v/>
      </c>
      <c r="H1024" t="str">
        <f>IF(AllData!H1024="","",AllData!H1024)</f>
        <v/>
      </c>
      <c r="I1024" t="str">
        <f>IF(AllData!I1024="","",AllData!I1024)</f>
        <v/>
      </c>
      <c r="J1024" t="str">
        <f>IF(AllData!J1024="","",AllData!J1024)</f>
        <v/>
      </c>
      <c r="K1024" t="str">
        <f>IF(AllData!K1024="","",AllData!K1024)</f>
        <v/>
      </c>
      <c r="L1024" t="str">
        <f>IF(AllData!L1024="","",AllData!L1024)</f>
        <v/>
      </c>
      <c r="M1024" s="4" t="str">
        <f>IF(Table1[[#This Row],[Operation Season]]="","",LEFT(Table1[[#This Row],[Operation Season]],SEARCH("-",Table1[[#This Row],[Operation Season]])-1))</f>
        <v/>
      </c>
      <c r="N1024" s="10" t="str">
        <f t="shared" si="30"/>
        <v/>
      </c>
      <c r="O1024" t="str">
        <f>IF(Table1[[#This Row],[Operation Season]]="","",RIGHT(Table1[[#This Row],[Operation Season]],LEN(Table1[[#This Row],[Operation Season]])-FIND("-",Table1[[#This Row],[Operation Season]])))</f>
        <v/>
      </c>
      <c r="P1024" s="4" t="str">
        <f t="shared" si="31"/>
        <v/>
      </c>
      <c r="Q1024" s="7" t="str">
        <f>IF(OR(P1024="Mid November",P1024="round",P1024="",),"",Table1[[#This Row],[End Date]]-SystemData!$A$2+1)</f>
        <v/>
      </c>
      <c r="R1024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024" s="2" t="str">
        <f>IF(AllData!M1029="","",AllData!M1029)</f>
        <v/>
      </c>
      <c r="T1024" s="2" t="str">
        <f>IF(AllData!N1029="","",AllData!N1029)</f>
        <v/>
      </c>
      <c r="U1024" s="2" t="str">
        <f>IF(AllData!O1029="","",AllData!O1029)</f>
        <v/>
      </c>
      <c r="V1024" s="2" t="str">
        <f>IF(AllData!P1029="","",AllData!P1029)</f>
        <v/>
      </c>
      <c r="W1024" s="2" t="str">
        <f>IF(AllData!Q1029="","",AllData!Q1029)</f>
        <v/>
      </c>
      <c r="X1024" s="2" t="str">
        <f>IF(AllData!R1029="","",AllData!R1029)</f>
        <v/>
      </c>
      <c r="Y1024" s="2" t="str">
        <f>IF(AllData!S1029="","",AllData!S1029)</f>
        <v/>
      </c>
      <c r="Z1024" s="2" t="str">
        <f>IF(AllData!T1029="","",AllData!T1029)</f>
        <v/>
      </c>
      <c r="AA1024" s="16"/>
    </row>
    <row r="1025" spans="1:27" hidden="1" x14ac:dyDescent="0.25">
      <c r="A1025" t="str">
        <f>IF(AllData!A1025="","",AllData!A1025)</f>
        <v/>
      </c>
      <c r="B1025" t="str">
        <f>IF(AllData!B1025="","",AllData!B1025)</f>
        <v/>
      </c>
      <c r="C1025" t="str">
        <f>IF(AllData!C1025="","",AllData!C1025)</f>
        <v/>
      </c>
      <c r="D1025" t="str">
        <f>IF(AllData!D1025="","",AllData!D1025)</f>
        <v/>
      </c>
      <c r="E1025" t="str">
        <f>IF(AllData!E1025="","",AllData!E1025)</f>
        <v/>
      </c>
      <c r="F1025" t="str">
        <f>IF(AllData!F1025="","",AllData!F1025)</f>
        <v/>
      </c>
      <c r="G1025" t="str">
        <f>IF(AllData!G1025="","",AllData!G1025)</f>
        <v/>
      </c>
      <c r="H1025" t="str">
        <f>IF(AllData!H1025="","",AllData!H1025)</f>
        <v/>
      </c>
      <c r="I1025" t="str">
        <f>IF(AllData!I1025="","",AllData!I1025)</f>
        <v/>
      </c>
      <c r="J1025" t="str">
        <f>IF(AllData!J1025="","",AllData!J1025)</f>
        <v/>
      </c>
      <c r="K1025" t="str">
        <f>IF(AllData!K1025="","",AllData!K1025)</f>
        <v/>
      </c>
      <c r="L1025" t="str">
        <f>IF(AllData!L1025="","",AllData!L1025)</f>
        <v/>
      </c>
      <c r="M1025" s="4" t="str">
        <f>IF(Table1[[#This Row],[Operation Season]]="","",LEFT(Table1[[#This Row],[Operation Season]],SEARCH("-",Table1[[#This Row],[Operation Season]])-1))</f>
        <v/>
      </c>
      <c r="N1025" s="10" t="str">
        <f t="shared" si="30"/>
        <v/>
      </c>
      <c r="O1025" t="str">
        <f>IF(Table1[[#This Row],[Operation Season]]="","",RIGHT(Table1[[#This Row],[Operation Season]],LEN(Table1[[#This Row],[Operation Season]])-FIND("-",Table1[[#This Row],[Operation Season]])))</f>
        <v/>
      </c>
      <c r="P1025" s="4" t="str">
        <f t="shared" si="31"/>
        <v/>
      </c>
      <c r="Q1025" s="7" t="str">
        <f>IF(OR(P1025="Mid November",P1025="round",P1025="",),"",Table1[[#This Row],[End Date]]-SystemData!$A$2+1)</f>
        <v/>
      </c>
      <c r="R1025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025" s="2" t="str">
        <f>IF(AllData!M1030="","",AllData!M1030)</f>
        <v/>
      </c>
      <c r="T1025" s="2" t="str">
        <f>IF(AllData!N1030="","",AllData!N1030)</f>
        <v/>
      </c>
      <c r="U1025" s="2" t="str">
        <f>IF(AllData!O1030="","",AllData!O1030)</f>
        <v/>
      </c>
      <c r="V1025" s="2" t="str">
        <f>IF(AllData!P1030="","",AllData!P1030)</f>
        <v/>
      </c>
      <c r="W1025" s="2" t="str">
        <f>IF(AllData!Q1030="","",AllData!Q1030)</f>
        <v/>
      </c>
      <c r="X1025" s="2" t="str">
        <f>IF(AllData!R1030="","",AllData!R1030)</f>
        <v/>
      </c>
      <c r="Y1025" s="2" t="str">
        <f>IF(AllData!S1030="","",AllData!S1030)</f>
        <v/>
      </c>
      <c r="Z1025" s="2" t="str">
        <f>IF(AllData!T1030="","",AllData!T1030)</f>
        <v/>
      </c>
      <c r="AA1025" s="16"/>
    </row>
    <row r="1026" spans="1:27" hidden="1" x14ac:dyDescent="0.25">
      <c r="A1026" t="str">
        <f>IF(AllData!A1026="","",AllData!A1026)</f>
        <v/>
      </c>
      <c r="B1026" t="str">
        <f>IF(AllData!B1026="","",AllData!B1026)</f>
        <v/>
      </c>
      <c r="C1026" t="str">
        <f>IF(AllData!C1026="","",AllData!C1026)</f>
        <v/>
      </c>
      <c r="D1026" t="str">
        <f>IF(AllData!D1026="","",AllData!D1026)</f>
        <v/>
      </c>
      <c r="E1026" t="str">
        <f>IF(AllData!E1026="","",AllData!E1026)</f>
        <v/>
      </c>
      <c r="F1026" t="str">
        <f>IF(AllData!F1026="","",AllData!F1026)</f>
        <v/>
      </c>
      <c r="G1026" t="str">
        <f>IF(AllData!G1026="","",AllData!G1026)</f>
        <v/>
      </c>
      <c r="H1026" t="str">
        <f>IF(AllData!H1026="","",AllData!H1026)</f>
        <v/>
      </c>
      <c r="I1026" t="str">
        <f>IF(AllData!I1026="","",AllData!I1026)</f>
        <v/>
      </c>
      <c r="J1026" t="str">
        <f>IF(AllData!J1026="","",AllData!J1026)</f>
        <v/>
      </c>
      <c r="K1026" t="str">
        <f>IF(AllData!K1026="","",AllData!K1026)</f>
        <v/>
      </c>
      <c r="L1026" t="str">
        <f>IF(AllData!L1026="","",AllData!L1026)</f>
        <v/>
      </c>
      <c r="M1026" s="4" t="str">
        <f>IF(Table1[[#This Row],[Operation Season]]="","",LEFT(Table1[[#This Row],[Operation Season]],SEARCH("-",Table1[[#This Row],[Operation Season]])-1))</f>
        <v/>
      </c>
      <c r="N1026" s="10" t="str">
        <f t="shared" ref="N1026:N1089" si="32">TEXT(M1026,"MM/DD/YYYY")</f>
        <v/>
      </c>
      <c r="O1026" t="str">
        <f>IF(Table1[[#This Row],[Operation Season]]="","",RIGHT(Table1[[#This Row],[Operation Season]],LEN(Table1[[#This Row],[Operation Season]])-FIND("-",Table1[[#This Row],[Operation Season]])))</f>
        <v/>
      </c>
      <c r="P1026" s="4" t="str">
        <f t="shared" ref="P1026:P1089" si="33">TEXT(O1026,"MM/DD/YYYY")</f>
        <v/>
      </c>
      <c r="Q1026" s="7" t="str">
        <f>IF(OR(P1026="Mid November",P1026="round",P1026="",),"",Table1[[#This Row],[End Date]]-SystemData!$A$2+1)</f>
        <v/>
      </c>
      <c r="R1026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026" s="2" t="str">
        <f>IF(AllData!M1031="","",AllData!M1031)</f>
        <v/>
      </c>
      <c r="T1026" s="2" t="str">
        <f>IF(AllData!N1031="","",AllData!N1031)</f>
        <v/>
      </c>
      <c r="U1026" s="2" t="str">
        <f>IF(AllData!O1031="","",AllData!O1031)</f>
        <v/>
      </c>
      <c r="V1026" s="2" t="str">
        <f>IF(AllData!P1031="","",AllData!P1031)</f>
        <v/>
      </c>
      <c r="W1026" s="2" t="str">
        <f>IF(AllData!Q1031="","",AllData!Q1031)</f>
        <v/>
      </c>
      <c r="X1026" s="2" t="str">
        <f>IF(AllData!R1031="","",AllData!R1031)</f>
        <v/>
      </c>
      <c r="Y1026" s="2" t="str">
        <f>IF(AllData!S1031="","",AllData!S1031)</f>
        <v/>
      </c>
      <c r="Z1026" s="2" t="str">
        <f>IF(AllData!T1031="","",AllData!T1031)</f>
        <v/>
      </c>
      <c r="AA1026" s="16"/>
    </row>
    <row r="1027" spans="1:27" hidden="1" x14ac:dyDescent="0.25">
      <c r="A1027" t="str">
        <f>IF(AllData!A1027="","",AllData!A1027)</f>
        <v/>
      </c>
      <c r="B1027" t="str">
        <f>IF(AllData!B1027="","",AllData!B1027)</f>
        <v/>
      </c>
      <c r="C1027" t="str">
        <f>IF(AllData!C1027="","",AllData!C1027)</f>
        <v/>
      </c>
      <c r="D1027" t="str">
        <f>IF(AllData!D1027="","",AllData!D1027)</f>
        <v/>
      </c>
      <c r="E1027" t="str">
        <f>IF(AllData!E1027="","",AllData!E1027)</f>
        <v/>
      </c>
      <c r="F1027" t="str">
        <f>IF(AllData!F1027="","",AllData!F1027)</f>
        <v/>
      </c>
      <c r="G1027" t="str">
        <f>IF(AllData!G1027="","",AllData!G1027)</f>
        <v/>
      </c>
      <c r="H1027" t="str">
        <f>IF(AllData!H1027="","",AllData!H1027)</f>
        <v/>
      </c>
      <c r="I1027" t="str">
        <f>IF(AllData!I1027="","",AllData!I1027)</f>
        <v/>
      </c>
      <c r="J1027" t="str">
        <f>IF(AllData!J1027="","",AllData!J1027)</f>
        <v/>
      </c>
      <c r="K1027" t="str">
        <f>IF(AllData!K1027="","",AllData!K1027)</f>
        <v/>
      </c>
      <c r="L1027" t="str">
        <f>IF(AllData!L1027="","",AllData!L1027)</f>
        <v/>
      </c>
      <c r="M1027" s="4" t="str">
        <f>IF(Table1[[#This Row],[Operation Season]]="","",LEFT(Table1[[#This Row],[Operation Season]],SEARCH("-",Table1[[#This Row],[Operation Season]])-1))</f>
        <v/>
      </c>
      <c r="N1027" s="10" t="str">
        <f t="shared" si="32"/>
        <v/>
      </c>
      <c r="O1027" t="str">
        <f>IF(Table1[[#This Row],[Operation Season]]="","",RIGHT(Table1[[#This Row],[Operation Season]],LEN(Table1[[#This Row],[Operation Season]])-FIND("-",Table1[[#This Row],[Operation Season]])))</f>
        <v/>
      </c>
      <c r="P1027" s="4" t="str">
        <f t="shared" si="33"/>
        <v/>
      </c>
      <c r="Q1027" s="7" t="str">
        <f>IF(OR(P1027="Mid November",P1027="round",P1027="",),"",Table1[[#This Row],[End Date]]-SystemData!$A$2+1)</f>
        <v/>
      </c>
      <c r="R1027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027" s="2" t="str">
        <f>IF(AllData!M1032="","",AllData!M1032)</f>
        <v/>
      </c>
      <c r="T1027" s="2" t="str">
        <f>IF(AllData!N1032="","",AllData!N1032)</f>
        <v/>
      </c>
      <c r="U1027" s="2" t="str">
        <f>IF(AllData!O1032="","",AllData!O1032)</f>
        <v/>
      </c>
      <c r="V1027" s="2" t="str">
        <f>IF(AllData!P1032="","",AllData!P1032)</f>
        <v/>
      </c>
      <c r="W1027" s="2" t="str">
        <f>IF(AllData!Q1032="","",AllData!Q1032)</f>
        <v/>
      </c>
      <c r="X1027" s="2" t="str">
        <f>IF(AllData!R1032="","",AllData!R1032)</f>
        <v/>
      </c>
      <c r="Y1027" s="2" t="str">
        <f>IF(AllData!S1032="","",AllData!S1032)</f>
        <v/>
      </c>
      <c r="Z1027" s="2" t="str">
        <f>IF(AllData!T1032="","",AllData!T1032)</f>
        <v/>
      </c>
      <c r="AA1027" s="16"/>
    </row>
    <row r="1028" spans="1:27" hidden="1" x14ac:dyDescent="0.25">
      <c r="A1028" t="str">
        <f>IF(AllData!A1028="","",AllData!A1028)</f>
        <v/>
      </c>
      <c r="B1028" t="str">
        <f>IF(AllData!B1028="","",AllData!B1028)</f>
        <v/>
      </c>
      <c r="C1028" t="str">
        <f>IF(AllData!C1028="","",AllData!C1028)</f>
        <v/>
      </c>
      <c r="D1028" t="str">
        <f>IF(AllData!D1028="","",AllData!D1028)</f>
        <v/>
      </c>
      <c r="E1028" t="str">
        <f>IF(AllData!E1028="","",AllData!E1028)</f>
        <v/>
      </c>
      <c r="F1028" t="str">
        <f>IF(AllData!F1028="","",AllData!F1028)</f>
        <v/>
      </c>
      <c r="G1028" t="str">
        <f>IF(AllData!G1028="","",AllData!G1028)</f>
        <v/>
      </c>
      <c r="H1028" t="str">
        <f>IF(AllData!H1028="","",AllData!H1028)</f>
        <v/>
      </c>
      <c r="I1028" t="str">
        <f>IF(AllData!I1028="","",AllData!I1028)</f>
        <v/>
      </c>
      <c r="J1028" t="str">
        <f>IF(AllData!J1028="","",AllData!J1028)</f>
        <v/>
      </c>
      <c r="K1028" t="str">
        <f>IF(AllData!K1028="","",AllData!K1028)</f>
        <v/>
      </c>
      <c r="L1028" t="str">
        <f>IF(AllData!L1028="","",AllData!L1028)</f>
        <v/>
      </c>
      <c r="M1028" s="4" t="str">
        <f>IF(Table1[[#This Row],[Operation Season]]="","",LEFT(Table1[[#This Row],[Operation Season]],SEARCH("-",Table1[[#This Row],[Operation Season]])-1))</f>
        <v/>
      </c>
      <c r="N1028" s="10" t="str">
        <f t="shared" si="32"/>
        <v/>
      </c>
      <c r="O1028" t="str">
        <f>IF(Table1[[#This Row],[Operation Season]]="","",RIGHT(Table1[[#This Row],[Operation Season]],LEN(Table1[[#This Row],[Operation Season]])-FIND("-",Table1[[#This Row],[Operation Season]])))</f>
        <v/>
      </c>
      <c r="P1028" s="4" t="str">
        <f t="shared" si="33"/>
        <v/>
      </c>
      <c r="Q1028" s="7" t="str">
        <f>IF(OR(P1028="Mid November",P1028="round",P1028="",),"",Table1[[#This Row],[End Date]]-SystemData!$A$2+1)</f>
        <v/>
      </c>
      <c r="R1028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028" s="2" t="str">
        <f>IF(AllData!M1033="","",AllData!M1033)</f>
        <v/>
      </c>
      <c r="T1028" s="2" t="str">
        <f>IF(AllData!N1033="","",AllData!N1033)</f>
        <v/>
      </c>
      <c r="U1028" s="2" t="str">
        <f>IF(AllData!O1033="","",AllData!O1033)</f>
        <v/>
      </c>
      <c r="V1028" s="2" t="str">
        <f>IF(AllData!P1033="","",AllData!P1033)</f>
        <v/>
      </c>
      <c r="W1028" s="2" t="str">
        <f>IF(AllData!Q1033="","",AllData!Q1033)</f>
        <v/>
      </c>
      <c r="X1028" s="2" t="str">
        <f>IF(AllData!R1033="","",AllData!R1033)</f>
        <v/>
      </c>
      <c r="Y1028" s="2" t="str">
        <f>IF(AllData!S1033="","",AllData!S1033)</f>
        <v/>
      </c>
      <c r="Z1028" s="2" t="str">
        <f>IF(AllData!T1033="","",AllData!T1033)</f>
        <v/>
      </c>
      <c r="AA1028" s="16"/>
    </row>
    <row r="1029" spans="1:27" hidden="1" x14ac:dyDescent="0.25">
      <c r="A1029" t="str">
        <f>IF(AllData!A1029="","",AllData!A1029)</f>
        <v/>
      </c>
      <c r="B1029" t="str">
        <f>IF(AllData!B1029="","",AllData!B1029)</f>
        <v/>
      </c>
      <c r="C1029" t="str">
        <f>IF(AllData!C1029="","",AllData!C1029)</f>
        <v/>
      </c>
      <c r="D1029" t="str">
        <f>IF(AllData!D1029="","",AllData!D1029)</f>
        <v/>
      </c>
      <c r="E1029" t="str">
        <f>IF(AllData!E1029="","",AllData!E1029)</f>
        <v/>
      </c>
      <c r="F1029" t="str">
        <f>IF(AllData!F1029="","",AllData!F1029)</f>
        <v/>
      </c>
      <c r="G1029" t="str">
        <f>IF(AllData!G1029="","",AllData!G1029)</f>
        <v/>
      </c>
      <c r="H1029" t="str">
        <f>IF(AllData!H1029="","",AllData!H1029)</f>
        <v/>
      </c>
      <c r="I1029" t="str">
        <f>IF(AllData!I1029="","",AllData!I1029)</f>
        <v/>
      </c>
      <c r="J1029" t="str">
        <f>IF(AllData!J1029="","",AllData!J1029)</f>
        <v/>
      </c>
      <c r="K1029" t="str">
        <f>IF(AllData!K1029="","",AllData!K1029)</f>
        <v/>
      </c>
      <c r="L1029" t="str">
        <f>IF(AllData!L1029="","",AllData!L1029)</f>
        <v/>
      </c>
      <c r="M1029" s="4" t="str">
        <f>IF(Table1[[#This Row],[Operation Season]]="","",LEFT(Table1[[#This Row],[Operation Season]],SEARCH("-",Table1[[#This Row],[Operation Season]])-1))</f>
        <v/>
      </c>
      <c r="N1029" s="10" t="str">
        <f t="shared" si="32"/>
        <v/>
      </c>
      <c r="O1029" t="str">
        <f>IF(Table1[[#This Row],[Operation Season]]="","",RIGHT(Table1[[#This Row],[Operation Season]],LEN(Table1[[#This Row],[Operation Season]])-FIND("-",Table1[[#This Row],[Operation Season]])))</f>
        <v/>
      </c>
      <c r="P1029" s="4" t="str">
        <f t="shared" si="33"/>
        <v/>
      </c>
      <c r="Q1029" s="7" t="str">
        <f>IF(OR(P1029="Mid November",P1029="round",P1029="",),"",Table1[[#This Row],[End Date]]-SystemData!$A$2+1)</f>
        <v/>
      </c>
      <c r="R1029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029" s="2" t="str">
        <f>IF(AllData!M1034="","",AllData!M1034)</f>
        <v/>
      </c>
      <c r="T1029" s="2" t="str">
        <f>IF(AllData!N1034="","",AllData!N1034)</f>
        <v/>
      </c>
      <c r="U1029" s="2" t="str">
        <f>IF(AllData!O1034="","",AllData!O1034)</f>
        <v/>
      </c>
      <c r="V1029" s="2" t="str">
        <f>IF(AllData!P1034="","",AllData!P1034)</f>
        <v/>
      </c>
      <c r="W1029" s="2" t="str">
        <f>IF(AllData!Q1034="","",AllData!Q1034)</f>
        <v/>
      </c>
      <c r="X1029" s="2" t="str">
        <f>IF(AllData!R1034="","",AllData!R1034)</f>
        <v/>
      </c>
      <c r="Y1029" s="2" t="str">
        <f>IF(AllData!S1034="","",AllData!S1034)</f>
        <v/>
      </c>
      <c r="Z1029" s="2" t="str">
        <f>IF(AllData!T1034="","",AllData!T1034)</f>
        <v/>
      </c>
      <c r="AA1029" s="16"/>
    </row>
    <row r="1030" spans="1:27" hidden="1" x14ac:dyDescent="0.25">
      <c r="A1030" t="str">
        <f>IF(AllData!A1030="","",AllData!A1030)</f>
        <v/>
      </c>
      <c r="B1030" t="str">
        <f>IF(AllData!B1030="","",AllData!B1030)</f>
        <v/>
      </c>
      <c r="C1030" t="str">
        <f>IF(AllData!C1030="","",AllData!C1030)</f>
        <v/>
      </c>
      <c r="D1030" t="str">
        <f>IF(AllData!D1030="","",AllData!D1030)</f>
        <v/>
      </c>
      <c r="E1030" t="str">
        <f>IF(AllData!E1030="","",AllData!E1030)</f>
        <v/>
      </c>
      <c r="F1030" t="str">
        <f>IF(AllData!F1030="","",AllData!F1030)</f>
        <v/>
      </c>
      <c r="G1030" t="str">
        <f>IF(AllData!G1030="","",AllData!G1030)</f>
        <v/>
      </c>
      <c r="H1030" t="str">
        <f>IF(AllData!H1030="","",AllData!H1030)</f>
        <v/>
      </c>
      <c r="I1030" t="str">
        <f>IF(AllData!I1030="","",AllData!I1030)</f>
        <v/>
      </c>
      <c r="J1030" t="str">
        <f>IF(AllData!J1030="","",AllData!J1030)</f>
        <v/>
      </c>
      <c r="K1030" t="str">
        <f>IF(AllData!K1030="","",AllData!K1030)</f>
        <v/>
      </c>
      <c r="L1030" t="str">
        <f>IF(AllData!L1030="","",AllData!L1030)</f>
        <v/>
      </c>
      <c r="M1030" s="4" t="str">
        <f>IF(Table1[[#This Row],[Operation Season]]="","",LEFT(Table1[[#This Row],[Operation Season]],SEARCH("-",Table1[[#This Row],[Operation Season]])-1))</f>
        <v/>
      </c>
      <c r="N1030" s="10" t="str">
        <f t="shared" si="32"/>
        <v/>
      </c>
      <c r="O1030" t="str">
        <f>IF(Table1[[#This Row],[Operation Season]]="","",RIGHT(Table1[[#This Row],[Operation Season]],LEN(Table1[[#This Row],[Operation Season]])-FIND("-",Table1[[#This Row],[Operation Season]])))</f>
        <v/>
      </c>
      <c r="P1030" s="4" t="str">
        <f t="shared" si="33"/>
        <v/>
      </c>
      <c r="Q1030" s="7" t="str">
        <f>IF(OR(P1030="Mid November",P1030="round",P1030="",),"",Table1[[#This Row],[End Date]]-SystemData!$A$2+1)</f>
        <v/>
      </c>
      <c r="R1030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030" s="2" t="str">
        <f>IF(AllData!M1035="","",AllData!M1035)</f>
        <v/>
      </c>
      <c r="T1030" s="2" t="str">
        <f>IF(AllData!N1035="","",AllData!N1035)</f>
        <v/>
      </c>
      <c r="U1030" s="2" t="str">
        <f>IF(AllData!O1035="","",AllData!O1035)</f>
        <v/>
      </c>
      <c r="V1030" s="2" t="str">
        <f>IF(AllData!P1035="","",AllData!P1035)</f>
        <v/>
      </c>
      <c r="W1030" s="2" t="str">
        <f>IF(AllData!Q1035="","",AllData!Q1035)</f>
        <v/>
      </c>
      <c r="X1030" s="2" t="str">
        <f>IF(AllData!R1035="","",AllData!R1035)</f>
        <v/>
      </c>
      <c r="Y1030" s="2" t="str">
        <f>IF(AllData!S1035="","",AllData!S1035)</f>
        <v/>
      </c>
      <c r="Z1030" s="2" t="str">
        <f>IF(AllData!T1035="","",AllData!T1035)</f>
        <v/>
      </c>
      <c r="AA1030" s="16"/>
    </row>
    <row r="1031" spans="1:27" hidden="1" x14ac:dyDescent="0.25">
      <c r="A1031" t="str">
        <f>IF(AllData!A1031="","",AllData!A1031)</f>
        <v/>
      </c>
      <c r="B1031" t="str">
        <f>IF(AllData!B1031="","",AllData!B1031)</f>
        <v/>
      </c>
      <c r="C1031" t="str">
        <f>IF(AllData!C1031="","",AllData!C1031)</f>
        <v/>
      </c>
      <c r="D1031" t="str">
        <f>IF(AllData!D1031="","",AllData!D1031)</f>
        <v/>
      </c>
      <c r="E1031" t="str">
        <f>IF(AllData!E1031="","",AllData!E1031)</f>
        <v/>
      </c>
      <c r="F1031" t="str">
        <f>IF(AllData!F1031="","",AllData!F1031)</f>
        <v/>
      </c>
      <c r="G1031" t="str">
        <f>IF(AllData!G1031="","",AllData!G1031)</f>
        <v/>
      </c>
      <c r="H1031" t="str">
        <f>IF(AllData!H1031="","",AllData!H1031)</f>
        <v/>
      </c>
      <c r="I1031" t="str">
        <f>IF(AllData!I1031="","",AllData!I1031)</f>
        <v/>
      </c>
      <c r="J1031" t="str">
        <f>IF(AllData!J1031="","",AllData!J1031)</f>
        <v/>
      </c>
      <c r="K1031" t="str">
        <f>IF(AllData!K1031="","",AllData!K1031)</f>
        <v/>
      </c>
      <c r="L1031" t="str">
        <f>IF(AllData!L1031="","",AllData!L1031)</f>
        <v/>
      </c>
      <c r="M1031" s="4" t="str">
        <f>IF(Table1[[#This Row],[Operation Season]]="","",LEFT(Table1[[#This Row],[Operation Season]],SEARCH("-",Table1[[#This Row],[Operation Season]])-1))</f>
        <v/>
      </c>
      <c r="N1031" s="10" t="str">
        <f t="shared" si="32"/>
        <v/>
      </c>
      <c r="O1031" t="str">
        <f>IF(Table1[[#This Row],[Operation Season]]="","",RIGHT(Table1[[#This Row],[Operation Season]],LEN(Table1[[#This Row],[Operation Season]])-FIND("-",Table1[[#This Row],[Operation Season]])))</f>
        <v/>
      </c>
      <c r="P1031" s="4" t="str">
        <f t="shared" si="33"/>
        <v/>
      </c>
      <c r="Q1031" s="7" t="str">
        <f>IF(OR(P1031="Mid November",P1031="round",P1031="",),"",Table1[[#This Row],[End Date]]-SystemData!$A$2+1)</f>
        <v/>
      </c>
      <c r="R1031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031" s="2" t="str">
        <f>IF(AllData!M1036="","",AllData!M1036)</f>
        <v/>
      </c>
      <c r="T1031" s="2" t="str">
        <f>IF(AllData!N1036="","",AllData!N1036)</f>
        <v/>
      </c>
      <c r="U1031" s="2" t="str">
        <f>IF(AllData!O1036="","",AllData!O1036)</f>
        <v/>
      </c>
      <c r="V1031" s="2" t="str">
        <f>IF(AllData!P1036="","",AllData!P1036)</f>
        <v/>
      </c>
      <c r="W1031" s="2" t="str">
        <f>IF(AllData!Q1036="","",AllData!Q1036)</f>
        <v/>
      </c>
      <c r="X1031" s="2" t="str">
        <f>IF(AllData!R1036="","",AllData!R1036)</f>
        <v/>
      </c>
      <c r="Y1031" s="2" t="str">
        <f>IF(AllData!S1036="","",AllData!S1036)</f>
        <v/>
      </c>
      <c r="Z1031" s="2" t="str">
        <f>IF(AllData!T1036="","",AllData!T1036)</f>
        <v/>
      </c>
      <c r="AA1031" s="16"/>
    </row>
    <row r="1032" spans="1:27" hidden="1" x14ac:dyDescent="0.25">
      <c r="A1032" t="str">
        <f>IF(AllData!A1032="","",AllData!A1032)</f>
        <v/>
      </c>
      <c r="B1032" t="str">
        <f>IF(AllData!B1032="","",AllData!B1032)</f>
        <v/>
      </c>
      <c r="C1032" t="str">
        <f>IF(AllData!C1032="","",AllData!C1032)</f>
        <v/>
      </c>
      <c r="D1032" t="str">
        <f>IF(AllData!D1032="","",AllData!D1032)</f>
        <v/>
      </c>
      <c r="E1032" t="str">
        <f>IF(AllData!E1032="","",AllData!E1032)</f>
        <v/>
      </c>
      <c r="F1032" t="str">
        <f>IF(AllData!F1032="","",AllData!F1032)</f>
        <v/>
      </c>
      <c r="G1032" t="str">
        <f>IF(AllData!G1032="","",AllData!G1032)</f>
        <v/>
      </c>
      <c r="H1032" t="str">
        <f>IF(AllData!H1032="","",AllData!H1032)</f>
        <v/>
      </c>
      <c r="I1032" t="str">
        <f>IF(AllData!I1032="","",AllData!I1032)</f>
        <v/>
      </c>
      <c r="J1032" t="str">
        <f>IF(AllData!J1032="","",AllData!J1032)</f>
        <v/>
      </c>
      <c r="K1032" t="str">
        <f>IF(AllData!K1032="","",AllData!K1032)</f>
        <v/>
      </c>
      <c r="L1032" t="str">
        <f>IF(AllData!L1032="","",AllData!L1032)</f>
        <v/>
      </c>
      <c r="M1032" s="4" t="str">
        <f>IF(Table1[[#This Row],[Operation Season]]="","",LEFT(Table1[[#This Row],[Operation Season]],SEARCH("-",Table1[[#This Row],[Operation Season]])-1))</f>
        <v/>
      </c>
      <c r="N1032" s="10" t="str">
        <f t="shared" si="32"/>
        <v/>
      </c>
      <c r="O1032" t="str">
        <f>IF(Table1[[#This Row],[Operation Season]]="","",RIGHT(Table1[[#This Row],[Operation Season]],LEN(Table1[[#This Row],[Operation Season]])-FIND("-",Table1[[#This Row],[Operation Season]])))</f>
        <v/>
      </c>
      <c r="P1032" s="4" t="str">
        <f t="shared" si="33"/>
        <v/>
      </c>
      <c r="Q1032" s="7" t="str">
        <f>IF(OR(P1032="Mid November",P1032="round",P1032="",),"",Table1[[#This Row],[End Date]]-SystemData!$A$2+1)</f>
        <v/>
      </c>
      <c r="R1032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032" s="2" t="str">
        <f>IF(AllData!M1037="","",AllData!M1037)</f>
        <v/>
      </c>
      <c r="T1032" s="2" t="str">
        <f>IF(AllData!N1037="","",AllData!N1037)</f>
        <v/>
      </c>
      <c r="U1032" s="2" t="str">
        <f>IF(AllData!O1037="","",AllData!O1037)</f>
        <v/>
      </c>
      <c r="V1032" s="2" t="str">
        <f>IF(AllData!P1037="","",AllData!P1037)</f>
        <v/>
      </c>
      <c r="W1032" s="2" t="str">
        <f>IF(AllData!Q1037="","",AllData!Q1037)</f>
        <v/>
      </c>
      <c r="X1032" s="2" t="str">
        <f>IF(AllData!R1037="","",AllData!R1037)</f>
        <v/>
      </c>
      <c r="Y1032" s="2" t="str">
        <f>IF(AllData!S1037="","",AllData!S1037)</f>
        <v/>
      </c>
      <c r="Z1032" s="2" t="str">
        <f>IF(AllData!T1037="","",AllData!T1037)</f>
        <v/>
      </c>
      <c r="AA1032" s="16"/>
    </row>
    <row r="1033" spans="1:27" hidden="1" x14ac:dyDescent="0.25">
      <c r="A1033" t="str">
        <f>IF(AllData!A1033="","",AllData!A1033)</f>
        <v/>
      </c>
      <c r="B1033" t="str">
        <f>IF(AllData!B1033="","",AllData!B1033)</f>
        <v/>
      </c>
      <c r="C1033" t="str">
        <f>IF(AllData!C1033="","",AllData!C1033)</f>
        <v/>
      </c>
      <c r="D1033" t="str">
        <f>IF(AllData!D1033="","",AllData!D1033)</f>
        <v/>
      </c>
      <c r="E1033" t="str">
        <f>IF(AllData!E1033="","",AllData!E1033)</f>
        <v/>
      </c>
      <c r="F1033" t="str">
        <f>IF(AllData!F1033="","",AllData!F1033)</f>
        <v/>
      </c>
      <c r="G1033" t="str">
        <f>IF(AllData!G1033="","",AllData!G1033)</f>
        <v/>
      </c>
      <c r="H1033" t="str">
        <f>IF(AllData!H1033="","",AllData!H1033)</f>
        <v/>
      </c>
      <c r="I1033" t="str">
        <f>IF(AllData!I1033="","",AllData!I1033)</f>
        <v/>
      </c>
      <c r="J1033" t="str">
        <f>IF(AllData!J1033="","",AllData!J1033)</f>
        <v/>
      </c>
      <c r="K1033" t="str">
        <f>IF(AllData!K1033="","",AllData!K1033)</f>
        <v/>
      </c>
      <c r="L1033" t="str">
        <f>IF(AllData!L1033="","",AllData!L1033)</f>
        <v/>
      </c>
      <c r="M1033" s="4" t="str">
        <f>IF(Table1[[#This Row],[Operation Season]]="","",LEFT(Table1[[#This Row],[Operation Season]],SEARCH("-",Table1[[#This Row],[Operation Season]])-1))</f>
        <v/>
      </c>
      <c r="N1033" s="10" t="str">
        <f t="shared" si="32"/>
        <v/>
      </c>
      <c r="O1033" t="str">
        <f>IF(Table1[[#This Row],[Operation Season]]="","",RIGHT(Table1[[#This Row],[Operation Season]],LEN(Table1[[#This Row],[Operation Season]])-FIND("-",Table1[[#This Row],[Operation Season]])))</f>
        <v/>
      </c>
      <c r="P1033" s="4" t="str">
        <f t="shared" si="33"/>
        <v/>
      </c>
      <c r="Q1033" s="7" t="str">
        <f>IF(OR(P1033="Mid November",P1033="round",P1033="",),"",Table1[[#This Row],[End Date]]-SystemData!$A$2+1)</f>
        <v/>
      </c>
      <c r="R1033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033" s="2" t="str">
        <f>IF(AllData!M1038="","",AllData!M1038)</f>
        <v/>
      </c>
      <c r="T1033" s="2" t="str">
        <f>IF(AllData!N1038="","",AllData!N1038)</f>
        <v/>
      </c>
      <c r="U1033" s="2" t="str">
        <f>IF(AllData!O1038="","",AllData!O1038)</f>
        <v/>
      </c>
      <c r="V1033" s="2" t="str">
        <f>IF(AllData!P1038="","",AllData!P1038)</f>
        <v/>
      </c>
      <c r="W1033" s="2" t="str">
        <f>IF(AllData!Q1038="","",AllData!Q1038)</f>
        <v/>
      </c>
      <c r="X1033" s="2" t="str">
        <f>IF(AllData!R1038="","",AllData!R1038)</f>
        <v/>
      </c>
      <c r="Y1033" s="2" t="str">
        <f>IF(AllData!S1038="","",AllData!S1038)</f>
        <v/>
      </c>
      <c r="Z1033" s="2" t="str">
        <f>IF(AllData!T1038="","",AllData!T1038)</f>
        <v/>
      </c>
      <c r="AA1033" s="16"/>
    </row>
    <row r="1034" spans="1:27" hidden="1" x14ac:dyDescent="0.25">
      <c r="A1034" t="str">
        <f>IF(AllData!A1034="","",AllData!A1034)</f>
        <v/>
      </c>
      <c r="B1034" t="str">
        <f>IF(AllData!B1034="","",AllData!B1034)</f>
        <v/>
      </c>
      <c r="C1034" t="str">
        <f>IF(AllData!C1034="","",AllData!C1034)</f>
        <v/>
      </c>
      <c r="D1034" t="str">
        <f>IF(AllData!D1034="","",AllData!D1034)</f>
        <v/>
      </c>
      <c r="E1034" t="str">
        <f>IF(AllData!E1034="","",AllData!E1034)</f>
        <v/>
      </c>
      <c r="F1034" t="str">
        <f>IF(AllData!F1034="","",AllData!F1034)</f>
        <v/>
      </c>
      <c r="G1034" t="str">
        <f>IF(AllData!G1034="","",AllData!G1034)</f>
        <v/>
      </c>
      <c r="H1034" t="str">
        <f>IF(AllData!H1034="","",AllData!H1034)</f>
        <v/>
      </c>
      <c r="I1034" t="str">
        <f>IF(AllData!I1034="","",AllData!I1034)</f>
        <v/>
      </c>
      <c r="J1034" t="str">
        <f>IF(AllData!J1034="","",AllData!J1034)</f>
        <v/>
      </c>
      <c r="K1034" t="str">
        <f>IF(AllData!K1034="","",AllData!K1034)</f>
        <v/>
      </c>
      <c r="L1034" t="str">
        <f>IF(AllData!L1034="","",AllData!L1034)</f>
        <v/>
      </c>
      <c r="M1034" s="4" t="str">
        <f>IF(Table1[[#This Row],[Operation Season]]="","",LEFT(Table1[[#This Row],[Operation Season]],SEARCH("-",Table1[[#This Row],[Operation Season]])-1))</f>
        <v/>
      </c>
      <c r="N1034" s="10" t="str">
        <f t="shared" si="32"/>
        <v/>
      </c>
      <c r="O1034" t="str">
        <f>IF(Table1[[#This Row],[Operation Season]]="","",RIGHT(Table1[[#This Row],[Operation Season]],LEN(Table1[[#This Row],[Operation Season]])-FIND("-",Table1[[#This Row],[Operation Season]])))</f>
        <v/>
      </c>
      <c r="P1034" s="4" t="str">
        <f t="shared" si="33"/>
        <v/>
      </c>
      <c r="Q1034" s="7" t="str">
        <f>IF(OR(P1034="Mid November",P1034="round",P1034="",),"",Table1[[#This Row],[End Date]]-SystemData!$A$2+1)</f>
        <v/>
      </c>
      <c r="R1034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034" s="2" t="str">
        <f>IF(AllData!M1039="","",AllData!M1039)</f>
        <v/>
      </c>
      <c r="T1034" s="2" t="str">
        <f>IF(AllData!N1039="","",AllData!N1039)</f>
        <v/>
      </c>
      <c r="U1034" s="2" t="str">
        <f>IF(AllData!O1039="","",AllData!O1039)</f>
        <v/>
      </c>
      <c r="V1034" s="2" t="str">
        <f>IF(AllData!P1039="","",AllData!P1039)</f>
        <v/>
      </c>
      <c r="W1034" s="2" t="str">
        <f>IF(AllData!Q1039="","",AllData!Q1039)</f>
        <v/>
      </c>
      <c r="X1034" s="2" t="str">
        <f>IF(AllData!R1039="","",AllData!R1039)</f>
        <v/>
      </c>
      <c r="Y1034" s="2" t="str">
        <f>IF(AllData!S1039="","",AllData!S1039)</f>
        <v/>
      </c>
      <c r="Z1034" s="2" t="str">
        <f>IF(AllData!T1039="","",AllData!T1039)</f>
        <v/>
      </c>
      <c r="AA1034" s="16"/>
    </row>
    <row r="1035" spans="1:27" hidden="1" x14ac:dyDescent="0.25">
      <c r="A1035" t="str">
        <f>IF(AllData!A1035="","",AllData!A1035)</f>
        <v/>
      </c>
      <c r="B1035" t="str">
        <f>IF(AllData!B1035="","",AllData!B1035)</f>
        <v/>
      </c>
      <c r="C1035" t="str">
        <f>IF(AllData!C1035="","",AllData!C1035)</f>
        <v/>
      </c>
      <c r="D1035" t="str">
        <f>IF(AllData!D1035="","",AllData!D1035)</f>
        <v/>
      </c>
      <c r="E1035" t="str">
        <f>IF(AllData!E1035="","",AllData!E1035)</f>
        <v/>
      </c>
      <c r="F1035" t="str">
        <f>IF(AllData!F1035="","",AllData!F1035)</f>
        <v/>
      </c>
      <c r="G1035" t="str">
        <f>IF(AllData!G1035="","",AllData!G1035)</f>
        <v/>
      </c>
      <c r="H1035" t="str">
        <f>IF(AllData!H1035="","",AllData!H1035)</f>
        <v/>
      </c>
      <c r="I1035" t="str">
        <f>IF(AllData!I1035="","",AllData!I1035)</f>
        <v/>
      </c>
      <c r="J1035" t="str">
        <f>IF(AllData!J1035="","",AllData!J1035)</f>
        <v/>
      </c>
      <c r="K1035" t="str">
        <f>IF(AllData!K1035="","",AllData!K1035)</f>
        <v/>
      </c>
      <c r="L1035" t="str">
        <f>IF(AllData!L1035="","",AllData!L1035)</f>
        <v/>
      </c>
      <c r="M1035" s="4" t="str">
        <f>IF(Table1[[#This Row],[Operation Season]]="","",LEFT(Table1[[#This Row],[Operation Season]],SEARCH("-",Table1[[#This Row],[Operation Season]])-1))</f>
        <v/>
      </c>
      <c r="N1035" s="10" t="str">
        <f t="shared" si="32"/>
        <v/>
      </c>
      <c r="O1035" t="str">
        <f>IF(Table1[[#This Row],[Operation Season]]="","",RIGHT(Table1[[#This Row],[Operation Season]],LEN(Table1[[#This Row],[Operation Season]])-FIND("-",Table1[[#This Row],[Operation Season]])))</f>
        <v/>
      </c>
      <c r="P1035" s="4" t="str">
        <f t="shared" si="33"/>
        <v/>
      </c>
      <c r="Q1035" s="7" t="str">
        <f>IF(OR(P1035="Mid November",P1035="round",P1035="",),"",Table1[[#This Row],[End Date]]-SystemData!$A$2+1)</f>
        <v/>
      </c>
      <c r="R1035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035" s="2" t="str">
        <f>IF(AllData!M1040="","",AllData!M1040)</f>
        <v/>
      </c>
      <c r="T1035" s="2" t="str">
        <f>IF(AllData!N1040="","",AllData!N1040)</f>
        <v/>
      </c>
      <c r="U1035" s="2" t="str">
        <f>IF(AllData!O1040="","",AllData!O1040)</f>
        <v/>
      </c>
      <c r="V1035" s="2" t="str">
        <f>IF(AllData!P1040="","",AllData!P1040)</f>
        <v/>
      </c>
      <c r="W1035" s="2" t="str">
        <f>IF(AllData!Q1040="","",AllData!Q1040)</f>
        <v/>
      </c>
      <c r="X1035" s="2" t="str">
        <f>IF(AllData!R1040="","",AllData!R1040)</f>
        <v/>
      </c>
      <c r="Y1035" s="2" t="str">
        <f>IF(AllData!S1040="","",AllData!S1040)</f>
        <v/>
      </c>
      <c r="Z1035" s="2" t="str">
        <f>IF(AllData!T1040="","",AllData!T1040)</f>
        <v/>
      </c>
      <c r="AA1035" s="16"/>
    </row>
    <row r="1036" spans="1:27" hidden="1" x14ac:dyDescent="0.25">
      <c r="A1036" t="str">
        <f>IF(AllData!A1036="","",AllData!A1036)</f>
        <v/>
      </c>
      <c r="B1036" t="str">
        <f>IF(AllData!B1036="","",AllData!B1036)</f>
        <v/>
      </c>
      <c r="C1036" t="str">
        <f>IF(AllData!C1036="","",AllData!C1036)</f>
        <v/>
      </c>
      <c r="D1036" t="str">
        <f>IF(AllData!D1036="","",AllData!D1036)</f>
        <v/>
      </c>
      <c r="E1036" t="str">
        <f>IF(AllData!E1036="","",AllData!E1036)</f>
        <v/>
      </c>
      <c r="F1036" t="str">
        <f>IF(AllData!F1036="","",AllData!F1036)</f>
        <v/>
      </c>
      <c r="G1036" t="str">
        <f>IF(AllData!G1036="","",AllData!G1036)</f>
        <v/>
      </c>
      <c r="H1036" t="str">
        <f>IF(AllData!H1036="","",AllData!H1036)</f>
        <v/>
      </c>
      <c r="I1036" t="str">
        <f>IF(AllData!I1036="","",AllData!I1036)</f>
        <v/>
      </c>
      <c r="J1036" t="str">
        <f>IF(AllData!J1036="","",AllData!J1036)</f>
        <v/>
      </c>
      <c r="K1036" t="str">
        <f>IF(AllData!K1036="","",AllData!K1036)</f>
        <v/>
      </c>
      <c r="L1036" t="str">
        <f>IF(AllData!L1036="","",AllData!L1036)</f>
        <v/>
      </c>
      <c r="M1036" s="4" t="str">
        <f>IF(Table1[[#This Row],[Operation Season]]="","",LEFT(Table1[[#This Row],[Operation Season]],SEARCH("-",Table1[[#This Row],[Operation Season]])-1))</f>
        <v/>
      </c>
      <c r="N1036" s="10" t="str">
        <f t="shared" si="32"/>
        <v/>
      </c>
      <c r="O1036" t="str">
        <f>IF(Table1[[#This Row],[Operation Season]]="","",RIGHT(Table1[[#This Row],[Operation Season]],LEN(Table1[[#This Row],[Operation Season]])-FIND("-",Table1[[#This Row],[Operation Season]])))</f>
        <v/>
      </c>
      <c r="P1036" s="4" t="str">
        <f t="shared" si="33"/>
        <v/>
      </c>
      <c r="Q1036" s="7" t="str">
        <f>IF(OR(P1036="Mid November",P1036="round",P1036="",),"",Table1[[#This Row],[End Date]]-SystemData!$A$2+1)</f>
        <v/>
      </c>
      <c r="R1036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036" s="2" t="str">
        <f>IF(AllData!M1041="","",AllData!M1041)</f>
        <v/>
      </c>
      <c r="T1036" s="2" t="str">
        <f>IF(AllData!N1041="","",AllData!N1041)</f>
        <v/>
      </c>
      <c r="U1036" s="2" t="str">
        <f>IF(AllData!O1041="","",AllData!O1041)</f>
        <v/>
      </c>
      <c r="V1036" s="2" t="str">
        <f>IF(AllData!P1041="","",AllData!P1041)</f>
        <v/>
      </c>
      <c r="W1036" s="2" t="str">
        <f>IF(AllData!Q1041="","",AllData!Q1041)</f>
        <v/>
      </c>
      <c r="X1036" s="2" t="str">
        <f>IF(AllData!R1041="","",AllData!R1041)</f>
        <v/>
      </c>
      <c r="Y1036" s="2" t="str">
        <f>IF(AllData!S1041="","",AllData!S1041)</f>
        <v/>
      </c>
      <c r="Z1036" s="2" t="str">
        <f>IF(AllData!T1041="","",AllData!T1041)</f>
        <v/>
      </c>
      <c r="AA1036" s="16"/>
    </row>
    <row r="1037" spans="1:27" hidden="1" x14ac:dyDescent="0.25">
      <c r="A1037" t="str">
        <f>IF(AllData!A1037="","",AllData!A1037)</f>
        <v/>
      </c>
      <c r="B1037" t="str">
        <f>IF(AllData!B1037="","",AllData!B1037)</f>
        <v/>
      </c>
      <c r="C1037" t="str">
        <f>IF(AllData!C1037="","",AllData!C1037)</f>
        <v/>
      </c>
      <c r="D1037" t="str">
        <f>IF(AllData!D1037="","",AllData!D1037)</f>
        <v/>
      </c>
      <c r="E1037" t="str">
        <f>IF(AllData!E1037="","",AllData!E1037)</f>
        <v/>
      </c>
      <c r="F1037" t="str">
        <f>IF(AllData!F1037="","",AllData!F1037)</f>
        <v/>
      </c>
      <c r="G1037" t="str">
        <f>IF(AllData!G1037="","",AllData!G1037)</f>
        <v/>
      </c>
      <c r="H1037" t="str">
        <f>IF(AllData!H1037="","",AllData!H1037)</f>
        <v/>
      </c>
      <c r="I1037" t="str">
        <f>IF(AllData!I1037="","",AllData!I1037)</f>
        <v/>
      </c>
      <c r="J1037" t="str">
        <f>IF(AllData!J1037="","",AllData!J1037)</f>
        <v/>
      </c>
      <c r="K1037" t="str">
        <f>IF(AllData!K1037="","",AllData!K1037)</f>
        <v/>
      </c>
      <c r="L1037" t="str">
        <f>IF(AllData!L1037="","",AllData!L1037)</f>
        <v/>
      </c>
      <c r="M1037" s="4" t="str">
        <f>IF(Table1[[#This Row],[Operation Season]]="","",LEFT(Table1[[#This Row],[Operation Season]],SEARCH("-",Table1[[#This Row],[Operation Season]])-1))</f>
        <v/>
      </c>
      <c r="N1037" s="10" t="str">
        <f t="shared" si="32"/>
        <v/>
      </c>
      <c r="O1037" t="str">
        <f>IF(Table1[[#This Row],[Operation Season]]="","",RIGHT(Table1[[#This Row],[Operation Season]],LEN(Table1[[#This Row],[Operation Season]])-FIND("-",Table1[[#This Row],[Operation Season]])))</f>
        <v/>
      </c>
      <c r="P1037" s="4" t="str">
        <f t="shared" si="33"/>
        <v/>
      </c>
      <c r="Q1037" s="7" t="str">
        <f>IF(OR(P1037="Mid November",P1037="round",P1037="",),"",Table1[[#This Row],[End Date]]-SystemData!$A$2+1)</f>
        <v/>
      </c>
      <c r="R1037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037" s="2" t="str">
        <f>IF(AllData!M1042="","",AllData!M1042)</f>
        <v/>
      </c>
      <c r="T1037" s="2" t="str">
        <f>IF(AllData!N1042="","",AllData!N1042)</f>
        <v/>
      </c>
      <c r="U1037" s="2" t="str">
        <f>IF(AllData!O1042="","",AllData!O1042)</f>
        <v/>
      </c>
      <c r="V1037" s="2" t="str">
        <f>IF(AllData!P1042="","",AllData!P1042)</f>
        <v/>
      </c>
      <c r="W1037" s="2" t="str">
        <f>IF(AllData!Q1042="","",AllData!Q1042)</f>
        <v/>
      </c>
      <c r="X1037" s="2" t="str">
        <f>IF(AllData!R1042="","",AllData!R1042)</f>
        <v/>
      </c>
      <c r="Y1037" s="2" t="str">
        <f>IF(AllData!S1042="","",AllData!S1042)</f>
        <v/>
      </c>
      <c r="Z1037" s="2" t="str">
        <f>IF(AllData!T1042="","",AllData!T1042)</f>
        <v/>
      </c>
      <c r="AA1037" s="16"/>
    </row>
    <row r="1038" spans="1:27" hidden="1" x14ac:dyDescent="0.25">
      <c r="A1038" t="str">
        <f>IF(AllData!A1038="","",AllData!A1038)</f>
        <v/>
      </c>
      <c r="B1038" t="str">
        <f>IF(AllData!B1038="","",AllData!B1038)</f>
        <v/>
      </c>
      <c r="C1038" t="str">
        <f>IF(AllData!C1038="","",AllData!C1038)</f>
        <v/>
      </c>
      <c r="D1038" t="str">
        <f>IF(AllData!D1038="","",AllData!D1038)</f>
        <v/>
      </c>
      <c r="E1038" t="str">
        <f>IF(AllData!E1038="","",AllData!E1038)</f>
        <v/>
      </c>
      <c r="F1038" t="str">
        <f>IF(AllData!F1038="","",AllData!F1038)</f>
        <v/>
      </c>
      <c r="G1038" t="str">
        <f>IF(AllData!G1038="","",AllData!G1038)</f>
        <v/>
      </c>
      <c r="H1038" t="str">
        <f>IF(AllData!H1038="","",AllData!H1038)</f>
        <v/>
      </c>
      <c r="I1038" t="str">
        <f>IF(AllData!I1038="","",AllData!I1038)</f>
        <v/>
      </c>
      <c r="J1038" t="str">
        <f>IF(AllData!J1038="","",AllData!J1038)</f>
        <v/>
      </c>
      <c r="K1038" t="str">
        <f>IF(AllData!K1038="","",AllData!K1038)</f>
        <v/>
      </c>
      <c r="L1038" t="str">
        <f>IF(AllData!L1038="","",AllData!L1038)</f>
        <v/>
      </c>
      <c r="M1038" s="4" t="str">
        <f>IF(Table1[[#This Row],[Operation Season]]="","",LEFT(Table1[[#This Row],[Operation Season]],SEARCH("-",Table1[[#This Row],[Operation Season]])-1))</f>
        <v/>
      </c>
      <c r="N1038" s="10" t="str">
        <f t="shared" si="32"/>
        <v/>
      </c>
      <c r="O1038" t="str">
        <f>IF(Table1[[#This Row],[Operation Season]]="","",RIGHT(Table1[[#This Row],[Operation Season]],LEN(Table1[[#This Row],[Operation Season]])-FIND("-",Table1[[#This Row],[Operation Season]])))</f>
        <v/>
      </c>
      <c r="P1038" s="4" t="str">
        <f t="shared" si="33"/>
        <v/>
      </c>
      <c r="Q1038" s="7" t="str">
        <f>IF(OR(P1038="Mid November",P1038="round",P1038="",),"",Table1[[#This Row],[End Date]]-SystemData!$A$2+1)</f>
        <v/>
      </c>
      <c r="R1038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038" s="2" t="str">
        <f>IF(AllData!M1043="","",AllData!M1043)</f>
        <v/>
      </c>
      <c r="T1038" s="2" t="str">
        <f>IF(AllData!N1043="","",AllData!N1043)</f>
        <v/>
      </c>
      <c r="U1038" s="2" t="str">
        <f>IF(AllData!O1043="","",AllData!O1043)</f>
        <v/>
      </c>
      <c r="V1038" s="2" t="str">
        <f>IF(AllData!P1043="","",AllData!P1043)</f>
        <v/>
      </c>
      <c r="W1038" s="2" t="str">
        <f>IF(AllData!Q1043="","",AllData!Q1043)</f>
        <v/>
      </c>
      <c r="X1038" s="2" t="str">
        <f>IF(AllData!R1043="","",AllData!R1043)</f>
        <v/>
      </c>
      <c r="Y1038" s="2" t="str">
        <f>IF(AllData!S1043="","",AllData!S1043)</f>
        <v/>
      </c>
      <c r="Z1038" s="2" t="str">
        <f>IF(AllData!T1043="","",AllData!T1043)</f>
        <v/>
      </c>
      <c r="AA1038" s="16"/>
    </row>
    <row r="1039" spans="1:27" hidden="1" x14ac:dyDescent="0.25">
      <c r="A1039" t="str">
        <f>IF(AllData!A1039="","",AllData!A1039)</f>
        <v/>
      </c>
      <c r="B1039" t="str">
        <f>IF(AllData!B1039="","",AllData!B1039)</f>
        <v/>
      </c>
      <c r="C1039" t="str">
        <f>IF(AllData!C1039="","",AllData!C1039)</f>
        <v/>
      </c>
      <c r="D1039" t="str">
        <f>IF(AllData!D1039="","",AllData!D1039)</f>
        <v/>
      </c>
      <c r="E1039" t="str">
        <f>IF(AllData!E1039="","",AllData!E1039)</f>
        <v/>
      </c>
      <c r="F1039" t="str">
        <f>IF(AllData!F1039="","",AllData!F1039)</f>
        <v/>
      </c>
      <c r="G1039" t="str">
        <f>IF(AllData!G1039="","",AllData!G1039)</f>
        <v/>
      </c>
      <c r="H1039" t="str">
        <f>IF(AllData!H1039="","",AllData!H1039)</f>
        <v/>
      </c>
      <c r="I1039" t="str">
        <f>IF(AllData!I1039="","",AllData!I1039)</f>
        <v/>
      </c>
      <c r="J1039" t="str">
        <f>IF(AllData!J1039="","",AllData!J1039)</f>
        <v/>
      </c>
      <c r="K1039" t="str">
        <f>IF(AllData!K1039="","",AllData!K1039)</f>
        <v/>
      </c>
      <c r="L1039" t="str">
        <f>IF(AllData!L1039="","",AllData!L1039)</f>
        <v/>
      </c>
      <c r="M1039" s="4" t="str">
        <f>IF(Table1[[#This Row],[Operation Season]]="","",LEFT(Table1[[#This Row],[Operation Season]],SEARCH("-",Table1[[#This Row],[Operation Season]])-1))</f>
        <v/>
      </c>
      <c r="N1039" s="10" t="str">
        <f t="shared" si="32"/>
        <v/>
      </c>
      <c r="O1039" t="str">
        <f>IF(Table1[[#This Row],[Operation Season]]="","",RIGHT(Table1[[#This Row],[Operation Season]],LEN(Table1[[#This Row],[Operation Season]])-FIND("-",Table1[[#This Row],[Operation Season]])))</f>
        <v/>
      </c>
      <c r="P1039" s="4" t="str">
        <f t="shared" si="33"/>
        <v/>
      </c>
      <c r="Q1039" s="7" t="str">
        <f>IF(OR(P1039="Mid November",P1039="round",P1039="",),"",Table1[[#This Row],[End Date]]-SystemData!$A$2+1)</f>
        <v/>
      </c>
      <c r="R1039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039" s="2" t="str">
        <f>IF(AllData!M1044="","",AllData!M1044)</f>
        <v/>
      </c>
      <c r="T1039" s="2" t="str">
        <f>IF(AllData!N1044="","",AllData!N1044)</f>
        <v/>
      </c>
      <c r="U1039" s="2" t="str">
        <f>IF(AllData!O1044="","",AllData!O1044)</f>
        <v/>
      </c>
      <c r="V1039" s="2" t="str">
        <f>IF(AllData!P1044="","",AllData!P1044)</f>
        <v/>
      </c>
      <c r="W1039" s="2" t="str">
        <f>IF(AllData!Q1044="","",AllData!Q1044)</f>
        <v/>
      </c>
      <c r="X1039" s="2" t="str">
        <f>IF(AllData!R1044="","",AllData!R1044)</f>
        <v/>
      </c>
      <c r="Y1039" s="2" t="str">
        <f>IF(AllData!S1044="","",AllData!S1044)</f>
        <v/>
      </c>
      <c r="Z1039" s="2" t="str">
        <f>IF(AllData!T1044="","",AllData!T1044)</f>
        <v/>
      </c>
      <c r="AA1039" s="16"/>
    </row>
    <row r="1040" spans="1:27" hidden="1" x14ac:dyDescent="0.25">
      <c r="A1040" t="str">
        <f>IF(AllData!A1040="","",AllData!A1040)</f>
        <v/>
      </c>
      <c r="B1040" t="str">
        <f>IF(AllData!B1040="","",AllData!B1040)</f>
        <v/>
      </c>
      <c r="C1040" t="str">
        <f>IF(AllData!C1040="","",AllData!C1040)</f>
        <v/>
      </c>
      <c r="D1040" t="str">
        <f>IF(AllData!D1040="","",AllData!D1040)</f>
        <v/>
      </c>
      <c r="E1040" t="str">
        <f>IF(AllData!E1040="","",AllData!E1040)</f>
        <v/>
      </c>
      <c r="F1040" t="str">
        <f>IF(AllData!F1040="","",AllData!F1040)</f>
        <v/>
      </c>
      <c r="G1040" t="str">
        <f>IF(AllData!G1040="","",AllData!G1040)</f>
        <v/>
      </c>
      <c r="H1040" t="str">
        <f>IF(AllData!H1040="","",AllData!H1040)</f>
        <v/>
      </c>
      <c r="I1040" t="str">
        <f>IF(AllData!I1040="","",AllData!I1040)</f>
        <v/>
      </c>
      <c r="J1040" t="str">
        <f>IF(AllData!J1040="","",AllData!J1040)</f>
        <v/>
      </c>
      <c r="K1040" t="str">
        <f>IF(AllData!K1040="","",AllData!K1040)</f>
        <v/>
      </c>
      <c r="L1040" t="str">
        <f>IF(AllData!L1040="","",AllData!L1040)</f>
        <v/>
      </c>
      <c r="M1040" s="4" t="str">
        <f>IF(Table1[[#This Row],[Operation Season]]="","",LEFT(Table1[[#This Row],[Operation Season]],SEARCH("-",Table1[[#This Row],[Operation Season]])-1))</f>
        <v/>
      </c>
      <c r="N1040" s="10" t="str">
        <f t="shared" si="32"/>
        <v/>
      </c>
      <c r="O1040" t="str">
        <f>IF(Table1[[#This Row],[Operation Season]]="","",RIGHT(Table1[[#This Row],[Operation Season]],LEN(Table1[[#This Row],[Operation Season]])-FIND("-",Table1[[#This Row],[Operation Season]])))</f>
        <v/>
      </c>
      <c r="P1040" s="4" t="str">
        <f t="shared" si="33"/>
        <v/>
      </c>
      <c r="Q1040" s="7" t="str">
        <f>IF(OR(P1040="Mid November",P1040="round",P1040="",),"",Table1[[#This Row],[End Date]]-SystemData!$A$2+1)</f>
        <v/>
      </c>
      <c r="R1040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040" s="2" t="str">
        <f>IF(AllData!M1045="","",AllData!M1045)</f>
        <v/>
      </c>
      <c r="T1040" s="2" t="str">
        <f>IF(AllData!N1045="","",AllData!N1045)</f>
        <v/>
      </c>
      <c r="U1040" s="2" t="str">
        <f>IF(AllData!O1045="","",AllData!O1045)</f>
        <v/>
      </c>
      <c r="V1040" s="2" t="str">
        <f>IF(AllData!P1045="","",AllData!P1045)</f>
        <v/>
      </c>
      <c r="W1040" s="2" t="str">
        <f>IF(AllData!Q1045="","",AllData!Q1045)</f>
        <v/>
      </c>
      <c r="X1040" s="2" t="str">
        <f>IF(AllData!R1045="","",AllData!R1045)</f>
        <v/>
      </c>
      <c r="Y1040" s="2" t="str">
        <f>IF(AllData!S1045="","",AllData!S1045)</f>
        <v/>
      </c>
      <c r="Z1040" s="2" t="str">
        <f>IF(AllData!T1045="","",AllData!T1045)</f>
        <v/>
      </c>
      <c r="AA1040" s="16"/>
    </row>
    <row r="1041" spans="1:27" hidden="1" x14ac:dyDescent="0.25">
      <c r="A1041" t="str">
        <f>IF(AllData!A1041="","",AllData!A1041)</f>
        <v/>
      </c>
      <c r="B1041" t="str">
        <f>IF(AllData!B1041="","",AllData!B1041)</f>
        <v/>
      </c>
      <c r="C1041" t="str">
        <f>IF(AllData!C1041="","",AllData!C1041)</f>
        <v/>
      </c>
      <c r="D1041" t="str">
        <f>IF(AllData!D1041="","",AllData!D1041)</f>
        <v/>
      </c>
      <c r="E1041" t="str">
        <f>IF(AllData!E1041="","",AllData!E1041)</f>
        <v/>
      </c>
      <c r="F1041" t="str">
        <f>IF(AllData!F1041="","",AllData!F1041)</f>
        <v/>
      </c>
      <c r="G1041" t="str">
        <f>IF(AllData!G1041="","",AllData!G1041)</f>
        <v/>
      </c>
      <c r="H1041" t="str">
        <f>IF(AllData!H1041="","",AllData!H1041)</f>
        <v/>
      </c>
      <c r="I1041" t="str">
        <f>IF(AllData!I1041="","",AllData!I1041)</f>
        <v/>
      </c>
      <c r="J1041" t="str">
        <f>IF(AllData!J1041="","",AllData!J1041)</f>
        <v/>
      </c>
      <c r="K1041" t="str">
        <f>IF(AllData!K1041="","",AllData!K1041)</f>
        <v/>
      </c>
      <c r="L1041" t="str">
        <f>IF(AllData!L1041="","",AllData!L1041)</f>
        <v/>
      </c>
      <c r="M1041" s="4" t="str">
        <f>IF(Table1[[#This Row],[Operation Season]]="","",LEFT(Table1[[#This Row],[Operation Season]],SEARCH("-",Table1[[#This Row],[Operation Season]])-1))</f>
        <v/>
      </c>
      <c r="N1041" s="10" t="str">
        <f t="shared" si="32"/>
        <v/>
      </c>
      <c r="O1041" t="str">
        <f>IF(Table1[[#This Row],[Operation Season]]="","",RIGHT(Table1[[#This Row],[Operation Season]],LEN(Table1[[#This Row],[Operation Season]])-FIND("-",Table1[[#This Row],[Operation Season]])))</f>
        <v/>
      </c>
      <c r="P1041" s="4" t="str">
        <f t="shared" si="33"/>
        <v/>
      </c>
      <c r="Q1041" s="7" t="str">
        <f>IF(OR(P1041="Mid November",P1041="round",P1041="",),"",Table1[[#This Row],[End Date]]-SystemData!$A$2+1)</f>
        <v/>
      </c>
      <c r="R1041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041" s="2" t="str">
        <f>IF(AllData!M1046="","",AllData!M1046)</f>
        <v/>
      </c>
      <c r="T1041" s="2" t="str">
        <f>IF(AllData!N1046="","",AllData!N1046)</f>
        <v/>
      </c>
      <c r="U1041" s="2" t="str">
        <f>IF(AllData!O1046="","",AllData!O1046)</f>
        <v/>
      </c>
      <c r="V1041" s="2" t="str">
        <f>IF(AllData!P1046="","",AllData!P1046)</f>
        <v/>
      </c>
      <c r="W1041" s="2" t="str">
        <f>IF(AllData!Q1046="","",AllData!Q1046)</f>
        <v/>
      </c>
      <c r="X1041" s="2" t="str">
        <f>IF(AllData!R1046="","",AllData!R1046)</f>
        <v/>
      </c>
      <c r="Y1041" s="2" t="str">
        <f>IF(AllData!S1046="","",AllData!S1046)</f>
        <v/>
      </c>
      <c r="Z1041" s="2" t="str">
        <f>IF(AllData!T1046="","",AllData!T1046)</f>
        <v/>
      </c>
      <c r="AA1041" s="16"/>
    </row>
    <row r="1042" spans="1:27" hidden="1" x14ac:dyDescent="0.25">
      <c r="A1042" t="str">
        <f>IF(AllData!A1042="","",AllData!A1042)</f>
        <v/>
      </c>
      <c r="B1042" t="str">
        <f>IF(AllData!B1042="","",AllData!B1042)</f>
        <v/>
      </c>
      <c r="C1042" t="str">
        <f>IF(AllData!C1042="","",AllData!C1042)</f>
        <v/>
      </c>
      <c r="D1042" t="str">
        <f>IF(AllData!D1042="","",AllData!D1042)</f>
        <v/>
      </c>
      <c r="E1042" t="str">
        <f>IF(AllData!E1042="","",AllData!E1042)</f>
        <v/>
      </c>
      <c r="F1042" t="str">
        <f>IF(AllData!F1042="","",AllData!F1042)</f>
        <v/>
      </c>
      <c r="G1042" t="str">
        <f>IF(AllData!G1042="","",AllData!G1042)</f>
        <v/>
      </c>
      <c r="H1042" t="str">
        <f>IF(AllData!H1042="","",AllData!H1042)</f>
        <v/>
      </c>
      <c r="I1042" t="str">
        <f>IF(AllData!I1042="","",AllData!I1042)</f>
        <v/>
      </c>
      <c r="J1042" t="str">
        <f>IF(AllData!J1042="","",AllData!J1042)</f>
        <v/>
      </c>
      <c r="K1042" t="str">
        <f>IF(AllData!K1042="","",AllData!K1042)</f>
        <v/>
      </c>
      <c r="L1042" t="str">
        <f>IF(AllData!L1042="","",AllData!L1042)</f>
        <v/>
      </c>
      <c r="M1042" s="4" t="str">
        <f>IF(Table1[[#This Row],[Operation Season]]="","",LEFT(Table1[[#This Row],[Operation Season]],SEARCH("-",Table1[[#This Row],[Operation Season]])-1))</f>
        <v/>
      </c>
      <c r="N1042" s="10" t="str">
        <f t="shared" si="32"/>
        <v/>
      </c>
      <c r="O1042" t="str">
        <f>IF(Table1[[#This Row],[Operation Season]]="","",RIGHT(Table1[[#This Row],[Operation Season]],LEN(Table1[[#This Row],[Operation Season]])-FIND("-",Table1[[#This Row],[Operation Season]])))</f>
        <v/>
      </c>
      <c r="P1042" s="4" t="str">
        <f t="shared" si="33"/>
        <v/>
      </c>
      <c r="Q1042" s="7" t="str">
        <f>IF(OR(P1042="Mid November",P1042="round",P1042="",),"",Table1[[#This Row],[End Date]]-SystemData!$A$2+1)</f>
        <v/>
      </c>
      <c r="R1042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042" s="2" t="str">
        <f>IF(AllData!M1047="","",AllData!M1047)</f>
        <v/>
      </c>
      <c r="T1042" s="2" t="str">
        <f>IF(AllData!N1047="","",AllData!N1047)</f>
        <v/>
      </c>
      <c r="U1042" s="2" t="str">
        <f>IF(AllData!O1047="","",AllData!O1047)</f>
        <v/>
      </c>
      <c r="V1042" s="2" t="str">
        <f>IF(AllData!P1047="","",AllData!P1047)</f>
        <v/>
      </c>
      <c r="W1042" s="2" t="str">
        <f>IF(AllData!Q1047="","",AllData!Q1047)</f>
        <v/>
      </c>
      <c r="X1042" s="2" t="str">
        <f>IF(AllData!R1047="","",AllData!R1047)</f>
        <v/>
      </c>
      <c r="Y1042" s="2" t="str">
        <f>IF(AllData!S1047="","",AllData!S1047)</f>
        <v/>
      </c>
      <c r="Z1042" s="2" t="str">
        <f>IF(AllData!T1047="","",AllData!T1047)</f>
        <v/>
      </c>
      <c r="AA1042" s="16"/>
    </row>
    <row r="1043" spans="1:27" hidden="1" x14ac:dyDescent="0.25">
      <c r="A1043" t="str">
        <f>IF(AllData!A1043="","",AllData!A1043)</f>
        <v/>
      </c>
      <c r="B1043" t="str">
        <f>IF(AllData!B1043="","",AllData!B1043)</f>
        <v/>
      </c>
      <c r="C1043" t="str">
        <f>IF(AllData!C1043="","",AllData!C1043)</f>
        <v/>
      </c>
      <c r="D1043" t="str">
        <f>IF(AllData!D1043="","",AllData!D1043)</f>
        <v/>
      </c>
      <c r="E1043" t="str">
        <f>IF(AllData!E1043="","",AllData!E1043)</f>
        <v/>
      </c>
      <c r="F1043" t="str">
        <f>IF(AllData!F1043="","",AllData!F1043)</f>
        <v/>
      </c>
      <c r="G1043" t="str">
        <f>IF(AllData!G1043="","",AllData!G1043)</f>
        <v/>
      </c>
      <c r="H1043" t="str">
        <f>IF(AllData!H1043="","",AllData!H1043)</f>
        <v/>
      </c>
      <c r="I1043" t="str">
        <f>IF(AllData!I1043="","",AllData!I1043)</f>
        <v/>
      </c>
      <c r="J1043" t="str">
        <f>IF(AllData!J1043="","",AllData!J1043)</f>
        <v/>
      </c>
      <c r="K1043" t="str">
        <f>IF(AllData!K1043="","",AllData!K1043)</f>
        <v/>
      </c>
      <c r="L1043" t="str">
        <f>IF(AllData!L1043="","",AllData!L1043)</f>
        <v/>
      </c>
      <c r="M1043" s="4" t="str">
        <f>IF(Table1[[#This Row],[Operation Season]]="","",LEFT(Table1[[#This Row],[Operation Season]],SEARCH("-",Table1[[#This Row],[Operation Season]])-1))</f>
        <v/>
      </c>
      <c r="N1043" s="10" t="str">
        <f t="shared" si="32"/>
        <v/>
      </c>
      <c r="O1043" t="str">
        <f>IF(Table1[[#This Row],[Operation Season]]="","",RIGHT(Table1[[#This Row],[Operation Season]],LEN(Table1[[#This Row],[Operation Season]])-FIND("-",Table1[[#This Row],[Operation Season]])))</f>
        <v/>
      </c>
      <c r="P1043" s="4" t="str">
        <f t="shared" si="33"/>
        <v/>
      </c>
      <c r="Q1043" s="7" t="str">
        <f>IF(OR(P1043="Mid November",P1043="round",P1043="",),"",Table1[[#This Row],[End Date]]-SystemData!$A$2+1)</f>
        <v/>
      </c>
      <c r="R1043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043" s="2" t="str">
        <f>IF(AllData!M1048="","",AllData!M1048)</f>
        <v/>
      </c>
      <c r="T1043" s="2" t="str">
        <f>IF(AllData!N1048="","",AllData!N1048)</f>
        <v/>
      </c>
      <c r="U1043" s="2" t="str">
        <f>IF(AllData!O1048="","",AllData!O1048)</f>
        <v/>
      </c>
      <c r="V1043" s="2" t="str">
        <f>IF(AllData!P1048="","",AllData!P1048)</f>
        <v/>
      </c>
      <c r="W1043" s="2" t="str">
        <f>IF(AllData!Q1048="","",AllData!Q1048)</f>
        <v/>
      </c>
      <c r="X1043" s="2" t="str">
        <f>IF(AllData!R1048="","",AllData!R1048)</f>
        <v/>
      </c>
      <c r="Y1043" s="2" t="str">
        <f>IF(AllData!S1048="","",AllData!S1048)</f>
        <v/>
      </c>
      <c r="Z1043" s="2" t="str">
        <f>IF(AllData!T1048="","",AllData!T1048)</f>
        <v/>
      </c>
      <c r="AA1043" s="16"/>
    </row>
    <row r="1044" spans="1:27" hidden="1" x14ac:dyDescent="0.25">
      <c r="A1044" t="str">
        <f>IF(AllData!A1044="","",AllData!A1044)</f>
        <v/>
      </c>
      <c r="B1044" t="str">
        <f>IF(AllData!B1044="","",AllData!B1044)</f>
        <v/>
      </c>
      <c r="C1044" t="str">
        <f>IF(AllData!C1044="","",AllData!C1044)</f>
        <v/>
      </c>
      <c r="D1044" t="str">
        <f>IF(AllData!D1044="","",AllData!D1044)</f>
        <v/>
      </c>
      <c r="E1044" t="str">
        <f>IF(AllData!E1044="","",AllData!E1044)</f>
        <v/>
      </c>
      <c r="F1044" t="str">
        <f>IF(AllData!F1044="","",AllData!F1044)</f>
        <v/>
      </c>
      <c r="G1044" t="str">
        <f>IF(AllData!G1044="","",AllData!G1044)</f>
        <v/>
      </c>
      <c r="H1044" t="str">
        <f>IF(AllData!H1044="","",AllData!H1044)</f>
        <v/>
      </c>
      <c r="I1044" t="str">
        <f>IF(AllData!I1044="","",AllData!I1044)</f>
        <v/>
      </c>
      <c r="J1044" t="str">
        <f>IF(AllData!J1044="","",AllData!J1044)</f>
        <v/>
      </c>
      <c r="K1044" t="str">
        <f>IF(AllData!K1044="","",AllData!K1044)</f>
        <v/>
      </c>
      <c r="L1044" t="str">
        <f>IF(AllData!L1044="","",AllData!L1044)</f>
        <v/>
      </c>
      <c r="M1044" s="4" t="str">
        <f>IF(Table1[[#This Row],[Operation Season]]="","",LEFT(Table1[[#This Row],[Operation Season]],SEARCH("-",Table1[[#This Row],[Operation Season]])-1))</f>
        <v/>
      </c>
      <c r="N1044" s="10" t="str">
        <f t="shared" si="32"/>
        <v/>
      </c>
      <c r="O1044" t="str">
        <f>IF(Table1[[#This Row],[Operation Season]]="","",RIGHT(Table1[[#This Row],[Operation Season]],LEN(Table1[[#This Row],[Operation Season]])-FIND("-",Table1[[#This Row],[Operation Season]])))</f>
        <v/>
      </c>
      <c r="P1044" s="4" t="str">
        <f t="shared" si="33"/>
        <v/>
      </c>
      <c r="Q1044" s="7" t="str">
        <f>IF(OR(P1044="Mid November",P1044="round",P1044="",),"",Table1[[#This Row],[End Date]]-SystemData!$A$2+1)</f>
        <v/>
      </c>
      <c r="R1044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044" s="2" t="str">
        <f>IF(AllData!M1049="","",AllData!M1049)</f>
        <v/>
      </c>
      <c r="T1044" s="2" t="str">
        <f>IF(AllData!N1049="","",AllData!N1049)</f>
        <v/>
      </c>
      <c r="U1044" s="2" t="str">
        <f>IF(AllData!O1049="","",AllData!O1049)</f>
        <v/>
      </c>
      <c r="V1044" s="2" t="str">
        <f>IF(AllData!P1049="","",AllData!P1049)</f>
        <v/>
      </c>
      <c r="W1044" s="2" t="str">
        <f>IF(AllData!Q1049="","",AllData!Q1049)</f>
        <v/>
      </c>
      <c r="X1044" s="2" t="str">
        <f>IF(AllData!R1049="","",AllData!R1049)</f>
        <v/>
      </c>
      <c r="Y1044" s="2" t="str">
        <f>IF(AllData!S1049="","",AllData!S1049)</f>
        <v/>
      </c>
      <c r="Z1044" s="2" t="str">
        <f>IF(AllData!T1049="","",AllData!T1049)</f>
        <v/>
      </c>
      <c r="AA1044" s="16"/>
    </row>
    <row r="1045" spans="1:27" hidden="1" x14ac:dyDescent="0.25">
      <c r="A1045" t="str">
        <f>IF(AllData!A1045="","",AllData!A1045)</f>
        <v/>
      </c>
      <c r="B1045" t="str">
        <f>IF(AllData!B1045="","",AllData!B1045)</f>
        <v/>
      </c>
      <c r="C1045" t="str">
        <f>IF(AllData!C1045="","",AllData!C1045)</f>
        <v/>
      </c>
      <c r="D1045" t="str">
        <f>IF(AllData!D1045="","",AllData!D1045)</f>
        <v/>
      </c>
      <c r="E1045" t="str">
        <f>IF(AllData!E1045="","",AllData!E1045)</f>
        <v/>
      </c>
      <c r="F1045" t="str">
        <f>IF(AllData!F1045="","",AllData!F1045)</f>
        <v/>
      </c>
      <c r="G1045" t="str">
        <f>IF(AllData!G1045="","",AllData!G1045)</f>
        <v/>
      </c>
      <c r="H1045" t="str">
        <f>IF(AllData!H1045="","",AllData!H1045)</f>
        <v/>
      </c>
      <c r="I1045" t="str">
        <f>IF(AllData!I1045="","",AllData!I1045)</f>
        <v/>
      </c>
      <c r="J1045" t="str">
        <f>IF(AllData!J1045="","",AllData!J1045)</f>
        <v/>
      </c>
      <c r="K1045" t="str">
        <f>IF(AllData!K1045="","",AllData!K1045)</f>
        <v/>
      </c>
      <c r="L1045" t="str">
        <f>IF(AllData!L1045="","",AllData!L1045)</f>
        <v/>
      </c>
      <c r="M1045" s="4" t="str">
        <f>IF(Table1[[#This Row],[Operation Season]]="","",LEFT(Table1[[#This Row],[Operation Season]],SEARCH("-",Table1[[#This Row],[Operation Season]])-1))</f>
        <v/>
      </c>
      <c r="N1045" s="10" t="str">
        <f t="shared" si="32"/>
        <v/>
      </c>
      <c r="O1045" t="str">
        <f>IF(Table1[[#This Row],[Operation Season]]="","",RIGHT(Table1[[#This Row],[Operation Season]],LEN(Table1[[#This Row],[Operation Season]])-FIND("-",Table1[[#This Row],[Operation Season]])))</f>
        <v/>
      </c>
      <c r="P1045" s="4" t="str">
        <f t="shared" si="33"/>
        <v/>
      </c>
      <c r="Q1045" s="7" t="str">
        <f>IF(OR(P1045="Mid November",P1045="round",P1045="",),"",Table1[[#This Row],[End Date]]-SystemData!$A$2+1)</f>
        <v/>
      </c>
      <c r="R1045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045" s="2" t="str">
        <f>IF(AllData!M1050="","",AllData!M1050)</f>
        <v/>
      </c>
      <c r="T1045" s="2" t="str">
        <f>IF(AllData!N1050="","",AllData!N1050)</f>
        <v/>
      </c>
      <c r="U1045" s="2" t="str">
        <f>IF(AllData!O1050="","",AllData!O1050)</f>
        <v/>
      </c>
      <c r="V1045" s="2" t="str">
        <f>IF(AllData!P1050="","",AllData!P1050)</f>
        <v/>
      </c>
      <c r="W1045" s="2" t="str">
        <f>IF(AllData!Q1050="","",AllData!Q1050)</f>
        <v/>
      </c>
      <c r="X1045" s="2" t="str">
        <f>IF(AllData!R1050="","",AllData!R1050)</f>
        <v/>
      </c>
      <c r="Y1045" s="2" t="str">
        <f>IF(AllData!S1050="","",AllData!S1050)</f>
        <v/>
      </c>
      <c r="Z1045" s="2" t="str">
        <f>IF(AllData!T1050="","",AllData!T1050)</f>
        <v/>
      </c>
      <c r="AA1045" s="16"/>
    </row>
    <row r="1046" spans="1:27" hidden="1" x14ac:dyDescent="0.25">
      <c r="A1046" t="str">
        <f>IF(AllData!A1046="","",AllData!A1046)</f>
        <v/>
      </c>
      <c r="B1046" t="str">
        <f>IF(AllData!B1046="","",AllData!B1046)</f>
        <v/>
      </c>
      <c r="C1046" t="str">
        <f>IF(AllData!C1046="","",AllData!C1046)</f>
        <v/>
      </c>
      <c r="D1046" t="str">
        <f>IF(AllData!D1046="","",AllData!D1046)</f>
        <v/>
      </c>
      <c r="E1046" t="str">
        <f>IF(AllData!E1046="","",AllData!E1046)</f>
        <v/>
      </c>
      <c r="F1046" t="str">
        <f>IF(AllData!F1046="","",AllData!F1046)</f>
        <v/>
      </c>
      <c r="G1046" t="str">
        <f>IF(AllData!G1046="","",AllData!G1046)</f>
        <v/>
      </c>
      <c r="H1046" t="str">
        <f>IF(AllData!H1046="","",AllData!H1046)</f>
        <v/>
      </c>
      <c r="I1046" t="str">
        <f>IF(AllData!I1046="","",AllData!I1046)</f>
        <v/>
      </c>
      <c r="J1046" t="str">
        <f>IF(AllData!J1046="","",AllData!J1046)</f>
        <v/>
      </c>
      <c r="K1046" t="str">
        <f>IF(AllData!K1046="","",AllData!K1046)</f>
        <v/>
      </c>
      <c r="L1046" t="str">
        <f>IF(AllData!L1046="","",AllData!L1046)</f>
        <v/>
      </c>
      <c r="M1046" s="4" t="str">
        <f>IF(Table1[[#This Row],[Operation Season]]="","",LEFT(Table1[[#This Row],[Operation Season]],SEARCH("-",Table1[[#This Row],[Operation Season]])-1))</f>
        <v/>
      </c>
      <c r="N1046" s="10" t="str">
        <f t="shared" si="32"/>
        <v/>
      </c>
      <c r="O1046" t="str">
        <f>IF(Table1[[#This Row],[Operation Season]]="","",RIGHT(Table1[[#This Row],[Operation Season]],LEN(Table1[[#This Row],[Operation Season]])-FIND("-",Table1[[#This Row],[Operation Season]])))</f>
        <v/>
      </c>
      <c r="P1046" s="4" t="str">
        <f t="shared" si="33"/>
        <v/>
      </c>
      <c r="Q1046" s="7" t="str">
        <f>IF(OR(P1046="Mid November",P1046="round",P1046="",),"",Table1[[#This Row],[End Date]]-SystemData!$A$2+1)</f>
        <v/>
      </c>
      <c r="R1046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046" s="2" t="str">
        <f>IF(AllData!M1051="","",AllData!M1051)</f>
        <v/>
      </c>
      <c r="T1046" s="2" t="str">
        <f>IF(AllData!N1051="","",AllData!N1051)</f>
        <v/>
      </c>
      <c r="U1046" s="2" t="str">
        <f>IF(AllData!O1051="","",AllData!O1051)</f>
        <v/>
      </c>
      <c r="V1046" s="2" t="str">
        <f>IF(AllData!P1051="","",AllData!P1051)</f>
        <v/>
      </c>
      <c r="W1046" s="2" t="str">
        <f>IF(AllData!Q1051="","",AllData!Q1051)</f>
        <v/>
      </c>
      <c r="X1046" s="2" t="str">
        <f>IF(AllData!R1051="","",AllData!R1051)</f>
        <v/>
      </c>
      <c r="Y1046" s="2" t="str">
        <f>IF(AllData!S1051="","",AllData!S1051)</f>
        <v/>
      </c>
      <c r="Z1046" s="2" t="str">
        <f>IF(AllData!T1051="","",AllData!T1051)</f>
        <v/>
      </c>
      <c r="AA1046" s="16"/>
    </row>
    <row r="1047" spans="1:27" hidden="1" x14ac:dyDescent="0.25">
      <c r="A1047" t="str">
        <f>IF(AllData!A1047="","",AllData!A1047)</f>
        <v/>
      </c>
      <c r="B1047" t="str">
        <f>IF(AllData!B1047="","",AllData!B1047)</f>
        <v/>
      </c>
      <c r="C1047" t="str">
        <f>IF(AllData!C1047="","",AllData!C1047)</f>
        <v/>
      </c>
      <c r="D1047" t="str">
        <f>IF(AllData!D1047="","",AllData!D1047)</f>
        <v/>
      </c>
      <c r="E1047" t="str">
        <f>IF(AllData!E1047="","",AllData!E1047)</f>
        <v/>
      </c>
      <c r="F1047" t="str">
        <f>IF(AllData!F1047="","",AllData!F1047)</f>
        <v/>
      </c>
      <c r="G1047" t="str">
        <f>IF(AllData!G1047="","",AllData!G1047)</f>
        <v/>
      </c>
      <c r="H1047" t="str">
        <f>IF(AllData!H1047="","",AllData!H1047)</f>
        <v/>
      </c>
      <c r="I1047" t="str">
        <f>IF(AllData!I1047="","",AllData!I1047)</f>
        <v/>
      </c>
      <c r="J1047" t="str">
        <f>IF(AllData!J1047="","",AllData!J1047)</f>
        <v/>
      </c>
      <c r="K1047" t="str">
        <f>IF(AllData!K1047="","",AllData!K1047)</f>
        <v/>
      </c>
      <c r="L1047" t="str">
        <f>IF(AllData!L1047="","",AllData!L1047)</f>
        <v/>
      </c>
      <c r="M1047" s="4" t="str">
        <f>IF(Table1[[#This Row],[Operation Season]]="","",LEFT(Table1[[#This Row],[Operation Season]],SEARCH("-",Table1[[#This Row],[Operation Season]])-1))</f>
        <v/>
      </c>
      <c r="N1047" s="10" t="str">
        <f t="shared" si="32"/>
        <v/>
      </c>
      <c r="O1047" t="str">
        <f>IF(Table1[[#This Row],[Operation Season]]="","",RIGHT(Table1[[#This Row],[Operation Season]],LEN(Table1[[#This Row],[Operation Season]])-FIND("-",Table1[[#This Row],[Operation Season]])))</f>
        <v/>
      </c>
      <c r="P1047" s="4" t="str">
        <f t="shared" si="33"/>
        <v/>
      </c>
      <c r="Q1047" s="7" t="str">
        <f>IF(OR(P1047="Mid November",P1047="round",P1047="",),"",Table1[[#This Row],[End Date]]-SystemData!$A$2+1)</f>
        <v/>
      </c>
      <c r="R1047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047" s="2" t="str">
        <f>IF(AllData!M1052="","",AllData!M1052)</f>
        <v/>
      </c>
      <c r="T1047" s="2" t="str">
        <f>IF(AllData!N1052="","",AllData!N1052)</f>
        <v/>
      </c>
      <c r="U1047" s="2" t="str">
        <f>IF(AllData!O1052="","",AllData!O1052)</f>
        <v/>
      </c>
      <c r="V1047" s="2" t="str">
        <f>IF(AllData!P1052="","",AllData!P1052)</f>
        <v/>
      </c>
      <c r="W1047" s="2" t="str">
        <f>IF(AllData!Q1052="","",AllData!Q1052)</f>
        <v/>
      </c>
      <c r="X1047" s="2" t="str">
        <f>IF(AllData!R1052="","",AllData!R1052)</f>
        <v/>
      </c>
      <c r="Y1047" s="2" t="str">
        <f>IF(AllData!S1052="","",AllData!S1052)</f>
        <v/>
      </c>
      <c r="Z1047" s="2" t="str">
        <f>IF(AllData!T1052="","",AllData!T1052)</f>
        <v/>
      </c>
      <c r="AA1047" s="16"/>
    </row>
    <row r="1048" spans="1:27" hidden="1" x14ac:dyDescent="0.25">
      <c r="A1048" t="str">
        <f>IF(AllData!A1048="","",AllData!A1048)</f>
        <v/>
      </c>
      <c r="B1048" t="str">
        <f>IF(AllData!B1048="","",AllData!B1048)</f>
        <v/>
      </c>
      <c r="C1048" t="str">
        <f>IF(AllData!C1048="","",AllData!C1048)</f>
        <v/>
      </c>
      <c r="D1048" t="str">
        <f>IF(AllData!D1048="","",AllData!D1048)</f>
        <v/>
      </c>
      <c r="E1048" t="str">
        <f>IF(AllData!E1048="","",AllData!E1048)</f>
        <v/>
      </c>
      <c r="F1048" t="str">
        <f>IF(AllData!F1048="","",AllData!F1048)</f>
        <v/>
      </c>
      <c r="G1048" t="str">
        <f>IF(AllData!G1048="","",AllData!G1048)</f>
        <v/>
      </c>
      <c r="H1048" t="str">
        <f>IF(AllData!H1048="","",AllData!H1048)</f>
        <v/>
      </c>
      <c r="I1048" t="str">
        <f>IF(AllData!I1048="","",AllData!I1048)</f>
        <v/>
      </c>
      <c r="J1048" t="str">
        <f>IF(AllData!J1048="","",AllData!J1048)</f>
        <v/>
      </c>
      <c r="K1048" t="str">
        <f>IF(AllData!K1048="","",AllData!K1048)</f>
        <v/>
      </c>
      <c r="L1048" t="str">
        <f>IF(AllData!L1048="","",AllData!L1048)</f>
        <v/>
      </c>
      <c r="M1048" s="4" t="str">
        <f>IF(Table1[[#This Row],[Operation Season]]="","",LEFT(Table1[[#This Row],[Operation Season]],SEARCH("-",Table1[[#This Row],[Operation Season]])-1))</f>
        <v/>
      </c>
      <c r="N1048" s="10" t="str">
        <f t="shared" si="32"/>
        <v/>
      </c>
      <c r="O1048" t="str">
        <f>IF(Table1[[#This Row],[Operation Season]]="","",RIGHT(Table1[[#This Row],[Operation Season]],LEN(Table1[[#This Row],[Operation Season]])-FIND("-",Table1[[#This Row],[Operation Season]])))</f>
        <v/>
      </c>
      <c r="P1048" s="4" t="str">
        <f t="shared" si="33"/>
        <v/>
      </c>
      <c r="Q1048" s="7" t="str">
        <f>IF(OR(P1048="Mid November",P1048="round",P1048="",),"",Table1[[#This Row],[End Date]]-SystemData!$A$2+1)</f>
        <v/>
      </c>
      <c r="R1048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048" s="2" t="str">
        <f>IF(AllData!M1053="","",AllData!M1053)</f>
        <v/>
      </c>
      <c r="T1048" s="2" t="str">
        <f>IF(AllData!N1053="","",AllData!N1053)</f>
        <v/>
      </c>
      <c r="U1048" s="2" t="str">
        <f>IF(AllData!O1053="","",AllData!O1053)</f>
        <v/>
      </c>
      <c r="V1048" s="2" t="str">
        <f>IF(AllData!P1053="","",AllData!P1053)</f>
        <v/>
      </c>
      <c r="W1048" s="2" t="str">
        <f>IF(AllData!Q1053="","",AllData!Q1053)</f>
        <v/>
      </c>
      <c r="X1048" s="2" t="str">
        <f>IF(AllData!R1053="","",AllData!R1053)</f>
        <v/>
      </c>
      <c r="Y1048" s="2" t="str">
        <f>IF(AllData!S1053="","",AllData!S1053)</f>
        <v/>
      </c>
      <c r="Z1048" s="2" t="str">
        <f>IF(AllData!T1053="","",AllData!T1053)</f>
        <v/>
      </c>
      <c r="AA1048" s="16"/>
    </row>
    <row r="1049" spans="1:27" hidden="1" x14ac:dyDescent="0.25">
      <c r="A1049" t="str">
        <f>IF(AllData!A1049="","",AllData!A1049)</f>
        <v/>
      </c>
      <c r="B1049" t="str">
        <f>IF(AllData!B1049="","",AllData!B1049)</f>
        <v/>
      </c>
      <c r="C1049" t="str">
        <f>IF(AllData!C1049="","",AllData!C1049)</f>
        <v/>
      </c>
      <c r="D1049" t="str">
        <f>IF(AllData!D1049="","",AllData!D1049)</f>
        <v/>
      </c>
      <c r="E1049" t="str">
        <f>IF(AllData!E1049="","",AllData!E1049)</f>
        <v/>
      </c>
      <c r="F1049" t="str">
        <f>IF(AllData!F1049="","",AllData!F1049)</f>
        <v/>
      </c>
      <c r="G1049" t="str">
        <f>IF(AllData!G1049="","",AllData!G1049)</f>
        <v/>
      </c>
      <c r="H1049" t="str">
        <f>IF(AllData!H1049="","",AllData!H1049)</f>
        <v/>
      </c>
      <c r="I1049" t="str">
        <f>IF(AllData!I1049="","",AllData!I1049)</f>
        <v/>
      </c>
      <c r="J1049" t="str">
        <f>IF(AllData!J1049="","",AllData!J1049)</f>
        <v/>
      </c>
      <c r="K1049" t="str">
        <f>IF(AllData!K1049="","",AllData!K1049)</f>
        <v/>
      </c>
      <c r="L1049" t="str">
        <f>IF(AllData!L1049="","",AllData!L1049)</f>
        <v/>
      </c>
      <c r="M1049" s="4" t="str">
        <f>IF(Table1[[#This Row],[Operation Season]]="","",LEFT(Table1[[#This Row],[Operation Season]],SEARCH("-",Table1[[#This Row],[Operation Season]])-1))</f>
        <v/>
      </c>
      <c r="N1049" s="10" t="str">
        <f t="shared" si="32"/>
        <v/>
      </c>
      <c r="O1049" t="str">
        <f>IF(Table1[[#This Row],[Operation Season]]="","",RIGHT(Table1[[#This Row],[Operation Season]],LEN(Table1[[#This Row],[Operation Season]])-FIND("-",Table1[[#This Row],[Operation Season]])))</f>
        <v/>
      </c>
      <c r="P1049" s="4" t="str">
        <f t="shared" si="33"/>
        <v/>
      </c>
      <c r="Q1049" s="7" t="str">
        <f>IF(OR(P1049="Mid November",P1049="round",P1049="",),"",Table1[[#This Row],[End Date]]-SystemData!$A$2+1)</f>
        <v/>
      </c>
      <c r="R1049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049" s="2" t="str">
        <f>IF(AllData!M1054="","",AllData!M1054)</f>
        <v/>
      </c>
      <c r="T1049" s="2" t="str">
        <f>IF(AllData!N1054="","",AllData!N1054)</f>
        <v/>
      </c>
      <c r="U1049" s="2" t="str">
        <f>IF(AllData!O1054="","",AllData!O1054)</f>
        <v/>
      </c>
      <c r="V1049" s="2" t="str">
        <f>IF(AllData!P1054="","",AllData!P1054)</f>
        <v/>
      </c>
      <c r="W1049" s="2" t="str">
        <f>IF(AllData!Q1054="","",AllData!Q1054)</f>
        <v/>
      </c>
      <c r="X1049" s="2" t="str">
        <f>IF(AllData!R1054="","",AllData!R1054)</f>
        <v/>
      </c>
      <c r="Y1049" s="2" t="str">
        <f>IF(AllData!S1054="","",AllData!S1054)</f>
        <v/>
      </c>
      <c r="Z1049" s="2" t="str">
        <f>IF(AllData!T1054="","",AllData!T1054)</f>
        <v/>
      </c>
      <c r="AA1049" s="16"/>
    </row>
    <row r="1050" spans="1:27" hidden="1" x14ac:dyDescent="0.25">
      <c r="A1050" t="str">
        <f>IF(AllData!A1050="","",AllData!A1050)</f>
        <v/>
      </c>
      <c r="B1050" t="str">
        <f>IF(AllData!B1050="","",AllData!B1050)</f>
        <v/>
      </c>
      <c r="C1050" t="str">
        <f>IF(AllData!C1050="","",AllData!C1050)</f>
        <v/>
      </c>
      <c r="D1050" t="str">
        <f>IF(AllData!D1050="","",AllData!D1050)</f>
        <v/>
      </c>
      <c r="E1050" t="str">
        <f>IF(AllData!E1050="","",AllData!E1050)</f>
        <v/>
      </c>
      <c r="F1050" t="str">
        <f>IF(AllData!F1050="","",AllData!F1050)</f>
        <v/>
      </c>
      <c r="G1050" t="str">
        <f>IF(AllData!G1050="","",AllData!G1050)</f>
        <v/>
      </c>
      <c r="H1050" t="str">
        <f>IF(AllData!H1050="","",AllData!H1050)</f>
        <v/>
      </c>
      <c r="I1050" t="str">
        <f>IF(AllData!I1050="","",AllData!I1050)</f>
        <v/>
      </c>
      <c r="J1050" t="str">
        <f>IF(AllData!J1050="","",AllData!J1050)</f>
        <v/>
      </c>
      <c r="K1050" t="str">
        <f>IF(AllData!K1050="","",AllData!K1050)</f>
        <v/>
      </c>
      <c r="L1050" t="str">
        <f>IF(AllData!L1050="","",AllData!L1050)</f>
        <v/>
      </c>
      <c r="M1050" s="4" t="str">
        <f>IF(Table1[[#This Row],[Operation Season]]="","",LEFT(Table1[[#This Row],[Operation Season]],SEARCH("-",Table1[[#This Row],[Operation Season]])-1))</f>
        <v/>
      </c>
      <c r="N1050" s="10" t="str">
        <f t="shared" si="32"/>
        <v/>
      </c>
      <c r="O1050" t="str">
        <f>IF(Table1[[#This Row],[Operation Season]]="","",RIGHT(Table1[[#This Row],[Operation Season]],LEN(Table1[[#This Row],[Operation Season]])-FIND("-",Table1[[#This Row],[Operation Season]])))</f>
        <v/>
      </c>
      <c r="P1050" s="4" t="str">
        <f t="shared" si="33"/>
        <v/>
      </c>
      <c r="Q1050" s="7" t="str">
        <f>IF(OR(P1050="Mid November",P1050="round",P1050="",),"",Table1[[#This Row],[End Date]]-SystemData!$A$2+1)</f>
        <v/>
      </c>
      <c r="R1050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050" s="2" t="str">
        <f>IF(AllData!M1055="","",AllData!M1055)</f>
        <v/>
      </c>
      <c r="T1050" s="2" t="str">
        <f>IF(AllData!N1055="","",AllData!N1055)</f>
        <v/>
      </c>
      <c r="U1050" s="2" t="str">
        <f>IF(AllData!O1055="","",AllData!O1055)</f>
        <v/>
      </c>
      <c r="V1050" s="2" t="str">
        <f>IF(AllData!P1055="","",AllData!P1055)</f>
        <v/>
      </c>
      <c r="W1050" s="2" t="str">
        <f>IF(AllData!Q1055="","",AllData!Q1055)</f>
        <v/>
      </c>
      <c r="X1050" s="2" t="str">
        <f>IF(AllData!R1055="","",AllData!R1055)</f>
        <v/>
      </c>
      <c r="Y1050" s="2" t="str">
        <f>IF(AllData!S1055="","",AllData!S1055)</f>
        <v/>
      </c>
      <c r="Z1050" s="2" t="str">
        <f>IF(AllData!T1055="","",AllData!T1055)</f>
        <v/>
      </c>
      <c r="AA1050" s="16"/>
    </row>
    <row r="1051" spans="1:27" hidden="1" x14ac:dyDescent="0.25">
      <c r="A1051" t="str">
        <f>IF(AllData!A1051="","",AllData!A1051)</f>
        <v/>
      </c>
      <c r="B1051" t="str">
        <f>IF(AllData!B1051="","",AllData!B1051)</f>
        <v/>
      </c>
      <c r="C1051" t="str">
        <f>IF(AllData!C1051="","",AllData!C1051)</f>
        <v/>
      </c>
      <c r="D1051" t="str">
        <f>IF(AllData!D1051="","",AllData!D1051)</f>
        <v/>
      </c>
      <c r="E1051" t="str">
        <f>IF(AllData!E1051="","",AllData!E1051)</f>
        <v/>
      </c>
      <c r="F1051" t="str">
        <f>IF(AllData!F1051="","",AllData!F1051)</f>
        <v/>
      </c>
      <c r="G1051" t="str">
        <f>IF(AllData!G1051="","",AllData!G1051)</f>
        <v/>
      </c>
      <c r="H1051" t="str">
        <f>IF(AllData!H1051="","",AllData!H1051)</f>
        <v/>
      </c>
      <c r="I1051" t="str">
        <f>IF(AllData!I1051="","",AllData!I1051)</f>
        <v/>
      </c>
      <c r="J1051" t="str">
        <f>IF(AllData!J1051="","",AllData!J1051)</f>
        <v/>
      </c>
      <c r="K1051" t="str">
        <f>IF(AllData!K1051="","",AllData!K1051)</f>
        <v/>
      </c>
      <c r="L1051" t="str">
        <f>IF(AllData!L1051="","",AllData!L1051)</f>
        <v/>
      </c>
      <c r="M1051" s="4" t="str">
        <f>IF(Table1[[#This Row],[Operation Season]]="","",LEFT(Table1[[#This Row],[Operation Season]],SEARCH("-",Table1[[#This Row],[Operation Season]])-1))</f>
        <v/>
      </c>
      <c r="N1051" s="10" t="str">
        <f t="shared" si="32"/>
        <v/>
      </c>
      <c r="O1051" t="str">
        <f>IF(Table1[[#This Row],[Operation Season]]="","",RIGHT(Table1[[#This Row],[Operation Season]],LEN(Table1[[#This Row],[Operation Season]])-FIND("-",Table1[[#This Row],[Operation Season]])))</f>
        <v/>
      </c>
      <c r="P1051" s="4" t="str">
        <f t="shared" si="33"/>
        <v/>
      </c>
      <c r="Q1051" s="7" t="str">
        <f>IF(OR(P1051="Mid November",P1051="round",P1051="",),"",Table1[[#This Row],[End Date]]-SystemData!$A$2+1)</f>
        <v/>
      </c>
      <c r="R1051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051" s="2" t="str">
        <f>IF(AllData!M1056="","",AllData!M1056)</f>
        <v/>
      </c>
      <c r="T1051" s="2" t="str">
        <f>IF(AllData!N1056="","",AllData!N1056)</f>
        <v/>
      </c>
      <c r="U1051" s="2" t="str">
        <f>IF(AllData!O1056="","",AllData!O1056)</f>
        <v/>
      </c>
      <c r="V1051" s="2" t="str">
        <f>IF(AllData!P1056="","",AllData!P1056)</f>
        <v/>
      </c>
      <c r="W1051" s="2" t="str">
        <f>IF(AllData!Q1056="","",AllData!Q1056)</f>
        <v/>
      </c>
      <c r="X1051" s="2" t="str">
        <f>IF(AllData!R1056="","",AllData!R1056)</f>
        <v/>
      </c>
      <c r="Y1051" s="2" t="str">
        <f>IF(AllData!S1056="","",AllData!S1056)</f>
        <v/>
      </c>
      <c r="Z1051" s="2" t="str">
        <f>IF(AllData!T1056="","",AllData!T1056)</f>
        <v/>
      </c>
      <c r="AA1051" s="16"/>
    </row>
    <row r="1052" spans="1:27" hidden="1" x14ac:dyDescent="0.25">
      <c r="A1052" t="str">
        <f>IF(AllData!A1052="","",AllData!A1052)</f>
        <v/>
      </c>
      <c r="B1052" t="str">
        <f>IF(AllData!B1052="","",AllData!B1052)</f>
        <v/>
      </c>
      <c r="C1052" t="str">
        <f>IF(AllData!C1052="","",AllData!C1052)</f>
        <v/>
      </c>
      <c r="D1052" t="str">
        <f>IF(AllData!D1052="","",AllData!D1052)</f>
        <v/>
      </c>
      <c r="E1052" t="str">
        <f>IF(AllData!E1052="","",AllData!E1052)</f>
        <v/>
      </c>
      <c r="F1052" t="str">
        <f>IF(AllData!F1052="","",AllData!F1052)</f>
        <v/>
      </c>
      <c r="G1052" t="str">
        <f>IF(AllData!G1052="","",AllData!G1052)</f>
        <v/>
      </c>
      <c r="H1052" t="str">
        <f>IF(AllData!H1052="","",AllData!H1052)</f>
        <v/>
      </c>
      <c r="I1052" t="str">
        <f>IF(AllData!I1052="","",AllData!I1052)</f>
        <v/>
      </c>
      <c r="J1052" t="str">
        <f>IF(AllData!J1052="","",AllData!J1052)</f>
        <v/>
      </c>
      <c r="K1052" t="str">
        <f>IF(AllData!K1052="","",AllData!K1052)</f>
        <v/>
      </c>
      <c r="L1052" t="str">
        <f>IF(AllData!L1052="","",AllData!L1052)</f>
        <v/>
      </c>
      <c r="M1052" s="4" t="str">
        <f>IF(Table1[[#This Row],[Operation Season]]="","",LEFT(Table1[[#This Row],[Operation Season]],SEARCH("-",Table1[[#This Row],[Operation Season]])-1))</f>
        <v/>
      </c>
      <c r="N1052" s="10" t="str">
        <f t="shared" si="32"/>
        <v/>
      </c>
      <c r="O1052" t="str">
        <f>IF(Table1[[#This Row],[Operation Season]]="","",RIGHT(Table1[[#This Row],[Operation Season]],LEN(Table1[[#This Row],[Operation Season]])-FIND("-",Table1[[#This Row],[Operation Season]])))</f>
        <v/>
      </c>
      <c r="P1052" s="4" t="str">
        <f t="shared" si="33"/>
        <v/>
      </c>
      <c r="Q1052" s="7" t="str">
        <f>IF(OR(P1052="Mid November",P1052="round",P1052="",),"",Table1[[#This Row],[End Date]]-SystemData!$A$2+1)</f>
        <v/>
      </c>
      <c r="R1052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052" s="2" t="str">
        <f>IF(AllData!M1057="","",AllData!M1057)</f>
        <v/>
      </c>
      <c r="T1052" s="2" t="str">
        <f>IF(AllData!N1057="","",AllData!N1057)</f>
        <v/>
      </c>
      <c r="U1052" s="2" t="str">
        <f>IF(AllData!O1057="","",AllData!O1057)</f>
        <v/>
      </c>
      <c r="V1052" s="2" t="str">
        <f>IF(AllData!P1057="","",AllData!P1057)</f>
        <v/>
      </c>
      <c r="W1052" s="2" t="str">
        <f>IF(AllData!Q1057="","",AllData!Q1057)</f>
        <v/>
      </c>
      <c r="X1052" s="2" t="str">
        <f>IF(AllData!R1057="","",AllData!R1057)</f>
        <v/>
      </c>
      <c r="Y1052" s="2" t="str">
        <f>IF(AllData!S1057="","",AllData!S1057)</f>
        <v/>
      </c>
      <c r="Z1052" s="2" t="str">
        <f>IF(AllData!T1057="","",AllData!T1057)</f>
        <v/>
      </c>
      <c r="AA1052" s="16"/>
    </row>
    <row r="1053" spans="1:27" hidden="1" x14ac:dyDescent="0.25">
      <c r="A1053" t="str">
        <f>IF(AllData!A1053="","",AllData!A1053)</f>
        <v/>
      </c>
      <c r="B1053" t="str">
        <f>IF(AllData!B1053="","",AllData!B1053)</f>
        <v/>
      </c>
      <c r="C1053" t="str">
        <f>IF(AllData!C1053="","",AllData!C1053)</f>
        <v/>
      </c>
      <c r="D1053" t="str">
        <f>IF(AllData!D1053="","",AllData!D1053)</f>
        <v/>
      </c>
      <c r="E1053" t="str">
        <f>IF(AllData!E1053="","",AllData!E1053)</f>
        <v/>
      </c>
      <c r="F1053" t="str">
        <f>IF(AllData!F1053="","",AllData!F1053)</f>
        <v/>
      </c>
      <c r="G1053" t="str">
        <f>IF(AllData!G1053="","",AllData!G1053)</f>
        <v/>
      </c>
      <c r="H1053" t="str">
        <f>IF(AllData!H1053="","",AllData!H1053)</f>
        <v/>
      </c>
      <c r="I1053" t="str">
        <f>IF(AllData!I1053="","",AllData!I1053)</f>
        <v/>
      </c>
      <c r="J1053" t="str">
        <f>IF(AllData!J1053="","",AllData!J1053)</f>
        <v/>
      </c>
      <c r="K1053" t="str">
        <f>IF(AllData!K1053="","",AllData!K1053)</f>
        <v/>
      </c>
      <c r="L1053" t="str">
        <f>IF(AllData!L1053="","",AllData!L1053)</f>
        <v/>
      </c>
      <c r="M1053" s="4" t="str">
        <f>IF(Table1[[#This Row],[Operation Season]]="","",LEFT(Table1[[#This Row],[Operation Season]],SEARCH("-",Table1[[#This Row],[Operation Season]])-1))</f>
        <v/>
      </c>
      <c r="N1053" s="10" t="str">
        <f t="shared" si="32"/>
        <v/>
      </c>
      <c r="O1053" t="str">
        <f>IF(Table1[[#This Row],[Operation Season]]="","",RIGHT(Table1[[#This Row],[Operation Season]],LEN(Table1[[#This Row],[Operation Season]])-FIND("-",Table1[[#This Row],[Operation Season]])))</f>
        <v/>
      </c>
      <c r="P1053" s="4" t="str">
        <f t="shared" si="33"/>
        <v/>
      </c>
      <c r="Q1053" s="7" t="str">
        <f>IF(OR(P1053="Mid November",P1053="round",P1053="",),"",Table1[[#This Row],[End Date]]-SystemData!$A$2+1)</f>
        <v/>
      </c>
      <c r="R1053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053" s="2" t="str">
        <f>IF(AllData!M1058="","",AllData!M1058)</f>
        <v/>
      </c>
      <c r="T1053" s="2" t="str">
        <f>IF(AllData!N1058="","",AllData!N1058)</f>
        <v/>
      </c>
      <c r="U1053" s="2" t="str">
        <f>IF(AllData!O1058="","",AllData!O1058)</f>
        <v/>
      </c>
      <c r="V1053" s="2" t="str">
        <f>IF(AllData!P1058="","",AllData!P1058)</f>
        <v/>
      </c>
      <c r="W1053" s="2" t="str">
        <f>IF(AllData!Q1058="","",AllData!Q1058)</f>
        <v/>
      </c>
      <c r="X1053" s="2" t="str">
        <f>IF(AllData!R1058="","",AllData!R1058)</f>
        <v/>
      </c>
      <c r="Y1053" s="2" t="str">
        <f>IF(AllData!S1058="","",AllData!S1058)</f>
        <v/>
      </c>
      <c r="Z1053" s="2" t="str">
        <f>IF(AllData!T1058="","",AllData!T1058)</f>
        <v/>
      </c>
      <c r="AA1053" s="16"/>
    </row>
    <row r="1054" spans="1:27" hidden="1" x14ac:dyDescent="0.25">
      <c r="A1054" t="str">
        <f>IF(AllData!A1054="","",AllData!A1054)</f>
        <v/>
      </c>
      <c r="B1054" t="str">
        <f>IF(AllData!B1054="","",AllData!B1054)</f>
        <v/>
      </c>
      <c r="C1054" t="str">
        <f>IF(AllData!C1054="","",AllData!C1054)</f>
        <v/>
      </c>
      <c r="D1054" t="str">
        <f>IF(AllData!D1054="","",AllData!D1054)</f>
        <v/>
      </c>
      <c r="E1054" t="str">
        <f>IF(AllData!E1054="","",AllData!E1054)</f>
        <v/>
      </c>
      <c r="F1054" t="str">
        <f>IF(AllData!F1054="","",AllData!F1054)</f>
        <v/>
      </c>
      <c r="G1054" t="str">
        <f>IF(AllData!G1054="","",AllData!G1054)</f>
        <v/>
      </c>
      <c r="H1054" t="str">
        <f>IF(AllData!H1054="","",AllData!H1054)</f>
        <v/>
      </c>
      <c r="I1054" t="str">
        <f>IF(AllData!I1054="","",AllData!I1054)</f>
        <v/>
      </c>
      <c r="J1054" t="str">
        <f>IF(AllData!J1054="","",AllData!J1054)</f>
        <v/>
      </c>
      <c r="K1054" t="str">
        <f>IF(AllData!K1054="","",AllData!K1054)</f>
        <v/>
      </c>
      <c r="L1054" t="str">
        <f>IF(AllData!L1054="","",AllData!L1054)</f>
        <v/>
      </c>
      <c r="M1054" s="4" t="str">
        <f>IF(Table1[[#This Row],[Operation Season]]="","",LEFT(Table1[[#This Row],[Operation Season]],SEARCH("-",Table1[[#This Row],[Operation Season]])-1))</f>
        <v/>
      </c>
      <c r="N1054" s="10" t="str">
        <f t="shared" si="32"/>
        <v/>
      </c>
      <c r="O1054" t="str">
        <f>IF(Table1[[#This Row],[Operation Season]]="","",RIGHT(Table1[[#This Row],[Operation Season]],LEN(Table1[[#This Row],[Operation Season]])-FIND("-",Table1[[#This Row],[Operation Season]])))</f>
        <v/>
      </c>
      <c r="P1054" s="4" t="str">
        <f t="shared" si="33"/>
        <v/>
      </c>
      <c r="Q1054" s="7" t="str">
        <f>IF(OR(P1054="Mid November",P1054="round",P1054="",),"",Table1[[#This Row],[End Date]]-SystemData!$A$2+1)</f>
        <v/>
      </c>
      <c r="R1054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054" s="2" t="str">
        <f>IF(AllData!M1059="","",AllData!M1059)</f>
        <v/>
      </c>
      <c r="T1054" s="2" t="str">
        <f>IF(AllData!N1059="","",AllData!N1059)</f>
        <v/>
      </c>
      <c r="U1054" s="2" t="str">
        <f>IF(AllData!O1059="","",AllData!O1059)</f>
        <v/>
      </c>
      <c r="V1054" s="2" t="str">
        <f>IF(AllData!P1059="","",AllData!P1059)</f>
        <v/>
      </c>
      <c r="W1054" s="2" t="str">
        <f>IF(AllData!Q1059="","",AllData!Q1059)</f>
        <v/>
      </c>
      <c r="X1054" s="2" t="str">
        <f>IF(AllData!R1059="","",AllData!R1059)</f>
        <v/>
      </c>
      <c r="Y1054" s="2" t="str">
        <f>IF(AllData!S1059="","",AllData!S1059)</f>
        <v/>
      </c>
      <c r="Z1054" s="2" t="str">
        <f>IF(AllData!T1059="","",AllData!T1059)</f>
        <v/>
      </c>
      <c r="AA1054" s="16"/>
    </row>
    <row r="1055" spans="1:27" hidden="1" x14ac:dyDescent="0.25">
      <c r="A1055" t="str">
        <f>IF(AllData!A1055="","",AllData!A1055)</f>
        <v/>
      </c>
      <c r="B1055" t="str">
        <f>IF(AllData!B1055="","",AllData!B1055)</f>
        <v/>
      </c>
      <c r="C1055" t="str">
        <f>IF(AllData!C1055="","",AllData!C1055)</f>
        <v/>
      </c>
      <c r="D1055" t="str">
        <f>IF(AllData!D1055="","",AllData!D1055)</f>
        <v/>
      </c>
      <c r="E1055" t="str">
        <f>IF(AllData!E1055="","",AllData!E1055)</f>
        <v/>
      </c>
      <c r="F1055" t="str">
        <f>IF(AllData!F1055="","",AllData!F1055)</f>
        <v/>
      </c>
      <c r="G1055" t="str">
        <f>IF(AllData!G1055="","",AllData!G1055)</f>
        <v/>
      </c>
      <c r="H1055" t="str">
        <f>IF(AllData!H1055="","",AllData!H1055)</f>
        <v/>
      </c>
      <c r="I1055" t="str">
        <f>IF(AllData!I1055="","",AllData!I1055)</f>
        <v/>
      </c>
      <c r="J1055" t="str">
        <f>IF(AllData!J1055="","",AllData!J1055)</f>
        <v/>
      </c>
      <c r="K1055" t="str">
        <f>IF(AllData!K1055="","",AllData!K1055)</f>
        <v/>
      </c>
      <c r="L1055" t="str">
        <f>IF(AllData!L1055="","",AllData!L1055)</f>
        <v/>
      </c>
      <c r="M1055" s="4" t="str">
        <f>IF(Table1[[#This Row],[Operation Season]]="","",LEFT(Table1[[#This Row],[Operation Season]],SEARCH("-",Table1[[#This Row],[Operation Season]])-1))</f>
        <v/>
      </c>
      <c r="N1055" s="10" t="str">
        <f t="shared" si="32"/>
        <v/>
      </c>
      <c r="O1055" t="str">
        <f>IF(Table1[[#This Row],[Operation Season]]="","",RIGHT(Table1[[#This Row],[Operation Season]],LEN(Table1[[#This Row],[Operation Season]])-FIND("-",Table1[[#This Row],[Operation Season]])))</f>
        <v/>
      </c>
      <c r="P1055" s="4" t="str">
        <f t="shared" si="33"/>
        <v/>
      </c>
      <c r="Q1055" s="7" t="str">
        <f>IF(OR(P1055="Mid November",P1055="round",P1055="",),"",Table1[[#This Row],[End Date]]-SystemData!$A$2+1)</f>
        <v/>
      </c>
      <c r="R1055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055" s="2" t="str">
        <f>IF(AllData!M1060="","",AllData!M1060)</f>
        <v/>
      </c>
      <c r="T1055" s="2" t="str">
        <f>IF(AllData!N1060="","",AllData!N1060)</f>
        <v/>
      </c>
      <c r="U1055" s="2" t="str">
        <f>IF(AllData!O1060="","",AllData!O1060)</f>
        <v/>
      </c>
      <c r="V1055" s="2" t="str">
        <f>IF(AllData!P1060="","",AllData!P1060)</f>
        <v/>
      </c>
      <c r="W1055" s="2" t="str">
        <f>IF(AllData!Q1060="","",AllData!Q1060)</f>
        <v/>
      </c>
      <c r="X1055" s="2" t="str">
        <f>IF(AllData!R1060="","",AllData!R1060)</f>
        <v/>
      </c>
      <c r="Y1055" s="2" t="str">
        <f>IF(AllData!S1060="","",AllData!S1060)</f>
        <v/>
      </c>
      <c r="Z1055" s="2" t="str">
        <f>IF(AllData!T1060="","",AllData!T1060)</f>
        <v/>
      </c>
      <c r="AA1055" s="16"/>
    </row>
    <row r="1056" spans="1:27" hidden="1" x14ac:dyDescent="0.25">
      <c r="A1056" t="str">
        <f>IF(AllData!A1056="","",AllData!A1056)</f>
        <v/>
      </c>
      <c r="B1056" t="str">
        <f>IF(AllData!B1056="","",AllData!B1056)</f>
        <v/>
      </c>
      <c r="C1056" t="str">
        <f>IF(AllData!C1056="","",AllData!C1056)</f>
        <v/>
      </c>
      <c r="D1056" t="str">
        <f>IF(AllData!D1056="","",AllData!D1056)</f>
        <v/>
      </c>
      <c r="E1056" t="str">
        <f>IF(AllData!E1056="","",AllData!E1056)</f>
        <v/>
      </c>
      <c r="F1056" t="str">
        <f>IF(AllData!F1056="","",AllData!F1056)</f>
        <v/>
      </c>
      <c r="G1056" t="str">
        <f>IF(AllData!G1056="","",AllData!G1056)</f>
        <v/>
      </c>
      <c r="H1056" t="str">
        <f>IF(AllData!H1056="","",AllData!H1056)</f>
        <v/>
      </c>
      <c r="I1056" t="str">
        <f>IF(AllData!I1056="","",AllData!I1056)</f>
        <v/>
      </c>
      <c r="J1056" t="str">
        <f>IF(AllData!J1056="","",AllData!J1056)</f>
        <v/>
      </c>
      <c r="K1056" t="str">
        <f>IF(AllData!K1056="","",AllData!K1056)</f>
        <v/>
      </c>
      <c r="L1056" t="str">
        <f>IF(AllData!L1056="","",AllData!L1056)</f>
        <v/>
      </c>
      <c r="M1056" s="4" t="str">
        <f>IF(Table1[[#This Row],[Operation Season]]="","",LEFT(Table1[[#This Row],[Operation Season]],SEARCH("-",Table1[[#This Row],[Operation Season]])-1))</f>
        <v/>
      </c>
      <c r="N1056" s="10" t="str">
        <f t="shared" si="32"/>
        <v/>
      </c>
      <c r="O1056" t="str">
        <f>IF(Table1[[#This Row],[Operation Season]]="","",RIGHT(Table1[[#This Row],[Operation Season]],LEN(Table1[[#This Row],[Operation Season]])-FIND("-",Table1[[#This Row],[Operation Season]])))</f>
        <v/>
      </c>
      <c r="P1056" s="4" t="str">
        <f t="shared" si="33"/>
        <v/>
      </c>
      <c r="Q1056" s="7" t="str">
        <f>IF(OR(P1056="Mid November",P1056="round",P1056="",),"",Table1[[#This Row],[End Date]]-SystemData!$A$2+1)</f>
        <v/>
      </c>
      <c r="R1056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056" s="2" t="str">
        <f>IF(AllData!M1061="","",AllData!M1061)</f>
        <v/>
      </c>
      <c r="T1056" s="2" t="str">
        <f>IF(AllData!N1061="","",AllData!N1061)</f>
        <v/>
      </c>
      <c r="U1056" s="2" t="str">
        <f>IF(AllData!O1061="","",AllData!O1061)</f>
        <v/>
      </c>
      <c r="V1056" s="2" t="str">
        <f>IF(AllData!P1061="","",AllData!P1061)</f>
        <v/>
      </c>
      <c r="W1056" s="2" t="str">
        <f>IF(AllData!Q1061="","",AllData!Q1061)</f>
        <v/>
      </c>
      <c r="X1056" s="2" t="str">
        <f>IF(AllData!R1061="","",AllData!R1061)</f>
        <v/>
      </c>
      <c r="Y1056" s="2" t="str">
        <f>IF(AllData!S1061="","",AllData!S1061)</f>
        <v/>
      </c>
      <c r="Z1056" s="2" t="str">
        <f>IF(AllData!T1061="","",AllData!T1061)</f>
        <v/>
      </c>
      <c r="AA1056" s="16"/>
    </row>
    <row r="1057" spans="1:27" hidden="1" x14ac:dyDescent="0.25">
      <c r="A1057" t="str">
        <f>IF(AllData!A1057="","",AllData!A1057)</f>
        <v/>
      </c>
      <c r="B1057" t="str">
        <f>IF(AllData!B1057="","",AllData!B1057)</f>
        <v/>
      </c>
      <c r="C1057" t="str">
        <f>IF(AllData!C1057="","",AllData!C1057)</f>
        <v/>
      </c>
      <c r="D1057" t="str">
        <f>IF(AllData!D1057="","",AllData!D1057)</f>
        <v/>
      </c>
      <c r="E1057" t="str">
        <f>IF(AllData!E1057="","",AllData!E1057)</f>
        <v/>
      </c>
      <c r="F1057" t="str">
        <f>IF(AllData!F1057="","",AllData!F1057)</f>
        <v/>
      </c>
      <c r="G1057" t="str">
        <f>IF(AllData!G1057="","",AllData!G1057)</f>
        <v/>
      </c>
      <c r="H1057" t="str">
        <f>IF(AllData!H1057="","",AllData!H1057)</f>
        <v/>
      </c>
      <c r="I1057" t="str">
        <f>IF(AllData!I1057="","",AllData!I1057)</f>
        <v/>
      </c>
      <c r="J1057" t="str">
        <f>IF(AllData!J1057="","",AllData!J1057)</f>
        <v/>
      </c>
      <c r="K1057" t="str">
        <f>IF(AllData!K1057="","",AllData!K1057)</f>
        <v/>
      </c>
      <c r="L1057" t="str">
        <f>IF(AllData!L1057="","",AllData!L1057)</f>
        <v/>
      </c>
      <c r="M1057" s="4" t="str">
        <f>IF(Table1[[#This Row],[Operation Season]]="","",LEFT(Table1[[#This Row],[Operation Season]],SEARCH("-",Table1[[#This Row],[Operation Season]])-1))</f>
        <v/>
      </c>
      <c r="N1057" s="10" t="str">
        <f t="shared" si="32"/>
        <v/>
      </c>
      <c r="O1057" t="str">
        <f>IF(Table1[[#This Row],[Operation Season]]="","",RIGHT(Table1[[#This Row],[Operation Season]],LEN(Table1[[#This Row],[Operation Season]])-FIND("-",Table1[[#This Row],[Operation Season]])))</f>
        <v/>
      </c>
      <c r="P1057" s="4" t="str">
        <f t="shared" si="33"/>
        <v/>
      </c>
      <c r="Q1057" s="7" t="str">
        <f>IF(OR(P1057="Mid November",P1057="round",P1057="",),"",Table1[[#This Row],[End Date]]-SystemData!$A$2+1)</f>
        <v/>
      </c>
      <c r="R1057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057" s="2" t="str">
        <f>IF(AllData!M1062="","",AllData!M1062)</f>
        <v/>
      </c>
      <c r="T1057" s="2" t="str">
        <f>IF(AllData!N1062="","",AllData!N1062)</f>
        <v/>
      </c>
      <c r="U1057" s="2" t="str">
        <f>IF(AllData!O1062="","",AllData!O1062)</f>
        <v/>
      </c>
      <c r="V1057" s="2" t="str">
        <f>IF(AllData!P1062="","",AllData!P1062)</f>
        <v/>
      </c>
      <c r="W1057" s="2" t="str">
        <f>IF(AllData!Q1062="","",AllData!Q1062)</f>
        <v/>
      </c>
      <c r="X1057" s="2" t="str">
        <f>IF(AllData!R1062="","",AllData!R1062)</f>
        <v/>
      </c>
      <c r="Y1057" s="2" t="str">
        <f>IF(AllData!S1062="","",AllData!S1062)</f>
        <v/>
      </c>
      <c r="Z1057" s="2" t="str">
        <f>IF(AllData!T1062="","",AllData!T1062)</f>
        <v/>
      </c>
      <c r="AA1057" s="16"/>
    </row>
    <row r="1058" spans="1:27" hidden="1" x14ac:dyDescent="0.25">
      <c r="A1058" t="str">
        <f>IF(AllData!A1058="","",AllData!A1058)</f>
        <v/>
      </c>
      <c r="B1058" t="str">
        <f>IF(AllData!B1058="","",AllData!B1058)</f>
        <v/>
      </c>
      <c r="C1058" t="str">
        <f>IF(AllData!C1058="","",AllData!C1058)</f>
        <v/>
      </c>
      <c r="D1058" t="str">
        <f>IF(AllData!D1058="","",AllData!D1058)</f>
        <v/>
      </c>
      <c r="E1058" t="str">
        <f>IF(AllData!E1058="","",AllData!E1058)</f>
        <v/>
      </c>
      <c r="F1058" t="str">
        <f>IF(AllData!F1058="","",AllData!F1058)</f>
        <v/>
      </c>
      <c r="G1058" t="str">
        <f>IF(AllData!G1058="","",AllData!G1058)</f>
        <v/>
      </c>
      <c r="H1058" t="str">
        <f>IF(AllData!H1058="","",AllData!H1058)</f>
        <v/>
      </c>
      <c r="I1058" t="str">
        <f>IF(AllData!I1058="","",AllData!I1058)</f>
        <v/>
      </c>
      <c r="J1058" t="str">
        <f>IF(AllData!J1058="","",AllData!J1058)</f>
        <v/>
      </c>
      <c r="K1058" t="str">
        <f>IF(AllData!K1058="","",AllData!K1058)</f>
        <v/>
      </c>
      <c r="L1058" t="str">
        <f>IF(AllData!L1058="","",AllData!L1058)</f>
        <v/>
      </c>
      <c r="M1058" s="4" t="str">
        <f>IF(Table1[[#This Row],[Operation Season]]="","",LEFT(Table1[[#This Row],[Operation Season]],SEARCH("-",Table1[[#This Row],[Operation Season]])-1))</f>
        <v/>
      </c>
      <c r="N1058" s="10" t="str">
        <f t="shared" si="32"/>
        <v/>
      </c>
      <c r="O1058" t="str">
        <f>IF(Table1[[#This Row],[Operation Season]]="","",RIGHT(Table1[[#This Row],[Operation Season]],LEN(Table1[[#This Row],[Operation Season]])-FIND("-",Table1[[#This Row],[Operation Season]])))</f>
        <v/>
      </c>
      <c r="P1058" s="4" t="str">
        <f t="shared" si="33"/>
        <v/>
      </c>
      <c r="Q1058" s="7" t="str">
        <f>IF(OR(P1058="Mid November",P1058="round",P1058="",),"",Table1[[#This Row],[End Date]]-SystemData!$A$2+1)</f>
        <v/>
      </c>
      <c r="R1058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058" s="2" t="str">
        <f>IF(AllData!M1063="","",AllData!M1063)</f>
        <v/>
      </c>
      <c r="T1058" s="2" t="str">
        <f>IF(AllData!N1063="","",AllData!N1063)</f>
        <v/>
      </c>
      <c r="U1058" s="2" t="str">
        <f>IF(AllData!O1063="","",AllData!O1063)</f>
        <v/>
      </c>
      <c r="V1058" s="2" t="str">
        <f>IF(AllData!P1063="","",AllData!P1063)</f>
        <v/>
      </c>
      <c r="W1058" s="2" t="str">
        <f>IF(AllData!Q1063="","",AllData!Q1063)</f>
        <v/>
      </c>
      <c r="X1058" s="2" t="str">
        <f>IF(AllData!R1063="","",AllData!R1063)</f>
        <v/>
      </c>
      <c r="Y1058" s="2" t="str">
        <f>IF(AllData!S1063="","",AllData!S1063)</f>
        <v/>
      </c>
      <c r="Z1058" s="2" t="str">
        <f>IF(AllData!T1063="","",AllData!T1063)</f>
        <v/>
      </c>
      <c r="AA1058" s="16"/>
    </row>
    <row r="1059" spans="1:27" hidden="1" x14ac:dyDescent="0.25">
      <c r="A1059" t="str">
        <f>IF(AllData!A1059="","",AllData!A1059)</f>
        <v/>
      </c>
      <c r="B1059" t="str">
        <f>IF(AllData!B1059="","",AllData!B1059)</f>
        <v/>
      </c>
      <c r="C1059" t="str">
        <f>IF(AllData!C1059="","",AllData!C1059)</f>
        <v/>
      </c>
      <c r="D1059" t="str">
        <f>IF(AllData!D1059="","",AllData!D1059)</f>
        <v/>
      </c>
      <c r="E1059" t="str">
        <f>IF(AllData!E1059="","",AllData!E1059)</f>
        <v/>
      </c>
      <c r="F1059" t="str">
        <f>IF(AllData!F1059="","",AllData!F1059)</f>
        <v/>
      </c>
      <c r="G1059" t="str">
        <f>IF(AllData!G1059="","",AllData!G1059)</f>
        <v/>
      </c>
      <c r="H1059" t="str">
        <f>IF(AllData!H1059="","",AllData!H1059)</f>
        <v/>
      </c>
      <c r="I1059" t="str">
        <f>IF(AllData!I1059="","",AllData!I1059)</f>
        <v/>
      </c>
      <c r="J1059" t="str">
        <f>IF(AllData!J1059="","",AllData!J1059)</f>
        <v/>
      </c>
      <c r="K1059" t="str">
        <f>IF(AllData!K1059="","",AllData!K1059)</f>
        <v/>
      </c>
      <c r="L1059" t="str">
        <f>IF(AllData!L1059="","",AllData!L1059)</f>
        <v/>
      </c>
      <c r="M1059" s="4" t="str">
        <f>IF(Table1[[#This Row],[Operation Season]]="","",LEFT(Table1[[#This Row],[Operation Season]],SEARCH("-",Table1[[#This Row],[Operation Season]])-1))</f>
        <v/>
      </c>
      <c r="N1059" s="10" t="str">
        <f t="shared" si="32"/>
        <v/>
      </c>
      <c r="O1059" t="str">
        <f>IF(Table1[[#This Row],[Operation Season]]="","",RIGHT(Table1[[#This Row],[Operation Season]],LEN(Table1[[#This Row],[Operation Season]])-FIND("-",Table1[[#This Row],[Operation Season]])))</f>
        <v/>
      </c>
      <c r="P1059" s="4" t="str">
        <f t="shared" si="33"/>
        <v/>
      </c>
      <c r="Q1059" s="7" t="str">
        <f>IF(OR(P1059="Mid November",P1059="round",P1059="",),"",Table1[[#This Row],[End Date]]-SystemData!$A$2+1)</f>
        <v/>
      </c>
      <c r="R1059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059" s="2" t="str">
        <f>IF(AllData!M1064="","",AllData!M1064)</f>
        <v/>
      </c>
      <c r="T1059" s="2" t="str">
        <f>IF(AllData!N1064="","",AllData!N1064)</f>
        <v/>
      </c>
      <c r="U1059" s="2" t="str">
        <f>IF(AllData!O1064="","",AllData!O1064)</f>
        <v/>
      </c>
      <c r="V1059" s="2" t="str">
        <f>IF(AllData!P1064="","",AllData!P1064)</f>
        <v/>
      </c>
      <c r="W1059" s="2" t="str">
        <f>IF(AllData!Q1064="","",AllData!Q1064)</f>
        <v/>
      </c>
      <c r="X1059" s="2" t="str">
        <f>IF(AllData!R1064="","",AllData!R1064)</f>
        <v/>
      </c>
      <c r="Y1059" s="2" t="str">
        <f>IF(AllData!S1064="","",AllData!S1064)</f>
        <v/>
      </c>
      <c r="Z1059" s="2" t="str">
        <f>IF(AllData!T1064="","",AllData!T1064)</f>
        <v/>
      </c>
      <c r="AA1059" s="16"/>
    </row>
    <row r="1060" spans="1:27" hidden="1" x14ac:dyDescent="0.25">
      <c r="A1060" t="str">
        <f>IF(AllData!A1060="","",AllData!A1060)</f>
        <v/>
      </c>
      <c r="B1060" t="str">
        <f>IF(AllData!B1060="","",AllData!B1060)</f>
        <v/>
      </c>
      <c r="C1060" t="str">
        <f>IF(AllData!C1060="","",AllData!C1060)</f>
        <v/>
      </c>
      <c r="D1060" t="str">
        <f>IF(AllData!D1060="","",AllData!D1060)</f>
        <v/>
      </c>
      <c r="E1060" t="str">
        <f>IF(AllData!E1060="","",AllData!E1060)</f>
        <v/>
      </c>
      <c r="F1060" t="str">
        <f>IF(AllData!F1060="","",AllData!F1060)</f>
        <v/>
      </c>
      <c r="G1060" t="str">
        <f>IF(AllData!G1060="","",AllData!G1060)</f>
        <v/>
      </c>
      <c r="H1060" t="str">
        <f>IF(AllData!H1060="","",AllData!H1060)</f>
        <v/>
      </c>
      <c r="I1060" t="str">
        <f>IF(AllData!I1060="","",AllData!I1060)</f>
        <v/>
      </c>
      <c r="J1060" t="str">
        <f>IF(AllData!J1060="","",AllData!J1060)</f>
        <v/>
      </c>
      <c r="K1060" t="str">
        <f>IF(AllData!K1060="","",AllData!K1060)</f>
        <v/>
      </c>
      <c r="L1060" t="str">
        <f>IF(AllData!L1060="","",AllData!L1060)</f>
        <v/>
      </c>
      <c r="M1060" s="4" t="str">
        <f>IF(Table1[[#This Row],[Operation Season]]="","",LEFT(Table1[[#This Row],[Operation Season]],SEARCH("-",Table1[[#This Row],[Operation Season]])-1))</f>
        <v/>
      </c>
      <c r="N1060" s="10" t="str">
        <f t="shared" si="32"/>
        <v/>
      </c>
      <c r="O1060" t="str">
        <f>IF(Table1[[#This Row],[Operation Season]]="","",RIGHT(Table1[[#This Row],[Operation Season]],LEN(Table1[[#This Row],[Operation Season]])-FIND("-",Table1[[#This Row],[Operation Season]])))</f>
        <v/>
      </c>
      <c r="P1060" s="4" t="str">
        <f t="shared" si="33"/>
        <v/>
      </c>
      <c r="Q1060" s="7" t="str">
        <f>IF(OR(P1060="Mid November",P1060="round",P1060="",),"",Table1[[#This Row],[End Date]]-SystemData!$A$2+1)</f>
        <v/>
      </c>
      <c r="R1060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060" s="2" t="str">
        <f>IF(AllData!M1065="","",AllData!M1065)</f>
        <v/>
      </c>
      <c r="T1060" s="2" t="str">
        <f>IF(AllData!N1065="","",AllData!N1065)</f>
        <v/>
      </c>
      <c r="U1060" s="2" t="str">
        <f>IF(AllData!O1065="","",AllData!O1065)</f>
        <v/>
      </c>
      <c r="V1060" s="2" t="str">
        <f>IF(AllData!P1065="","",AllData!P1065)</f>
        <v/>
      </c>
      <c r="W1060" s="2" t="str">
        <f>IF(AllData!Q1065="","",AllData!Q1065)</f>
        <v/>
      </c>
      <c r="X1060" s="2" t="str">
        <f>IF(AllData!R1065="","",AllData!R1065)</f>
        <v/>
      </c>
      <c r="Y1060" s="2" t="str">
        <f>IF(AllData!S1065="","",AllData!S1065)</f>
        <v/>
      </c>
      <c r="Z1060" s="2" t="str">
        <f>IF(AllData!T1065="","",AllData!T1065)</f>
        <v/>
      </c>
      <c r="AA1060" s="16"/>
    </row>
    <row r="1061" spans="1:27" hidden="1" x14ac:dyDescent="0.25">
      <c r="A1061" t="str">
        <f>IF(AllData!A1061="","",AllData!A1061)</f>
        <v/>
      </c>
      <c r="B1061" t="str">
        <f>IF(AllData!B1061="","",AllData!B1061)</f>
        <v/>
      </c>
      <c r="C1061" t="str">
        <f>IF(AllData!C1061="","",AllData!C1061)</f>
        <v/>
      </c>
      <c r="D1061" t="str">
        <f>IF(AllData!D1061="","",AllData!D1061)</f>
        <v/>
      </c>
      <c r="E1061" t="str">
        <f>IF(AllData!E1061="","",AllData!E1061)</f>
        <v/>
      </c>
      <c r="F1061" t="str">
        <f>IF(AllData!F1061="","",AllData!F1061)</f>
        <v/>
      </c>
      <c r="G1061" t="str">
        <f>IF(AllData!G1061="","",AllData!G1061)</f>
        <v/>
      </c>
      <c r="H1061" t="str">
        <f>IF(AllData!H1061="","",AllData!H1061)</f>
        <v/>
      </c>
      <c r="I1061" t="str">
        <f>IF(AllData!I1061="","",AllData!I1061)</f>
        <v/>
      </c>
      <c r="J1061" t="str">
        <f>IF(AllData!J1061="","",AllData!J1061)</f>
        <v/>
      </c>
      <c r="K1061" t="str">
        <f>IF(AllData!K1061="","",AllData!K1061)</f>
        <v/>
      </c>
      <c r="L1061" t="str">
        <f>IF(AllData!L1061="","",AllData!L1061)</f>
        <v/>
      </c>
      <c r="M1061" s="4" t="str">
        <f>IF(Table1[[#This Row],[Operation Season]]="","",LEFT(Table1[[#This Row],[Operation Season]],SEARCH("-",Table1[[#This Row],[Operation Season]])-1))</f>
        <v/>
      </c>
      <c r="N1061" s="10" t="str">
        <f t="shared" si="32"/>
        <v/>
      </c>
      <c r="O1061" t="str">
        <f>IF(Table1[[#This Row],[Operation Season]]="","",RIGHT(Table1[[#This Row],[Operation Season]],LEN(Table1[[#This Row],[Operation Season]])-FIND("-",Table1[[#This Row],[Operation Season]])))</f>
        <v/>
      </c>
      <c r="P1061" s="4" t="str">
        <f t="shared" si="33"/>
        <v/>
      </c>
      <c r="Q1061" s="7" t="str">
        <f>IF(OR(P1061="Mid November",P1061="round",P1061="",),"",Table1[[#This Row],[End Date]]-SystemData!$A$2+1)</f>
        <v/>
      </c>
      <c r="R1061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061" s="2" t="str">
        <f>IF(AllData!M1066="","",AllData!M1066)</f>
        <v/>
      </c>
      <c r="T1061" s="2" t="str">
        <f>IF(AllData!N1066="","",AllData!N1066)</f>
        <v/>
      </c>
      <c r="U1061" s="2" t="str">
        <f>IF(AllData!O1066="","",AllData!O1066)</f>
        <v/>
      </c>
      <c r="V1061" s="2" t="str">
        <f>IF(AllData!P1066="","",AllData!P1066)</f>
        <v/>
      </c>
      <c r="W1061" s="2" t="str">
        <f>IF(AllData!Q1066="","",AllData!Q1066)</f>
        <v/>
      </c>
      <c r="X1061" s="2" t="str">
        <f>IF(AllData!R1066="","",AllData!R1066)</f>
        <v/>
      </c>
      <c r="Y1061" s="2" t="str">
        <f>IF(AllData!S1066="","",AllData!S1066)</f>
        <v/>
      </c>
      <c r="Z1061" s="2" t="str">
        <f>IF(AllData!T1066="","",AllData!T1066)</f>
        <v/>
      </c>
      <c r="AA1061" s="16"/>
    </row>
    <row r="1062" spans="1:27" hidden="1" x14ac:dyDescent="0.25">
      <c r="A1062" t="str">
        <f>IF(AllData!A1062="","",AllData!A1062)</f>
        <v/>
      </c>
      <c r="B1062" t="str">
        <f>IF(AllData!B1062="","",AllData!B1062)</f>
        <v/>
      </c>
      <c r="C1062" t="str">
        <f>IF(AllData!C1062="","",AllData!C1062)</f>
        <v/>
      </c>
      <c r="D1062" t="str">
        <f>IF(AllData!D1062="","",AllData!D1062)</f>
        <v/>
      </c>
      <c r="E1062" t="str">
        <f>IF(AllData!E1062="","",AllData!E1062)</f>
        <v/>
      </c>
      <c r="F1062" t="str">
        <f>IF(AllData!F1062="","",AllData!F1062)</f>
        <v/>
      </c>
      <c r="G1062" t="str">
        <f>IF(AllData!G1062="","",AllData!G1062)</f>
        <v/>
      </c>
      <c r="H1062" t="str">
        <f>IF(AllData!H1062="","",AllData!H1062)</f>
        <v/>
      </c>
      <c r="I1062" t="str">
        <f>IF(AllData!I1062="","",AllData!I1062)</f>
        <v/>
      </c>
      <c r="J1062" t="str">
        <f>IF(AllData!J1062="","",AllData!J1062)</f>
        <v/>
      </c>
      <c r="K1062" t="str">
        <f>IF(AllData!K1062="","",AllData!K1062)</f>
        <v/>
      </c>
      <c r="L1062" t="str">
        <f>IF(AllData!L1062="","",AllData!L1062)</f>
        <v/>
      </c>
      <c r="M1062" s="4" t="str">
        <f>IF(Table1[[#This Row],[Operation Season]]="","",LEFT(Table1[[#This Row],[Operation Season]],SEARCH("-",Table1[[#This Row],[Operation Season]])-1))</f>
        <v/>
      </c>
      <c r="N1062" s="10" t="str">
        <f t="shared" si="32"/>
        <v/>
      </c>
      <c r="O1062" t="str">
        <f>IF(Table1[[#This Row],[Operation Season]]="","",RIGHT(Table1[[#This Row],[Operation Season]],LEN(Table1[[#This Row],[Operation Season]])-FIND("-",Table1[[#This Row],[Operation Season]])))</f>
        <v/>
      </c>
      <c r="P1062" s="4" t="str">
        <f t="shared" si="33"/>
        <v/>
      </c>
      <c r="Q1062" s="7" t="str">
        <f>IF(OR(P1062="Mid November",P1062="round",P1062="",),"",Table1[[#This Row],[End Date]]-SystemData!$A$2+1)</f>
        <v/>
      </c>
      <c r="R1062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062" s="2" t="str">
        <f>IF(AllData!M1067="","",AllData!M1067)</f>
        <v/>
      </c>
      <c r="T1062" s="2" t="str">
        <f>IF(AllData!N1067="","",AllData!N1067)</f>
        <v/>
      </c>
      <c r="U1062" s="2" t="str">
        <f>IF(AllData!O1067="","",AllData!O1067)</f>
        <v/>
      </c>
      <c r="V1062" s="2" t="str">
        <f>IF(AllData!P1067="","",AllData!P1067)</f>
        <v/>
      </c>
      <c r="W1062" s="2" t="str">
        <f>IF(AllData!Q1067="","",AllData!Q1067)</f>
        <v/>
      </c>
      <c r="X1062" s="2" t="str">
        <f>IF(AllData!R1067="","",AllData!R1067)</f>
        <v/>
      </c>
      <c r="Y1062" s="2" t="str">
        <f>IF(AllData!S1067="","",AllData!S1067)</f>
        <v/>
      </c>
      <c r="Z1062" s="2" t="str">
        <f>IF(AllData!T1067="","",AllData!T1067)</f>
        <v/>
      </c>
      <c r="AA1062" s="16"/>
    </row>
    <row r="1063" spans="1:27" hidden="1" x14ac:dyDescent="0.25">
      <c r="A1063" t="str">
        <f>IF(AllData!A1063="","",AllData!A1063)</f>
        <v/>
      </c>
      <c r="B1063" t="str">
        <f>IF(AllData!B1063="","",AllData!B1063)</f>
        <v/>
      </c>
      <c r="C1063" t="str">
        <f>IF(AllData!C1063="","",AllData!C1063)</f>
        <v/>
      </c>
      <c r="D1063" t="str">
        <f>IF(AllData!D1063="","",AllData!D1063)</f>
        <v/>
      </c>
      <c r="E1063" t="str">
        <f>IF(AllData!E1063="","",AllData!E1063)</f>
        <v/>
      </c>
      <c r="F1063" t="str">
        <f>IF(AllData!F1063="","",AllData!F1063)</f>
        <v/>
      </c>
      <c r="G1063" t="str">
        <f>IF(AllData!G1063="","",AllData!G1063)</f>
        <v/>
      </c>
      <c r="H1063" t="str">
        <f>IF(AllData!H1063="","",AllData!H1063)</f>
        <v/>
      </c>
      <c r="I1063" t="str">
        <f>IF(AllData!I1063="","",AllData!I1063)</f>
        <v/>
      </c>
      <c r="J1063" t="str">
        <f>IF(AllData!J1063="","",AllData!J1063)</f>
        <v/>
      </c>
      <c r="K1063" t="str">
        <f>IF(AllData!K1063="","",AllData!K1063)</f>
        <v/>
      </c>
      <c r="L1063" t="str">
        <f>IF(AllData!L1063="","",AllData!L1063)</f>
        <v/>
      </c>
      <c r="M1063" s="4" t="str">
        <f>IF(Table1[[#This Row],[Operation Season]]="","",LEFT(Table1[[#This Row],[Operation Season]],SEARCH("-",Table1[[#This Row],[Operation Season]])-1))</f>
        <v/>
      </c>
      <c r="N1063" s="10" t="str">
        <f t="shared" si="32"/>
        <v/>
      </c>
      <c r="O1063" t="str">
        <f>IF(Table1[[#This Row],[Operation Season]]="","",RIGHT(Table1[[#This Row],[Operation Season]],LEN(Table1[[#This Row],[Operation Season]])-FIND("-",Table1[[#This Row],[Operation Season]])))</f>
        <v/>
      </c>
      <c r="P1063" s="4" t="str">
        <f t="shared" si="33"/>
        <v/>
      </c>
      <c r="Q1063" s="7" t="str">
        <f>IF(OR(P1063="Mid November",P1063="round",P1063="",),"",Table1[[#This Row],[End Date]]-SystemData!$A$2+1)</f>
        <v/>
      </c>
      <c r="R1063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063" s="2" t="str">
        <f>IF(AllData!M1068="","",AllData!M1068)</f>
        <v/>
      </c>
      <c r="T1063" s="2" t="str">
        <f>IF(AllData!N1068="","",AllData!N1068)</f>
        <v/>
      </c>
      <c r="U1063" s="2" t="str">
        <f>IF(AllData!O1068="","",AllData!O1068)</f>
        <v/>
      </c>
      <c r="V1063" s="2" t="str">
        <f>IF(AllData!P1068="","",AllData!P1068)</f>
        <v/>
      </c>
      <c r="W1063" s="2" t="str">
        <f>IF(AllData!Q1068="","",AllData!Q1068)</f>
        <v/>
      </c>
      <c r="X1063" s="2" t="str">
        <f>IF(AllData!R1068="","",AllData!R1068)</f>
        <v/>
      </c>
      <c r="Y1063" s="2" t="str">
        <f>IF(AllData!S1068="","",AllData!S1068)</f>
        <v/>
      </c>
      <c r="Z1063" s="2" t="str">
        <f>IF(AllData!T1068="","",AllData!T1068)</f>
        <v/>
      </c>
      <c r="AA1063" s="16"/>
    </row>
    <row r="1064" spans="1:27" hidden="1" x14ac:dyDescent="0.25">
      <c r="A1064" t="str">
        <f>IF(AllData!A1064="","",AllData!A1064)</f>
        <v/>
      </c>
      <c r="B1064" t="str">
        <f>IF(AllData!B1064="","",AllData!B1064)</f>
        <v/>
      </c>
      <c r="C1064" t="str">
        <f>IF(AllData!C1064="","",AllData!C1064)</f>
        <v/>
      </c>
      <c r="D1064" t="str">
        <f>IF(AllData!D1064="","",AllData!D1064)</f>
        <v/>
      </c>
      <c r="E1064" t="str">
        <f>IF(AllData!E1064="","",AllData!E1064)</f>
        <v/>
      </c>
      <c r="F1064" t="str">
        <f>IF(AllData!F1064="","",AllData!F1064)</f>
        <v/>
      </c>
      <c r="G1064" t="str">
        <f>IF(AllData!G1064="","",AllData!G1064)</f>
        <v/>
      </c>
      <c r="H1064" t="str">
        <f>IF(AllData!H1064="","",AllData!H1064)</f>
        <v/>
      </c>
      <c r="I1064" t="str">
        <f>IF(AllData!I1064="","",AllData!I1064)</f>
        <v/>
      </c>
      <c r="J1064" t="str">
        <f>IF(AllData!J1064="","",AllData!J1064)</f>
        <v/>
      </c>
      <c r="K1064" t="str">
        <f>IF(AllData!K1064="","",AllData!K1064)</f>
        <v/>
      </c>
      <c r="L1064" t="str">
        <f>IF(AllData!L1064="","",AllData!L1064)</f>
        <v/>
      </c>
      <c r="M1064" s="4" t="str">
        <f>IF(Table1[[#This Row],[Operation Season]]="","",LEFT(Table1[[#This Row],[Operation Season]],SEARCH("-",Table1[[#This Row],[Operation Season]])-1))</f>
        <v/>
      </c>
      <c r="N1064" s="10" t="str">
        <f t="shared" si="32"/>
        <v/>
      </c>
      <c r="O1064" t="str">
        <f>IF(Table1[[#This Row],[Operation Season]]="","",RIGHT(Table1[[#This Row],[Operation Season]],LEN(Table1[[#This Row],[Operation Season]])-FIND("-",Table1[[#This Row],[Operation Season]])))</f>
        <v/>
      </c>
      <c r="P1064" s="4" t="str">
        <f t="shared" si="33"/>
        <v/>
      </c>
      <c r="Q1064" s="7" t="str">
        <f>IF(OR(P1064="Mid November",P1064="round",P1064="",),"",Table1[[#This Row],[End Date]]-SystemData!$A$2+1)</f>
        <v/>
      </c>
      <c r="R1064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064" s="2" t="str">
        <f>IF(AllData!M1069="","",AllData!M1069)</f>
        <v/>
      </c>
      <c r="T1064" s="2" t="str">
        <f>IF(AllData!N1069="","",AllData!N1069)</f>
        <v/>
      </c>
      <c r="U1064" s="2" t="str">
        <f>IF(AllData!O1069="","",AllData!O1069)</f>
        <v/>
      </c>
      <c r="V1064" s="2" t="str">
        <f>IF(AllData!P1069="","",AllData!P1069)</f>
        <v/>
      </c>
      <c r="W1064" s="2" t="str">
        <f>IF(AllData!Q1069="","",AllData!Q1069)</f>
        <v/>
      </c>
      <c r="X1064" s="2" t="str">
        <f>IF(AllData!R1069="","",AllData!R1069)</f>
        <v/>
      </c>
      <c r="Y1064" s="2" t="str">
        <f>IF(AllData!S1069="","",AllData!S1069)</f>
        <v/>
      </c>
      <c r="Z1064" s="2" t="str">
        <f>IF(AllData!T1069="","",AllData!T1069)</f>
        <v/>
      </c>
      <c r="AA1064" s="16"/>
    </row>
    <row r="1065" spans="1:27" hidden="1" x14ac:dyDescent="0.25">
      <c r="A1065" t="str">
        <f>IF(AllData!A1065="","",AllData!A1065)</f>
        <v/>
      </c>
      <c r="B1065" t="str">
        <f>IF(AllData!B1065="","",AllData!B1065)</f>
        <v/>
      </c>
      <c r="C1065" t="str">
        <f>IF(AllData!C1065="","",AllData!C1065)</f>
        <v/>
      </c>
      <c r="D1065" t="str">
        <f>IF(AllData!D1065="","",AllData!D1065)</f>
        <v/>
      </c>
      <c r="E1065" t="str">
        <f>IF(AllData!E1065="","",AllData!E1065)</f>
        <v/>
      </c>
      <c r="F1065" t="str">
        <f>IF(AllData!F1065="","",AllData!F1065)</f>
        <v/>
      </c>
      <c r="G1065" t="str">
        <f>IF(AllData!G1065="","",AllData!G1065)</f>
        <v/>
      </c>
      <c r="H1065" t="str">
        <f>IF(AllData!H1065="","",AllData!H1065)</f>
        <v/>
      </c>
      <c r="I1065" t="str">
        <f>IF(AllData!I1065="","",AllData!I1065)</f>
        <v/>
      </c>
      <c r="J1065" t="str">
        <f>IF(AllData!J1065="","",AllData!J1065)</f>
        <v/>
      </c>
      <c r="K1065" t="str">
        <f>IF(AllData!K1065="","",AllData!K1065)</f>
        <v/>
      </c>
      <c r="L1065" t="str">
        <f>IF(AllData!L1065="","",AllData!L1065)</f>
        <v/>
      </c>
      <c r="M1065" s="4" t="str">
        <f>IF(Table1[[#This Row],[Operation Season]]="","",LEFT(Table1[[#This Row],[Operation Season]],SEARCH("-",Table1[[#This Row],[Operation Season]])-1))</f>
        <v/>
      </c>
      <c r="N1065" s="10" t="str">
        <f t="shared" si="32"/>
        <v/>
      </c>
      <c r="O1065" t="str">
        <f>IF(Table1[[#This Row],[Operation Season]]="","",RIGHT(Table1[[#This Row],[Operation Season]],LEN(Table1[[#This Row],[Operation Season]])-FIND("-",Table1[[#This Row],[Operation Season]])))</f>
        <v/>
      </c>
      <c r="P1065" s="4" t="str">
        <f t="shared" si="33"/>
        <v/>
      </c>
      <c r="Q1065" s="7" t="str">
        <f>IF(OR(P1065="Mid November",P1065="round",P1065="",),"",Table1[[#This Row],[End Date]]-SystemData!$A$2+1)</f>
        <v/>
      </c>
      <c r="R1065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065" s="2" t="str">
        <f>IF(AllData!M1070="","",AllData!M1070)</f>
        <v/>
      </c>
      <c r="T1065" s="2" t="str">
        <f>IF(AllData!N1070="","",AllData!N1070)</f>
        <v/>
      </c>
      <c r="U1065" s="2" t="str">
        <f>IF(AllData!O1070="","",AllData!O1070)</f>
        <v/>
      </c>
      <c r="V1065" s="2" t="str">
        <f>IF(AllData!P1070="","",AllData!P1070)</f>
        <v/>
      </c>
      <c r="W1065" s="2" t="str">
        <f>IF(AllData!Q1070="","",AllData!Q1070)</f>
        <v/>
      </c>
      <c r="X1065" s="2" t="str">
        <f>IF(AllData!R1070="","",AllData!R1070)</f>
        <v/>
      </c>
      <c r="Y1065" s="2" t="str">
        <f>IF(AllData!S1070="","",AllData!S1070)</f>
        <v/>
      </c>
      <c r="Z1065" s="2" t="str">
        <f>IF(AllData!T1070="","",AllData!T1070)</f>
        <v/>
      </c>
      <c r="AA1065" s="16"/>
    </row>
    <row r="1066" spans="1:27" hidden="1" x14ac:dyDescent="0.25">
      <c r="A1066" t="str">
        <f>IF(AllData!A1066="","",AllData!A1066)</f>
        <v/>
      </c>
      <c r="B1066" t="str">
        <f>IF(AllData!B1066="","",AllData!B1066)</f>
        <v/>
      </c>
      <c r="C1066" t="str">
        <f>IF(AllData!C1066="","",AllData!C1066)</f>
        <v/>
      </c>
      <c r="D1066" t="str">
        <f>IF(AllData!D1066="","",AllData!D1066)</f>
        <v/>
      </c>
      <c r="E1066" t="str">
        <f>IF(AllData!E1066="","",AllData!E1066)</f>
        <v/>
      </c>
      <c r="F1066" t="str">
        <f>IF(AllData!F1066="","",AllData!F1066)</f>
        <v/>
      </c>
      <c r="G1066" t="str">
        <f>IF(AllData!G1066="","",AllData!G1066)</f>
        <v/>
      </c>
      <c r="H1066" t="str">
        <f>IF(AllData!H1066="","",AllData!H1066)</f>
        <v/>
      </c>
      <c r="I1066" t="str">
        <f>IF(AllData!I1066="","",AllData!I1066)</f>
        <v/>
      </c>
      <c r="J1066" t="str">
        <f>IF(AllData!J1066="","",AllData!J1066)</f>
        <v/>
      </c>
      <c r="K1066" t="str">
        <f>IF(AllData!K1066="","",AllData!K1066)</f>
        <v/>
      </c>
      <c r="L1066" t="str">
        <f>IF(AllData!L1066="","",AllData!L1066)</f>
        <v/>
      </c>
      <c r="M1066" s="4" t="str">
        <f>IF(Table1[[#This Row],[Operation Season]]="","",LEFT(Table1[[#This Row],[Operation Season]],SEARCH("-",Table1[[#This Row],[Operation Season]])-1))</f>
        <v/>
      </c>
      <c r="N1066" s="10" t="str">
        <f t="shared" si="32"/>
        <v/>
      </c>
      <c r="O1066" t="str">
        <f>IF(Table1[[#This Row],[Operation Season]]="","",RIGHT(Table1[[#This Row],[Operation Season]],LEN(Table1[[#This Row],[Operation Season]])-FIND("-",Table1[[#This Row],[Operation Season]])))</f>
        <v/>
      </c>
      <c r="P1066" s="4" t="str">
        <f t="shared" si="33"/>
        <v/>
      </c>
      <c r="Q1066" s="7" t="str">
        <f>IF(OR(P1066="Mid November",P1066="round",P1066="",),"",Table1[[#This Row],[End Date]]-SystemData!$A$2+1)</f>
        <v/>
      </c>
      <c r="R1066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066" s="2" t="str">
        <f>IF(AllData!M1071="","",AllData!M1071)</f>
        <v/>
      </c>
      <c r="T1066" s="2" t="str">
        <f>IF(AllData!N1071="","",AllData!N1071)</f>
        <v/>
      </c>
      <c r="U1066" s="2" t="str">
        <f>IF(AllData!O1071="","",AllData!O1071)</f>
        <v/>
      </c>
      <c r="V1066" s="2" t="str">
        <f>IF(AllData!P1071="","",AllData!P1071)</f>
        <v/>
      </c>
      <c r="W1066" s="2" t="str">
        <f>IF(AllData!Q1071="","",AllData!Q1071)</f>
        <v/>
      </c>
      <c r="X1066" s="2" t="str">
        <f>IF(AllData!R1071="","",AllData!R1071)</f>
        <v/>
      </c>
      <c r="Y1066" s="2" t="str">
        <f>IF(AllData!S1071="","",AllData!S1071)</f>
        <v/>
      </c>
      <c r="Z1066" s="2" t="str">
        <f>IF(AllData!T1071="","",AllData!T1071)</f>
        <v/>
      </c>
      <c r="AA1066" s="16"/>
    </row>
    <row r="1067" spans="1:27" hidden="1" x14ac:dyDescent="0.25">
      <c r="A1067" t="str">
        <f>IF(AllData!A1067="","",AllData!A1067)</f>
        <v/>
      </c>
      <c r="B1067" t="str">
        <f>IF(AllData!B1067="","",AllData!B1067)</f>
        <v/>
      </c>
      <c r="C1067" t="str">
        <f>IF(AllData!C1067="","",AllData!C1067)</f>
        <v/>
      </c>
      <c r="D1067" t="str">
        <f>IF(AllData!D1067="","",AllData!D1067)</f>
        <v/>
      </c>
      <c r="E1067" t="str">
        <f>IF(AllData!E1067="","",AllData!E1067)</f>
        <v/>
      </c>
      <c r="F1067" t="str">
        <f>IF(AllData!F1067="","",AllData!F1067)</f>
        <v/>
      </c>
      <c r="G1067" t="str">
        <f>IF(AllData!G1067="","",AllData!G1067)</f>
        <v/>
      </c>
      <c r="H1067" t="str">
        <f>IF(AllData!H1067="","",AllData!H1067)</f>
        <v/>
      </c>
      <c r="I1067" t="str">
        <f>IF(AllData!I1067="","",AllData!I1067)</f>
        <v/>
      </c>
      <c r="J1067" t="str">
        <f>IF(AllData!J1067="","",AllData!J1067)</f>
        <v/>
      </c>
      <c r="K1067" t="str">
        <f>IF(AllData!K1067="","",AllData!K1067)</f>
        <v/>
      </c>
      <c r="L1067" t="str">
        <f>IF(AllData!L1067="","",AllData!L1067)</f>
        <v/>
      </c>
      <c r="M1067" s="4" t="str">
        <f>IF(Table1[[#This Row],[Operation Season]]="","",LEFT(Table1[[#This Row],[Operation Season]],SEARCH("-",Table1[[#This Row],[Operation Season]])-1))</f>
        <v/>
      </c>
      <c r="N1067" s="10" t="str">
        <f t="shared" si="32"/>
        <v/>
      </c>
      <c r="O1067" t="str">
        <f>IF(Table1[[#This Row],[Operation Season]]="","",RIGHT(Table1[[#This Row],[Operation Season]],LEN(Table1[[#This Row],[Operation Season]])-FIND("-",Table1[[#This Row],[Operation Season]])))</f>
        <v/>
      </c>
      <c r="P1067" s="4" t="str">
        <f t="shared" si="33"/>
        <v/>
      </c>
      <c r="Q1067" s="7" t="str">
        <f>IF(OR(P1067="Mid November",P1067="round",P1067="",),"",Table1[[#This Row],[End Date]]-SystemData!$A$2+1)</f>
        <v/>
      </c>
      <c r="R1067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067" s="2" t="str">
        <f>IF(AllData!M1072="","",AllData!M1072)</f>
        <v/>
      </c>
      <c r="T1067" s="2" t="str">
        <f>IF(AllData!N1072="","",AllData!N1072)</f>
        <v/>
      </c>
      <c r="U1067" s="2" t="str">
        <f>IF(AllData!O1072="","",AllData!O1072)</f>
        <v/>
      </c>
      <c r="V1067" s="2" t="str">
        <f>IF(AllData!P1072="","",AllData!P1072)</f>
        <v/>
      </c>
      <c r="W1067" s="2" t="str">
        <f>IF(AllData!Q1072="","",AllData!Q1072)</f>
        <v/>
      </c>
      <c r="X1067" s="2" t="str">
        <f>IF(AllData!R1072="","",AllData!R1072)</f>
        <v/>
      </c>
      <c r="Y1067" s="2" t="str">
        <f>IF(AllData!S1072="","",AllData!S1072)</f>
        <v/>
      </c>
      <c r="Z1067" s="2" t="str">
        <f>IF(AllData!T1072="","",AllData!T1072)</f>
        <v/>
      </c>
      <c r="AA1067" s="16"/>
    </row>
    <row r="1068" spans="1:27" hidden="1" x14ac:dyDescent="0.25">
      <c r="A1068" t="str">
        <f>IF(AllData!A1068="","",AllData!A1068)</f>
        <v/>
      </c>
      <c r="B1068" t="str">
        <f>IF(AllData!B1068="","",AllData!B1068)</f>
        <v/>
      </c>
      <c r="C1068" t="str">
        <f>IF(AllData!C1068="","",AllData!C1068)</f>
        <v/>
      </c>
      <c r="D1068" t="str">
        <f>IF(AllData!D1068="","",AllData!D1068)</f>
        <v/>
      </c>
      <c r="E1068" t="str">
        <f>IF(AllData!E1068="","",AllData!E1068)</f>
        <v/>
      </c>
      <c r="F1068" t="str">
        <f>IF(AllData!F1068="","",AllData!F1068)</f>
        <v/>
      </c>
      <c r="G1068" t="str">
        <f>IF(AllData!G1068="","",AllData!G1068)</f>
        <v/>
      </c>
      <c r="H1068" t="str">
        <f>IF(AllData!H1068="","",AllData!H1068)</f>
        <v/>
      </c>
      <c r="I1068" t="str">
        <f>IF(AllData!I1068="","",AllData!I1068)</f>
        <v/>
      </c>
      <c r="J1068" t="str">
        <f>IF(AllData!J1068="","",AllData!J1068)</f>
        <v/>
      </c>
      <c r="K1068" t="str">
        <f>IF(AllData!K1068="","",AllData!K1068)</f>
        <v/>
      </c>
      <c r="L1068" t="str">
        <f>IF(AllData!L1068="","",AllData!L1068)</f>
        <v/>
      </c>
      <c r="M1068" s="4" t="str">
        <f>IF(Table1[[#This Row],[Operation Season]]="","",LEFT(Table1[[#This Row],[Operation Season]],SEARCH("-",Table1[[#This Row],[Operation Season]])-1))</f>
        <v/>
      </c>
      <c r="N1068" s="10" t="str">
        <f t="shared" si="32"/>
        <v/>
      </c>
      <c r="O1068" t="str">
        <f>IF(Table1[[#This Row],[Operation Season]]="","",RIGHT(Table1[[#This Row],[Operation Season]],LEN(Table1[[#This Row],[Operation Season]])-FIND("-",Table1[[#This Row],[Operation Season]])))</f>
        <v/>
      </c>
      <c r="P1068" s="4" t="str">
        <f t="shared" si="33"/>
        <v/>
      </c>
      <c r="Q1068" s="7" t="str">
        <f>IF(OR(P1068="Mid November",P1068="round",P1068="",),"",Table1[[#This Row],[End Date]]-SystemData!$A$2+1)</f>
        <v/>
      </c>
      <c r="R1068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068" s="2" t="str">
        <f>IF(AllData!M1073="","",AllData!M1073)</f>
        <v/>
      </c>
      <c r="T1068" s="2" t="str">
        <f>IF(AllData!N1073="","",AllData!N1073)</f>
        <v/>
      </c>
      <c r="U1068" s="2" t="str">
        <f>IF(AllData!O1073="","",AllData!O1073)</f>
        <v/>
      </c>
      <c r="V1068" s="2" t="str">
        <f>IF(AllData!P1073="","",AllData!P1073)</f>
        <v/>
      </c>
      <c r="W1068" s="2" t="str">
        <f>IF(AllData!Q1073="","",AllData!Q1073)</f>
        <v/>
      </c>
      <c r="X1068" s="2" t="str">
        <f>IF(AllData!R1073="","",AllData!R1073)</f>
        <v/>
      </c>
      <c r="Y1068" s="2" t="str">
        <f>IF(AllData!S1073="","",AllData!S1073)</f>
        <v/>
      </c>
      <c r="Z1068" s="2" t="str">
        <f>IF(AllData!T1073="","",AllData!T1073)</f>
        <v/>
      </c>
      <c r="AA1068" s="16"/>
    </row>
    <row r="1069" spans="1:27" hidden="1" x14ac:dyDescent="0.25">
      <c r="A1069" t="str">
        <f>IF(AllData!A1069="","",AllData!A1069)</f>
        <v/>
      </c>
      <c r="B1069" t="str">
        <f>IF(AllData!B1069="","",AllData!B1069)</f>
        <v/>
      </c>
      <c r="C1069" t="str">
        <f>IF(AllData!C1069="","",AllData!C1069)</f>
        <v/>
      </c>
      <c r="D1069" t="str">
        <f>IF(AllData!D1069="","",AllData!D1069)</f>
        <v/>
      </c>
      <c r="E1069" t="str">
        <f>IF(AllData!E1069="","",AllData!E1069)</f>
        <v/>
      </c>
      <c r="F1069" t="str">
        <f>IF(AllData!F1069="","",AllData!F1069)</f>
        <v/>
      </c>
      <c r="G1069" t="str">
        <f>IF(AllData!G1069="","",AllData!G1069)</f>
        <v/>
      </c>
      <c r="H1069" t="str">
        <f>IF(AllData!H1069="","",AllData!H1069)</f>
        <v/>
      </c>
      <c r="I1069" t="str">
        <f>IF(AllData!I1069="","",AllData!I1069)</f>
        <v/>
      </c>
      <c r="J1069" t="str">
        <f>IF(AllData!J1069="","",AllData!J1069)</f>
        <v/>
      </c>
      <c r="K1069" t="str">
        <f>IF(AllData!K1069="","",AllData!K1069)</f>
        <v/>
      </c>
      <c r="L1069" t="str">
        <f>IF(AllData!L1069="","",AllData!L1069)</f>
        <v/>
      </c>
      <c r="M1069" s="4" t="str">
        <f>IF(Table1[[#This Row],[Operation Season]]="","",LEFT(Table1[[#This Row],[Operation Season]],SEARCH("-",Table1[[#This Row],[Operation Season]])-1))</f>
        <v/>
      </c>
      <c r="N1069" s="10" t="str">
        <f t="shared" si="32"/>
        <v/>
      </c>
      <c r="O1069" t="str">
        <f>IF(Table1[[#This Row],[Operation Season]]="","",RIGHT(Table1[[#This Row],[Operation Season]],LEN(Table1[[#This Row],[Operation Season]])-FIND("-",Table1[[#This Row],[Operation Season]])))</f>
        <v/>
      </c>
      <c r="P1069" s="4" t="str">
        <f t="shared" si="33"/>
        <v/>
      </c>
      <c r="Q1069" s="7" t="str">
        <f>IF(OR(P1069="Mid November",P1069="round",P1069="",),"",Table1[[#This Row],[End Date]]-SystemData!$A$2+1)</f>
        <v/>
      </c>
      <c r="R1069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069" s="2" t="str">
        <f>IF(AllData!M1074="","",AllData!M1074)</f>
        <v/>
      </c>
      <c r="T1069" s="2" t="str">
        <f>IF(AllData!N1074="","",AllData!N1074)</f>
        <v/>
      </c>
      <c r="U1069" s="2" t="str">
        <f>IF(AllData!O1074="","",AllData!O1074)</f>
        <v/>
      </c>
      <c r="V1069" s="2" t="str">
        <f>IF(AllData!P1074="","",AllData!P1074)</f>
        <v/>
      </c>
      <c r="W1069" s="2" t="str">
        <f>IF(AllData!Q1074="","",AllData!Q1074)</f>
        <v/>
      </c>
      <c r="X1069" s="2" t="str">
        <f>IF(AllData!R1074="","",AllData!R1074)</f>
        <v/>
      </c>
      <c r="Y1069" s="2" t="str">
        <f>IF(AllData!S1074="","",AllData!S1074)</f>
        <v/>
      </c>
      <c r="Z1069" s="2" t="str">
        <f>IF(AllData!T1074="","",AllData!T1074)</f>
        <v/>
      </c>
      <c r="AA1069" s="16"/>
    </row>
    <row r="1070" spans="1:27" hidden="1" x14ac:dyDescent="0.25">
      <c r="A1070" t="str">
        <f>IF(AllData!A1070="","",AllData!A1070)</f>
        <v/>
      </c>
      <c r="B1070" t="str">
        <f>IF(AllData!B1070="","",AllData!B1070)</f>
        <v/>
      </c>
      <c r="C1070" t="str">
        <f>IF(AllData!C1070="","",AllData!C1070)</f>
        <v/>
      </c>
      <c r="D1070" t="str">
        <f>IF(AllData!D1070="","",AllData!D1070)</f>
        <v/>
      </c>
      <c r="E1070" t="str">
        <f>IF(AllData!E1070="","",AllData!E1070)</f>
        <v/>
      </c>
      <c r="F1070" t="str">
        <f>IF(AllData!F1070="","",AllData!F1070)</f>
        <v/>
      </c>
      <c r="G1070" t="str">
        <f>IF(AllData!G1070="","",AllData!G1070)</f>
        <v/>
      </c>
      <c r="H1070" t="str">
        <f>IF(AllData!H1070="","",AllData!H1070)</f>
        <v/>
      </c>
      <c r="I1070" t="str">
        <f>IF(AllData!I1070="","",AllData!I1070)</f>
        <v/>
      </c>
      <c r="J1070" t="str">
        <f>IF(AllData!J1070="","",AllData!J1070)</f>
        <v/>
      </c>
      <c r="K1070" t="str">
        <f>IF(AllData!K1070="","",AllData!K1070)</f>
        <v/>
      </c>
      <c r="L1070" t="str">
        <f>IF(AllData!L1070="","",AllData!L1070)</f>
        <v/>
      </c>
      <c r="M1070" s="4" t="str">
        <f>IF(Table1[[#This Row],[Operation Season]]="","",LEFT(Table1[[#This Row],[Operation Season]],SEARCH("-",Table1[[#This Row],[Operation Season]])-1))</f>
        <v/>
      </c>
      <c r="N1070" s="10" t="str">
        <f t="shared" si="32"/>
        <v/>
      </c>
      <c r="O1070" t="str">
        <f>IF(Table1[[#This Row],[Operation Season]]="","",RIGHT(Table1[[#This Row],[Operation Season]],LEN(Table1[[#This Row],[Operation Season]])-FIND("-",Table1[[#This Row],[Operation Season]])))</f>
        <v/>
      </c>
      <c r="P1070" s="4" t="str">
        <f t="shared" si="33"/>
        <v/>
      </c>
      <c r="Q1070" s="7" t="str">
        <f>IF(OR(P1070="Mid November",P1070="round",P1070="",),"",Table1[[#This Row],[End Date]]-SystemData!$A$2+1)</f>
        <v/>
      </c>
      <c r="R1070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070" s="2" t="str">
        <f>IF(AllData!M1075="","",AllData!M1075)</f>
        <v/>
      </c>
      <c r="T1070" s="2" t="str">
        <f>IF(AllData!N1075="","",AllData!N1075)</f>
        <v/>
      </c>
      <c r="U1070" s="2" t="str">
        <f>IF(AllData!O1075="","",AllData!O1075)</f>
        <v/>
      </c>
      <c r="V1070" s="2" t="str">
        <f>IF(AllData!P1075="","",AllData!P1075)</f>
        <v/>
      </c>
      <c r="W1070" s="2" t="str">
        <f>IF(AllData!Q1075="","",AllData!Q1075)</f>
        <v/>
      </c>
      <c r="X1070" s="2" t="str">
        <f>IF(AllData!R1075="","",AllData!R1075)</f>
        <v/>
      </c>
      <c r="Y1070" s="2" t="str">
        <f>IF(AllData!S1075="","",AllData!S1075)</f>
        <v/>
      </c>
      <c r="Z1070" s="2" t="str">
        <f>IF(AllData!T1075="","",AllData!T1075)</f>
        <v/>
      </c>
      <c r="AA1070" s="16"/>
    </row>
    <row r="1071" spans="1:27" hidden="1" x14ac:dyDescent="0.25">
      <c r="A1071" t="str">
        <f>IF(AllData!A1071="","",AllData!A1071)</f>
        <v/>
      </c>
      <c r="B1071" t="str">
        <f>IF(AllData!B1071="","",AllData!B1071)</f>
        <v/>
      </c>
      <c r="C1071" t="str">
        <f>IF(AllData!C1071="","",AllData!C1071)</f>
        <v/>
      </c>
      <c r="D1071" t="str">
        <f>IF(AllData!D1071="","",AllData!D1071)</f>
        <v/>
      </c>
      <c r="E1071" t="str">
        <f>IF(AllData!E1071="","",AllData!E1071)</f>
        <v/>
      </c>
      <c r="F1071" t="str">
        <f>IF(AllData!F1071="","",AllData!F1071)</f>
        <v/>
      </c>
      <c r="G1071" t="str">
        <f>IF(AllData!G1071="","",AllData!G1071)</f>
        <v/>
      </c>
      <c r="H1071" t="str">
        <f>IF(AllData!H1071="","",AllData!H1071)</f>
        <v/>
      </c>
      <c r="I1071" t="str">
        <f>IF(AllData!I1071="","",AllData!I1071)</f>
        <v/>
      </c>
      <c r="J1071" t="str">
        <f>IF(AllData!J1071="","",AllData!J1071)</f>
        <v/>
      </c>
      <c r="K1071" t="str">
        <f>IF(AllData!K1071="","",AllData!K1071)</f>
        <v/>
      </c>
      <c r="L1071" t="str">
        <f>IF(AllData!L1071="","",AllData!L1071)</f>
        <v/>
      </c>
      <c r="M1071" s="4" t="str">
        <f>IF(Table1[[#This Row],[Operation Season]]="","",LEFT(Table1[[#This Row],[Operation Season]],SEARCH("-",Table1[[#This Row],[Operation Season]])-1))</f>
        <v/>
      </c>
      <c r="N1071" s="10" t="str">
        <f t="shared" si="32"/>
        <v/>
      </c>
      <c r="O1071" t="str">
        <f>IF(Table1[[#This Row],[Operation Season]]="","",RIGHT(Table1[[#This Row],[Operation Season]],LEN(Table1[[#This Row],[Operation Season]])-FIND("-",Table1[[#This Row],[Operation Season]])))</f>
        <v/>
      </c>
      <c r="P1071" s="4" t="str">
        <f t="shared" si="33"/>
        <v/>
      </c>
      <c r="Q1071" s="7" t="str">
        <f>IF(OR(P1071="Mid November",P1071="round",P1071="",),"",Table1[[#This Row],[End Date]]-SystemData!$A$2+1)</f>
        <v/>
      </c>
      <c r="R1071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071" s="2" t="str">
        <f>IF(AllData!M1076="","",AllData!M1076)</f>
        <v/>
      </c>
      <c r="T1071" s="2" t="str">
        <f>IF(AllData!N1076="","",AllData!N1076)</f>
        <v/>
      </c>
      <c r="U1071" s="2" t="str">
        <f>IF(AllData!O1076="","",AllData!O1076)</f>
        <v/>
      </c>
      <c r="V1071" s="2" t="str">
        <f>IF(AllData!P1076="","",AllData!P1076)</f>
        <v/>
      </c>
      <c r="W1071" s="2" t="str">
        <f>IF(AllData!Q1076="","",AllData!Q1076)</f>
        <v/>
      </c>
      <c r="X1071" s="2" t="str">
        <f>IF(AllData!R1076="","",AllData!R1076)</f>
        <v/>
      </c>
      <c r="Y1071" s="2" t="str">
        <f>IF(AllData!S1076="","",AllData!S1076)</f>
        <v/>
      </c>
      <c r="Z1071" s="2" t="str">
        <f>IF(AllData!T1076="","",AllData!T1076)</f>
        <v/>
      </c>
      <c r="AA1071" s="16"/>
    </row>
    <row r="1072" spans="1:27" hidden="1" x14ac:dyDescent="0.25">
      <c r="A1072" t="str">
        <f>IF(AllData!A1072="","",AllData!A1072)</f>
        <v/>
      </c>
      <c r="B1072" t="str">
        <f>IF(AllData!B1072="","",AllData!B1072)</f>
        <v/>
      </c>
      <c r="C1072" t="str">
        <f>IF(AllData!C1072="","",AllData!C1072)</f>
        <v/>
      </c>
      <c r="D1072" t="str">
        <f>IF(AllData!D1072="","",AllData!D1072)</f>
        <v/>
      </c>
      <c r="E1072" t="str">
        <f>IF(AllData!E1072="","",AllData!E1072)</f>
        <v/>
      </c>
      <c r="F1072" t="str">
        <f>IF(AllData!F1072="","",AllData!F1072)</f>
        <v/>
      </c>
      <c r="G1072" t="str">
        <f>IF(AllData!G1072="","",AllData!G1072)</f>
        <v/>
      </c>
      <c r="H1072" t="str">
        <f>IF(AllData!H1072="","",AllData!H1072)</f>
        <v/>
      </c>
      <c r="I1072" t="str">
        <f>IF(AllData!I1072="","",AllData!I1072)</f>
        <v/>
      </c>
      <c r="J1072" t="str">
        <f>IF(AllData!J1072="","",AllData!J1072)</f>
        <v/>
      </c>
      <c r="K1072" t="str">
        <f>IF(AllData!K1072="","",AllData!K1072)</f>
        <v/>
      </c>
      <c r="L1072" t="str">
        <f>IF(AllData!L1072="","",AllData!L1072)</f>
        <v/>
      </c>
      <c r="M1072" s="4" t="str">
        <f>IF(Table1[[#This Row],[Operation Season]]="","",LEFT(Table1[[#This Row],[Operation Season]],SEARCH("-",Table1[[#This Row],[Operation Season]])-1))</f>
        <v/>
      </c>
      <c r="N1072" s="10" t="str">
        <f t="shared" si="32"/>
        <v/>
      </c>
      <c r="O1072" t="str">
        <f>IF(Table1[[#This Row],[Operation Season]]="","",RIGHT(Table1[[#This Row],[Operation Season]],LEN(Table1[[#This Row],[Operation Season]])-FIND("-",Table1[[#This Row],[Operation Season]])))</f>
        <v/>
      </c>
      <c r="P1072" s="4" t="str">
        <f t="shared" si="33"/>
        <v/>
      </c>
      <c r="Q1072" s="7" t="str">
        <f>IF(OR(P1072="Mid November",P1072="round",P1072="",),"",Table1[[#This Row],[End Date]]-SystemData!$A$2+1)</f>
        <v/>
      </c>
      <c r="R1072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072" s="2" t="str">
        <f>IF(AllData!M1077="","",AllData!M1077)</f>
        <v/>
      </c>
      <c r="T1072" s="2" t="str">
        <f>IF(AllData!N1077="","",AllData!N1077)</f>
        <v/>
      </c>
      <c r="U1072" s="2" t="str">
        <f>IF(AllData!O1077="","",AllData!O1077)</f>
        <v/>
      </c>
      <c r="V1072" s="2" t="str">
        <f>IF(AllData!P1077="","",AllData!P1077)</f>
        <v/>
      </c>
      <c r="W1072" s="2" t="str">
        <f>IF(AllData!Q1077="","",AllData!Q1077)</f>
        <v/>
      </c>
      <c r="X1072" s="2" t="str">
        <f>IF(AllData!R1077="","",AllData!R1077)</f>
        <v/>
      </c>
      <c r="Y1072" s="2" t="str">
        <f>IF(AllData!S1077="","",AllData!S1077)</f>
        <v/>
      </c>
      <c r="Z1072" s="2" t="str">
        <f>IF(AllData!T1077="","",AllData!T1077)</f>
        <v/>
      </c>
      <c r="AA1072" s="16"/>
    </row>
    <row r="1073" spans="1:27" hidden="1" x14ac:dyDescent="0.25">
      <c r="A1073" t="str">
        <f>IF(AllData!A1073="","",AllData!A1073)</f>
        <v/>
      </c>
      <c r="B1073" t="str">
        <f>IF(AllData!B1073="","",AllData!B1073)</f>
        <v/>
      </c>
      <c r="C1073" t="str">
        <f>IF(AllData!C1073="","",AllData!C1073)</f>
        <v/>
      </c>
      <c r="D1073" t="str">
        <f>IF(AllData!D1073="","",AllData!D1073)</f>
        <v/>
      </c>
      <c r="E1073" t="str">
        <f>IF(AllData!E1073="","",AllData!E1073)</f>
        <v/>
      </c>
      <c r="F1073" t="str">
        <f>IF(AllData!F1073="","",AllData!F1073)</f>
        <v/>
      </c>
      <c r="G1073" t="str">
        <f>IF(AllData!G1073="","",AllData!G1073)</f>
        <v/>
      </c>
      <c r="H1073" t="str">
        <f>IF(AllData!H1073="","",AllData!H1073)</f>
        <v/>
      </c>
      <c r="I1073" t="str">
        <f>IF(AllData!I1073="","",AllData!I1073)</f>
        <v/>
      </c>
      <c r="J1073" t="str">
        <f>IF(AllData!J1073="","",AllData!J1073)</f>
        <v/>
      </c>
      <c r="K1073" t="str">
        <f>IF(AllData!K1073="","",AllData!K1073)</f>
        <v/>
      </c>
      <c r="L1073" t="str">
        <f>IF(AllData!L1073="","",AllData!L1073)</f>
        <v/>
      </c>
      <c r="M1073" s="4" t="str">
        <f>IF(Table1[[#This Row],[Operation Season]]="","",LEFT(Table1[[#This Row],[Operation Season]],SEARCH("-",Table1[[#This Row],[Operation Season]])-1))</f>
        <v/>
      </c>
      <c r="N1073" s="10" t="str">
        <f t="shared" si="32"/>
        <v/>
      </c>
      <c r="O1073" t="str">
        <f>IF(Table1[[#This Row],[Operation Season]]="","",RIGHT(Table1[[#This Row],[Operation Season]],LEN(Table1[[#This Row],[Operation Season]])-FIND("-",Table1[[#This Row],[Operation Season]])))</f>
        <v/>
      </c>
      <c r="P1073" s="4" t="str">
        <f t="shared" si="33"/>
        <v/>
      </c>
      <c r="Q1073" s="7" t="str">
        <f>IF(OR(P1073="Mid November",P1073="round",P1073="",),"",Table1[[#This Row],[End Date]]-SystemData!$A$2+1)</f>
        <v/>
      </c>
      <c r="R1073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073" s="2" t="str">
        <f>IF(AllData!M1078="","",AllData!M1078)</f>
        <v/>
      </c>
      <c r="T1073" s="2" t="str">
        <f>IF(AllData!N1078="","",AllData!N1078)</f>
        <v/>
      </c>
      <c r="U1073" s="2" t="str">
        <f>IF(AllData!O1078="","",AllData!O1078)</f>
        <v/>
      </c>
      <c r="V1073" s="2" t="str">
        <f>IF(AllData!P1078="","",AllData!P1078)</f>
        <v/>
      </c>
      <c r="W1073" s="2" t="str">
        <f>IF(AllData!Q1078="","",AllData!Q1078)</f>
        <v/>
      </c>
      <c r="X1073" s="2" t="str">
        <f>IF(AllData!R1078="","",AllData!R1078)</f>
        <v/>
      </c>
      <c r="Y1073" s="2" t="str">
        <f>IF(AllData!S1078="","",AllData!S1078)</f>
        <v/>
      </c>
      <c r="Z1073" s="2" t="str">
        <f>IF(AllData!T1078="","",AllData!T1078)</f>
        <v/>
      </c>
      <c r="AA1073" s="16"/>
    </row>
    <row r="1074" spans="1:27" hidden="1" x14ac:dyDescent="0.25">
      <c r="A1074" t="str">
        <f>IF(AllData!A1074="","",AllData!A1074)</f>
        <v/>
      </c>
      <c r="B1074" t="str">
        <f>IF(AllData!B1074="","",AllData!B1074)</f>
        <v/>
      </c>
      <c r="C1074" t="str">
        <f>IF(AllData!C1074="","",AllData!C1074)</f>
        <v/>
      </c>
      <c r="D1074" t="str">
        <f>IF(AllData!D1074="","",AllData!D1074)</f>
        <v/>
      </c>
      <c r="E1074" t="str">
        <f>IF(AllData!E1074="","",AllData!E1074)</f>
        <v/>
      </c>
      <c r="F1074" t="str">
        <f>IF(AllData!F1074="","",AllData!F1074)</f>
        <v/>
      </c>
      <c r="G1074" t="str">
        <f>IF(AllData!G1074="","",AllData!G1074)</f>
        <v/>
      </c>
      <c r="H1074" t="str">
        <f>IF(AllData!H1074="","",AllData!H1074)</f>
        <v/>
      </c>
      <c r="I1074" t="str">
        <f>IF(AllData!I1074="","",AllData!I1074)</f>
        <v/>
      </c>
      <c r="J1074" t="str">
        <f>IF(AllData!J1074="","",AllData!J1074)</f>
        <v/>
      </c>
      <c r="K1074" t="str">
        <f>IF(AllData!K1074="","",AllData!K1074)</f>
        <v/>
      </c>
      <c r="L1074" t="str">
        <f>IF(AllData!L1074="","",AllData!L1074)</f>
        <v/>
      </c>
      <c r="M1074" s="4" t="str">
        <f>IF(Table1[[#This Row],[Operation Season]]="","",LEFT(Table1[[#This Row],[Operation Season]],SEARCH("-",Table1[[#This Row],[Operation Season]])-1))</f>
        <v/>
      </c>
      <c r="N1074" s="10" t="str">
        <f t="shared" si="32"/>
        <v/>
      </c>
      <c r="O1074" t="str">
        <f>IF(Table1[[#This Row],[Operation Season]]="","",RIGHT(Table1[[#This Row],[Operation Season]],LEN(Table1[[#This Row],[Operation Season]])-FIND("-",Table1[[#This Row],[Operation Season]])))</f>
        <v/>
      </c>
      <c r="P1074" s="4" t="str">
        <f t="shared" si="33"/>
        <v/>
      </c>
      <c r="Q1074" s="7" t="str">
        <f>IF(OR(P1074="Mid November",P1074="round",P1074="",),"",Table1[[#This Row],[End Date]]-SystemData!$A$2+1)</f>
        <v/>
      </c>
      <c r="R1074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074" s="2" t="str">
        <f>IF(AllData!M1079="","",AllData!M1079)</f>
        <v/>
      </c>
      <c r="T1074" s="2" t="str">
        <f>IF(AllData!N1079="","",AllData!N1079)</f>
        <v/>
      </c>
      <c r="U1074" s="2" t="str">
        <f>IF(AllData!O1079="","",AllData!O1079)</f>
        <v/>
      </c>
      <c r="V1074" s="2" t="str">
        <f>IF(AllData!P1079="","",AllData!P1079)</f>
        <v/>
      </c>
      <c r="W1074" s="2" t="str">
        <f>IF(AllData!Q1079="","",AllData!Q1079)</f>
        <v/>
      </c>
      <c r="X1074" s="2" t="str">
        <f>IF(AllData!R1079="","",AllData!R1079)</f>
        <v/>
      </c>
      <c r="Y1074" s="2" t="str">
        <f>IF(AllData!S1079="","",AllData!S1079)</f>
        <v/>
      </c>
      <c r="Z1074" s="2" t="str">
        <f>IF(AllData!T1079="","",AllData!T1079)</f>
        <v/>
      </c>
      <c r="AA1074" s="16"/>
    </row>
    <row r="1075" spans="1:27" hidden="1" x14ac:dyDescent="0.25">
      <c r="A1075" t="str">
        <f>IF(AllData!A1075="","",AllData!A1075)</f>
        <v/>
      </c>
      <c r="B1075" t="str">
        <f>IF(AllData!B1075="","",AllData!B1075)</f>
        <v/>
      </c>
      <c r="C1075" t="str">
        <f>IF(AllData!C1075="","",AllData!C1075)</f>
        <v/>
      </c>
      <c r="D1075" t="str">
        <f>IF(AllData!D1075="","",AllData!D1075)</f>
        <v/>
      </c>
      <c r="E1075" t="str">
        <f>IF(AllData!E1075="","",AllData!E1075)</f>
        <v/>
      </c>
      <c r="F1075" t="str">
        <f>IF(AllData!F1075="","",AllData!F1075)</f>
        <v/>
      </c>
      <c r="G1075" t="str">
        <f>IF(AllData!G1075="","",AllData!G1075)</f>
        <v/>
      </c>
      <c r="H1075" t="str">
        <f>IF(AllData!H1075="","",AllData!H1075)</f>
        <v/>
      </c>
      <c r="I1075" t="str">
        <f>IF(AllData!I1075="","",AllData!I1075)</f>
        <v/>
      </c>
      <c r="J1075" t="str">
        <f>IF(AllData!J1075="","",AllData!J1075)</f>
        <v/>
      </c>
      <c r="K1075" t="str">
        <f>IF(AllData!K1075="","",AllData!K1075)</f>
        <v/>
      </c>
      <c r="L1075" t="str">
        <f>IF(AllData!L1075="","",AllData!L1075)</f>
        <v/>
      </c>
      <c r="M1075" s="4" t="str">
        <f>IF(Table1[[#This Row],[Operation Season]]="","",LEFT(Table1[[#This Row],[Operation Season]],SEARCH("-",Table1[[#This Row],[Operation Season]])-1))</f>
        <v/>
      </c>
      <c r="N1075" s="10" t="str">
        <f t="shared" si="32"/>
        <v/>
      </c>
      <c r="O1075" t="str">
        <f>IF(Table1[[#This Row],[Operation Season]]="","",RIGHT(Table1[[#This Row],[Operation Season]],LEN(Table1[[#This Row],[Operation Season]])-FIND("-",Table1[[#This Row],[Operation Season]])))</f>
        <v/>
      </c>
      <c r="P1075" s="4" t="str">
        <f t="shared" si="33"/>
        <v/>
      </c>
      <c r="Q1075" s="7" t="str">
        <f>IF(OR(P1075="Mid November",P1075="round",P1075="",),"",Table1[[#This Row],[End Date]]-SystemData!$A$2+1)</f>
        <v/>
      </c>
      <c r="R1075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075" s="2" t="str">
        <f>IF(AllData!M1080="","",AllData!M1080)</f>
        <v/>
      </c>
      <c r="T1075" s="2" t="str">
        <f>IF(AllData!N1080="","",AllData!N1080)</f>
        <v/>
      </c>
      <c r="U1075" s="2" t="str">
        <f>IF(AllData!O1080="","",AllData!O1080)</f>
        <v/>
      </c>
      <c r="V1075" s="2" t="str">
        <f>IF(AllData!P1080="","",AllData!P1080)</f>
        <v/>
      </c>
      <c r="W1075" s="2" t="str">
        <f>IF(AllData!Q1080="","",AllData!Q1080)</f>
        <v/>
      </c>
      <c r="X1075" s="2" t="str">
        <f>IF(AllData!R1080="","",AllData!R1080)</f>
        <v/>
      </c>
      <c r="Y1075" s="2" t="str">
        <f>IF(AllData!S1080="","",AllData!S1080)</f>
        <v/>
      </c>
      <c r="Z1075" s="2" t="str">
        <f>IF(AllData!T1080="","",AllData!T1080)</f>
        <v/>
      </c>
      <c r="AA1075" s="16"/>
    </row>
    <row r="1076" spans="1:27" hidden="1" x14ac:dyDescent="0.25">
      <c r="A1076" t="str">
        <f>IF(AllData!A1076="","",AllData!A1076)</f>
        <v/>
      </c>
      <c r="B1076" t="str">
        <f>IF(AllData!B1076="","",AllData!B1076)</f>
        <v/>
      </c>
      <c r="C1076" t="str">
        <f>IF(AllData!C1076="","",AllData!C1076)</f>
        <v/>
      </c>
      <c r="D1076" t="str">
        <f>IF(AllData!D1076="","",AllData!D1076)</f>
        <v/>
      </c>
      <c r="E1076" t="str">
        <f>IF(AllData!E1076="","",AllData!E1076)</f>
        <v/>
      </c>
      <c r="F1076" t="str">
        <f>IF(AllData!F1076="","",AllData!F1076)</f>
        <v/>
      </c>
      <c r="G1076" t="str">
        <f>IF(AllData!G1076="","",AllData!G1076)</f>
        <v/>
      </c>
      <c r="H1076" t="str">
        <f>IF(AllData!H1076="","",AllData!H1076)</f>
        <v/>
      </c>
      <c r="I1076" t="str">
        <f>IF(AllData!I1076="","",AllData!I1076)</f>
        <v/>
      </c>
      <c r="J1076" t="str">
        <f>IF(AllData!J1076="","",AllData!J1076)</f>
        <v/>
      </c>
      <c r="K1076" t="str">
        <f>IF(AllData!K1076="","",AllData!K1076)</f>
        <v/>
      </c>
      <c r="L1076" t="str">
        <f>IF(AllData!L1076="","",AllData!L1076)</f>
        <v/>
      </c>
      <c r="M1076" s="4" t="str">
        <f>IF(Table1[[#This Row],[Operation Season]]="","",LEFT(Table1[[#This Row],[Operation Season]],SEARCH("-",Table1[[#This Row],[Operation Season]])-1))</f>
        <v/>
      </c>
      <c r="N1076" s="10" t="str">
        <f t="shared" si="32"/>
        <v/>
      </c>
      <c r="O1076" t="str">
        <f>IF(Table1[[#This Row],[Operation Season]]="","",RIGHT(Table1[[#This Row],[Operation Season]],LEN(Table1[[#This Row],[Operation Season]])-FIND("-",Table1[[#This Row],[Operation Season]])))</f>
        <v/>
      </c>
      <c r="P1076" s="4" t="str">
        <f t="shared" si="33"/>
        <v/>
      </c>
      <c r="Q1076" s="7" t="str">
        <f>IF(OR(P1076="Mid November",P1076="round",P1076="",),"",Table1[[#This Row],[End Date]]-SystemData!$A$2+1)</f>
        <v/>
      </c>
      <c r="R1076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076" s="2" t="str">
        <f>IF(AllData!M1081="","",AllData!M1081)</f>
        <v/>
      </c>
      <c r="T1076" s="2" t="str">
        <f>IF(AllData!N1081="","",AllData!N1081)</f>
        <v/>
      </c>
      <c r="U1076" s="2" t="str">
        <f>IF(AllData!O1081="","",AllData!O1081)</f>
        <v/>
      </c>
      <c r="V1076" s="2" t="str">
        <f>IF(AllData!P1081="","",AllData!P1081)</f>
        <v/>
      </c>
      <c r="W1076" s="2" t="str">
        <f>IF(AllData!Q1081="","",AllData!Q1081)</f>
        <v/>
      </c>
      <c r="X1076" s="2" t="str">
        <f>IF(AllData!R1081="","",AllData!R1081)</f>
        <v/>
      </c>
      <c r="Y1076" s="2" t="str">
        <f>IF(AllData!S1081="","",AllData!S1081)</f>
        <v/>
      </c>
      <c r="Z1076" s="2" t="str">
        <f>IF(AllData!T1081="","",AllData!T1081)</f>
        <v/>
      </c>
      <c r="AA1076" s="16"/>
    </row>
    <row r="1077" spans="1:27" hidden="1" x14ac:dyDescent="0.25">
      <c r="A1077" t="str">
        <f>IF(AllData!A1077="","",AllData!A1077)</f>
        <v/>
      </c>
      <c r="B1077" t="str">
        <f>IF(AllData!B1077="","",AllData!B1077)</f>
        <v/>
      </c>
      <c r="C1077" t="str">
        <f>IF(AllData!C1077="","",AllData!C1077)</f>
        <v/>
      </c>
      <c r="D1077" t="str">
        <f>IF(AllData!D1077="","",AllData!D1077)</f>
        <v/>
      </c>
      <c r="E1077" t="str">
        <f>IF(AllData!E1077="","",AllData!E1077)</f>
        <v/>
      </c>
      <c r="F1077" t="str">
        <f>IF(AllData!F1077="","",AllData!F1077)</f>
        <v/>
      </c>
      <c r="G1077" t="str">
        <f>IF(AllData!G1077="","",AllData!G1077)</f>
        <v/>
      </c>
      <c r="H1077" t="str">
        <f>IF(AllData!H1077="","",AllData!H1077)</f>
        <v/>
      </c>
      <c r="I1077" t="str">
        <f>IF(AllData!I1077="","",AllData!I1077)</f>
        <v/>
      </c>
      <c r="J1077" t="str">
        <f>IF(AllData!J1077="","",AllData!J1077)</f>
        <v/>
      </c>
      <c r="K1077" t="str">
        <f>IF(AllData!K1077="","",AllData!K1077)</f>
        <v/>
      </c>
      <c r="L1077" t="str">
        <f>IF(AllData!L1077="","",AllData!L1077)</f>
        <v/>
      </c>
      <c r="M1077" s="4" t="str">
        <f>IF(Table1[[#This Row],[Operation Season]]="","",LEFT(Table1[[#This Row],[Operation Season]],SEARCH("-",Table1[[#This Row],[Operation Season]])-1))</f>
        <v/>
      </c>
      <c r="N1077" s="10" t="str">
        <f t="shared" si="32"/>
        <v/>
      </c>
      <c r="O1077" t="str">
        <f>IF(Table1[[#This Row],[Operation Season]]="","",RIGHT(Table1[[#This Row],[Operation Season]],LEN(Table1[[#This Row],[Operation Season]])-FIND("-",Table1[[#This Row],[Operation Season]])))</f>
        <v/>
      </c>
      <c r="P1077" s="4" t="str">
        <f t="shared" si="33"/>
        <v/>
      </c>
      <c r="Q1077" s="7" t="str">
        <f>IF(OR(P1077="Mid November",P1077="round",P1077="",),"",Table1[[#This Row],[End Date]]-SystemData!$A$2+1)</f>
        <v/>
      </c>
      <c r="R1077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077" s="2" t="str">
        <f>IF(AllData!M1082="","",AllData!M1082)</f>
        <v/>
      </c>
      <c r="T1077" s="2" t="str">
        <f>IF(AllData!N1082="","",AllData!N1082)</f>
        <v/>
      </c>
      <c r="U1077" s="2" t="str">
        <f>IF(AllData!O1082="","",AllData!O1082)</f>
        <v/>
      </c>
      <c r="V1077" s="2" t="str">
        <f>IF(AllData!P1082="","",AllData!P1082)</f>
        <v/>
      </c>
      <c r="W1077" s="2" t="str">
        <f>IF(AllData!Q1082="","",AllData!Q1082)</f>
        <v/>
      </c>
      <c r="X1077" s="2" t="str">
        <f>IF(AllData!R1082="","",AllData!R1082)</f>
        <v/>
      </c>
      <c r="Y1077" s="2" t="str">
        <f>IF(AllData!S1082="","",AllData!S1082)</f>
        <v/>
      </c>
      <c r="Z1077" s="2" t="str">
        <f>IF(AllData!T1082="","",AllData!T1082)</f>
        <v/>
      </c>
      <c r="AA1077" s="16"/>
    </row>
    <row r="1078" spans="1:27" hidden="1" x14ac:dyDescent="0.25">
      <c r="A1078" t="str">
        <f>IF(AllData!A1078="","",AllData!A1078)</f>
        <v/>
      </c>
      <c r="B1078" t="str">
        <f>IF(AllData!B1078="","",AllData!B1078)</f>
        <v/>
      </c>
      <c r="C1078" t="str">
        <f>IF(AllData!C1078="","",AllData!C1078)</f>
        <v/>
      </c>
      <c r="D1078" t="str">
        <f>IF(AllData!D1078="","",AllData!D1078)</f>
        <v/>
      </c>
      <c r="E1078" t="str">
        <f>IF(AllData!E1078="","",AllData!E1078)</f>
        <v/>
      </c>
      <c r="F1078" t="str">
        <f>IF(AllData!F1078="","",AllData!F1078)</f>
        <v/>
      </c>
      <c r="G1078" t="str">
        <f>IF(AllData!G1078="","",AllData!G1078)</f>
        <v/>
      </c>
      <c r="H1078" t="str">
        <f>IF(AllData!H1078="","",AllData!H1078)</f>
        <v/>
      </c>
      <c r="I1078" t="str">
        <f>IF(AllData!I1078="","",AllData!I1078)</f>
        <v/>
      </c>
      <c r="J1078" t="str">
        <f>IF(AllData!J1078="","",AllData!J1078)</f>
        <v/>
      </c>
      <c r="K1078" t="str">
        <f>IF(AllData!K1078="","",AllData!K1078)</f>
        <v/>
      </c>
      <c r="L1078" t="str">
        <f>IF(AllData!L1078="","",AllData!L1078)</f>
        <v/>
      </c>
      <c r="M1078" s="4" t="str">
        <f>IF(Table1[[#This Row],[Operation Season]]="","",LEFT(Table1[[#This Row],[Operation Season]],SEARCH("-",Table1[[#This Row],[Operation Season]])-1))</f>
        <v/>
      </c>
      <c r="N1078" s="10" t="str">
        <f t="shared" si="32"/>
        <v/>
      </c>
      <c r="O1078" t="str">
        <f>IF(Table1[[#This Row],[Operation Season]]="","",RIGHT(Table1[[#This Row],[Operation Season]],LEN(Table1[[#This Row],[Operation Season]])-FIND("-",Table1[[#This Row],[Operation Season]])))</f>
        <v/>
      </c>
      <c r="P1078" s="4" t="str">
        <f t="shared" si="33"/>
        <v/>
      </c>
      <c r="Q1078" s="7" t="str">
        <f>IF(OR(P1078="Mid November",P1078="round",P1078="",),"",Table1[[#This Row],[End Date]]-SystemData!$A$2+1)</f>
        <v/>
      </c>
      <c r="R1078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078" s="2" t="str">
        <f>IF(AllData!M1083="","",AllData!M1083)</f>
        <v/>
      </c>
      <c r="T1078" s="2" t="str">
        <f>IF(AllData!N1083="","",AllData!N1083)</f>
        <v/>
      </c>
      <c r="U1078" s="2" t="str">
        <f>IF(AllData!O1083="","",AllData!O1083)</f>
        <v/>
      </c>
      <c r="V1078" s="2" t="str">
        <f>IF(AllData!P1083="","",AllData!P1083)</f>
        <v/>
      </c>
      <c r="W1078" s="2" t="str">
        <f>IF(AllData!Q1083="","",AllData!Q1083)</f>
        <v/>
      </c>
      <c r="X1078" s="2" t="str">
        <f>IF(AllData!R1083="","",AllData!R1083)</f>
        <v/>
      </c>
      <c r="Y1078" s="2" t="str">
        <f>IF(AllData!S1083="","",AllData!S1083)</f>
        <v/>
      </c>
      <c r="Z1078" s="2" t="str">
        <f>IF(AllData!T1083="","",AllData!T1083)</f>
        <v/>
      </c>
      <c r="AA1078" s="16"/>
    </row>
    <row r="1079" spans="1:27" hidden="1" x14ac:dyDescent="0.25">
      <c r="A1079" t="str">
        <f>IF(AllData!A1079="","",AllData!A1079)</f>
        <v/>
      </c>
      <c r="B1079" t="str">
        <f>IF(AllData!B1079="","",AllData!B1079)</f>
        <v/>
      </c>
      <c r="C1079" t="str">
        <f>IF(AllData!C1079="","",AllData!C1079)</f>
        <v/>
      </c>
      <c r="D1079" t="str">
        <f>IF(AllData!D1079="","",AllData!D1079)</f>
        <v/>
      </c>
      <c r="E1079" t="str">
        <f>IF(AllData!E1079="","",AllData!E1079)</f>
        <v/>
      </c>
      <c r="F1079" t="str">
        <f>IF(AllData!F1079="","",AllData!F1079)</f>
        <v/>
      </c>
      <c r="G1079" t="str">
        <f>IF(AllData!G1079="","",AllData!G1079)</f>
        <v/>
      </c>
      <c r="H1079" t="str">
        <f>IF(AllData!H1079="","",AllData!H1079)</f>
        <v/>
      </c>
      <c r="I1079" t="str">
        <f>IF(AllData!I1079="","",AllData!I1079)</f>
        <v/>
      </c>
      <c r="J1079" t="str">
        <f>IF(AllData!J1079="","",AllData!J1079)</f>
        <v/>
      </c>
      <c r="K1079" t="str">
        <f>IF(AllData!K1079="","",AllData!K1079)</f>
        <v/>
      </c>
      <c r="L1079" t="str">
        <f>IF(AllData!L1079="","",AllData!L1079)</f>
        <v/>
      </c>
      <c r="M1079" s="4" t="str">
        <f>IF(Table1[[#This Row],[Operation Season]]="","",LEFT(Table1[[#This Row],[Operation Season]],SEARCH("-",Table1[[#This Row],[Operation Season]])-1))</f>
        <v/>
      </c>
      <c r="N1079" s="10" t="str">
        <f t="shared" si="32"/>
        <v/>
      </c>
      <c r="O1079" t="str">
        <f>IF(Table1[[#This Row],[Operation Season]]="","",RIGHT(Table1[[#This Row],[Operation Season]],LEN(Table1[[#This Row],[Operation Season]])-FIND("-",Table1[[#This Row],[Operation Season]])))</f>
        <v/>
      </c>
      <c r="P1079" s="4" t="str">
        <f t="shared" si="33"/>
        <v/>
      </c>
      <c r="Q1079" s="7" t="str">
        <f>IF(OR(P1079="Mid November",P1079="round",P1079="",),"",Table1[[#This Row],[End Date]]-SystemData!$A$2+1)</f>
        <v/>
      </c>
      <c r="R1079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079" s="2" t="str">
        <f>IF(AllData!M1084="","",AllData!M1084)</f>
        <v/>
      </c>
      <c r="T1079" s="2" t="str">
        <f>IF(AllData!N1084="","",AllData!N1084)</f>
        <v/>
      </c>
      <c r="U1079" s="2" t="str">
        <f>IF(AllData!O1084="","",AllData!O1084)</f>
        <v/>
      </c>
      <c r="V1079" s="2" t="str">
        <f>IF(AllData!P1084="","",AllData!P1084)</f>
        <v/>
      </c>
      <c r="W1079" s="2" t="str">
        <f>IF(AllData!Q1084="","",AllData!Q1084)</f>
        <v/>
      </c>
      <c r="X1079" s="2" t="str">
        <f>IF(AllData!R1084="","",AllData!R1084)</f>
        <v/>
      </c>
      <c r="Y1079" s="2" t="str">
        <f>IF(AllData!S1084="","",AllData!S1084)</f>
        <v/>
      </c>
      <c r="Z1079" s="2" t="str">
        <f>IF(AllData!T1084="","",AllData!T1084)</f>
        <v/>
      </c>
      <c r="AA1079" s="16"/>
    </row>
    <row r="1080" spans="1:27" hidden="1" x14ac:dyDescent="0.25">
      <c r="A1080" t="str">
        <f>IF(AllData!A1080="","",AllData!A1080)</f>
        <v/>
      </c>
      <c r="B1080" t="str">
        <f>IF(AllData!B1080="","",AllData!B1080)</f>
        <v/>
      </c>
      <c r="C1080" t="str">
        <f>IF(AllData!C1080="","",AllData!C1080)</f>
        <v/>
      </c>
      <c r="D1080" t="str">
        <f>IF(AllData!D1080="","",AllData!D1080)</f>
        <v/>
      </c>
      <c r="E1080" t="str">
        <f>IF(AllData!E1080="","",AllData!E1080)</f>
        <v/>
      </c>
      <c r="F1080" t="str">
        <f>IF(AllData!F1080="","",AllData!F1080)</f>
        <v/>
      </c>
      <c r="G1080" t="str">
        <f>IF(AllData!G1080="","",AllData!G1080)</f>
        <v/>
      </c>
      <c r="H1080" t="str">
        <f>IF(AllData!H1080="","",AllData!H1080)</f>
        <v/>
      </c>
      <c r="I1080" t="str">
        <f>IF(AllData!I1080="","",AllData!I1080)</f>
        <v/>
      </c>
      <c r="J1080" t="str">
        <f>IF(AllData!J1080="","",AllData!J1080)</f>
        <v/>
      </c>
      <c r="K1080" t="str">
        <f>IF(AllData!K1080="","",AllData!K1080)</f>
        <v/>
      </c>
      <c r="L1080" t="str">
        <f>IF(AllData!L1080="","",AllData!L1080)</f>
        <v/>
      </c>
      <c r="M1080" s="4" t="str">
        <f>IF(Table1[[#This Row],[Operation Season]]="","",LEFT(Table1[[#This Row],[Operation Season]],SEARCH("-",Table1[[#This Row],[Operation Season]])-1))</f>
        <v/>
      </c>
      <c r="N1080" s="10" t="str">
        <f t="shared" si="32"/>
        <v/>
      </c>
      <c r="O1080" t="str">
        <f>IF(Table1[[#This Row],[Operation Season]]="","",RIGHT(Table1[[#This Row],[Operation Season]],LEN(Table1[[#This Row],[Operation Season]])-FIND("-",Table1[[#This Row],[Operation Season]])))</f>
        <v/>
      </c>
      <c r="P1080" s="4" t="str">
        <f t="shared" si="33"/>
        <v/>
      </c>
      <c r="Q1080" s="7" t="str">
        <f>IF(OR(P1080="Mid November",P1080="round",P1080="",),"",Table1[[#This Row],[End Date]]-SystemData!$A$2+1)</f>
        <v/>
      </c>
      <c r="R1080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080" s="2" t="str">
        <f>IF(AllData!M1085="","",AllData!M1085)</f>
        <v/>
      </c>
      <c r="T1080" s="2" t="str">
        <f>IF(AllData!N1085="","",AllData!N1085)</f>
        <v/>
      </c>
      <c r="U1080" s="2" t="str">
        <f>IF(AllData!O1085="","",AllData!O1085)</f>
        <v/>
      </c>
      <c r="V1080" s="2" t="str">
        <f>IF(AllData!P1085="","",AllData!P1085)</f>
        <v/>
      </c>
      <c r="W1080" s="2" t="str">
        <f>IF(AllData!Q1085="","",AllData!Q1085)</f>
        <v/>
      </c>
      <c r="X1080" s="2" t="str">
        <f>IF(AllData!R1085="","",AllData!R1085)</f>
        <v/>
      </c>
      <c r="Y1080" s="2" t="str">
        <f>IF(AllData!S1085="","",AllData!S1085)</f>
        <v/>
      </c>
      <c r="Z1080" s="2" t="str">
        <f>IF(AllData!T1085="","",AllData!T1085)</f>
        <v/>
      </c>
      <c r="AA1080" s="16"/>
    </row>
    <row r="1081" spans="1:27" hidden="1" x14ac:dyDescent="0.25">
      <c r="A1081" t="str">
        <f>IF(AllData!A1081="","",AllData!A1081)</f>
        <v/>
      </c>
      <c r="B1081" t="str">
        <f>IF(AllData!B1081="","",AllData!B1081)</f>
        <v/>
      </c>
      <c r="C1081" t="str">
        <f>IF(AllData!C1081="","",AllData!C1081)</f>
        <v/>
      </c>
      <c r="D1081" t="str">
        <f>IF(AllData!D1081="","",AllData!D1081)</f>
        <v/>
      </c>
      <c r="E1081" t="str">
        <f>IF(AllData!E1081="","",AllData!E1081)</f>
        <v/>
      </c>
      <c r="F1081" t="str">
        <f>IF(AllData!F1081="","",AllData!F1081)</f>
        <v/>
      </c>
      <c r="G1081" t="str">
        <f>IF(AllData!G1081="","",AllData!G1081)</f>
        <v/>
      </c>
      <c r="H1081" t="str">
        <f>IF(AllData!H1081="","",AllData!H1081)</f>
        <v/>
      </c>
      <c r="I1081" t="str">
        <f>IF(AllData!I1081="","",AllData!I1081)</f>
        <v/>
      </c>
      <c r="J1081" t="str">
        <f>IF(AllData!J1081="","",AllData!J1081)</f>
        <v/>
      </c>
      <c r="K1081" t="str">
        <f>IF(AllData!K1081="","",AllData!K1081)</f>
        <v/>
      </c>
      <c r="L1081" t="str">
        <f>IF(AllData!L1081="","",AllData!L1081)</f>
        <v/>
      </c>
      <c r="M1081" s="4" t="str">
        <f>IF(Table1[[#This Row],[Operation Season]]="","",LEFT(Table1[[#This Row],[Operation Season]],SEARCH("-",Table1[[#This Row],[Operation Season]])-1))</f>
        <v/>
      </c>
      <c r="N1081" s="10" t="str">
        <f t="shared" si="32"/>
        <v/>
      </c>
      <c r="O1081" t="str">
        <f>IF(Table1[[#This Row],[Operation Season]]="","",RIGHT(Table1[[#This Row],[Operation Season]],LEN(Table1[[#This Row],[Operation Season]])-FIND("-",Table1[[#This Row],[Operation Season]])))</f>
        <v/>
      </c>
      <c r="P1081" s="4" t="str">
        <f t="shared" si="33"/>
        <v/>
      </c>
      <c r="Q1081" s="7" t="str">
        <f>IF(OR(P1081="Mid November",P1081="round",P1081="",),"",Table1[[#This Row],[End Date]]-SystemData!$A$2+1)</f>
        <v/>
      </c>
      <c r="R1081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081" s="2" t="str">
        <f>IF(AllData!M1086="","",AllData!M1086)</f>
        <v/>
      </c>
      <c r="T1081" s="2" t="str">
        <f>IF(AllData!N1086="","",AllData!N1086)</f>
        <v/>
      </c>
      <c r="U1081" s="2" t="str">
        <f>IF(AllData!O1086="","",AllData!O1086)</f>
        <v/>
      </c>
      <c r="V1081" s="2" t="str">
        <f>IF(AllData!P1086="","",AllData!P1086)</f>
        <v/>
      </c>
      <c r="W1081" s="2" t="str">
        <f>IF(AllData!Q1086="","",AllData!Q1086)</f>
        <v/>
      </c>
      <c r="X1081" s="2" t="str">
        <f>IF(AllData!R1086="","",AllData!R1086)</f>
        <v/>
      </c>
      <c r="Y1081" s="2" t="str">
        <f>IF(AllData!S1086="","",AllData!S1086)</f>
        <v/>
      </c>
      <c r="Z1081" s="2" t="str">
        <f>IF(AllData!T1086="","",AllData!T1086)</f>
        <v/>
      </c>
      <c r="AA1081" s="16"/>
    </row>
    <row r="1082" spans="1:27" hidden="1" x14ac:dyDescent="0.25">
      <c r="A1082" t="str">
        <f>IF(AllData!A1082="","",AllData!A1082)</f>
        <v/>
      </c>
      <c r="B1082" t="str">
        <f>IF(AllData!B1082="","",AllData!B1082)</f>
        <v/>
      </c>
      <c r="C1082" t="str">
        <f>IF(AllData!C1082="","",AllData!C1082)</f>
        <v/>
      </c>
      <c r="D1082" t="str">
        <f>IF(AllData!D1082="","",AllData!D1082)</f>
        <v/>
      </c>
      <c r="E1082" t="str">
        <f>IF(AllData!E1082="","",AllData!E1082)</f>
        <v/>
      </c>
      <c r="F1082" t="str">
        <f>IF(AllData!F1082="","",AllData!F1082)</f>
        <v/>
      </c>
      <c r="G1082" t="str">
        <f>IF(AllData!G1082="","",AllData!G1082)</f>
        <v/>
      </c>
      <c r="H1082" t="str">
        <f>IF(AllData!H1082="","",AllData!H1082)</f>
        <v/>
      </c>
      <c r="I1082" t="str">
        <f>IF(AllData!I1082="","",AllData!I1082)</f>
        <v/>
      </c>
      <c r="J1082" t="str">
        <f>IF(AllData!J1082="","",AllData!J1082)</f>
        <v/>
      </c>
      <c r="K1082" t="str">
        <f>IF(AllData!K1082="","",AllData!K1082)</f>
        <v/>
      </c>
      <c r="L1082" t="str">
        <f>IF(AllData!L1082="","",AllData!L1082)</f>
        <v/>
      </c>
      <c r="M1082" s="4" t="str">
        <f>IF(Table1[[#This Row],[Operation Season]]="","",LEFT(Table1[[#This Row],[Operation Season]],SEARCH("-",Table1[[#This Row],[Operation Season]])-1))</f>
        <v/>
      </c>
      <c r="N1082" s="10" t="str">
        <f t="shared" si="32"/>
        <v/>
      </c>
      <c r="O1082" t="str">
        <f>IF(Table1[[#This Row],[Operation Season]]="","",RIGHT(Table1[[#This Row],[Operation Season]],LEN(Table1[[#This Row],[Operation Season]])-FIND("-",Table1[[#This Row],[Operation Season]])))</f>
        <v/>
      </c>
      <c r="P1082" s="4" t="str">
        <f t="shared" si="33"/>
        <v/>
      </c>
      <c r="Q1082" s="7" t="str">
        <f>IF(OR(P1082="Mid November",P1082="round",P1082="",),"",Table1[[#This Row],[End Date]]-SystemData!$A$2+1)</f>
        <v/>
      </c>
      <c r="R1082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082" s="2" t="str">
        <f>IF(AllData!M1087="","",AllData!M1087)</f>
        <v/>
      </c>
      <c r="T1082" s="2" t="str">
        <f>IF(AllData!N1087="","",AllData!N1087)</f>
        <v/>
      </c>
      <c r="U1082" s="2" t="str">
        <f>IF(AllData!O1087="","",AllData!O1087)</f>
        <v/>
      </c>
      <c r="V1082" s="2" t="str">
        <f>IF(AllData!P1087="","",AllData!P1087)</f>
        <v/>
      </c>
      <c r="W1082" s="2" t="str">
        <f>IF(AllData!Q1087="","",AllData!Q1087)</f>
        <v/>
      </c>
      <c r="X1082" s="2" t="str">
        <f>IF(AllData!R1087="","",AllData!R1087)</f>
        <v/>
      </c>
      <c r="Y1082" s="2" t="str">
        <f>IF(AllData!S1087="","",AllData!S1087)</f>
        <v/>
      </c>
      <c r="Z1082" s="2" t="str">
        <f>IF(AllData!T1087="","",AllData!T1087)</f>
        <v/>
      </c>
      <c r="AA1082" s="16"/>
    </row>
    <row r="1083" spans="1:27" hidden="1" x14ac:dyDescent="0.25">
      <c r="A1083" t="str">
        <f>IF(AllData!A1083="","",AllData!A1083)</f>
        <v/>
      </c>
      <c r="B1083" t="str">
        <f>IF(AllData!B1083="","",AllData!B1083)</f>
        <v/>
      </c>
      <c r="C1083" t="str">
        <f>IF(AllData!C1083="","",AllData!C1083)</f>
        <v/>
      </c>
      <c r="D1083" t="str">
        <f>IF(AllData!D1083="","",AllData!D1083)</f>
        <v/>
      </c>
      <c r="E1083" t="str">
        <f>IF(AllData!E1083="","",AllData!E1083)</f>
        <v/>
      </c>
      <c r="F1083" t="str">
        <f>IF(AllData!F1083="","",AllData!F1083)</f>
        <v/>
      </c>
      <c r="G1083" t="str">
        <f>IF(AllData!G1083="","",AllData!G1083)</f>
        <v/>
      </c>
      <c r="H1083" t="str">
        <f>IF(AllData!H1083="","",AllData!H1083)</f>
        <v/>
      </c>
      <c r="I1083" t="str">
        <f>IF(AllData!I1083="","",AllData!I1083)</f>
        <v/>
      </c>
      <c r="J1083" t="str">
        <f>IF(AllData!J1083="","",AllData!J1083)</f>
        <v/>
      </c>
      <c r="K1083" t="str">
        <f>IF(AllData!K1083="","",AllData!K1083)</f>
        <v/>
      </c>
      <c r="L1083" t="str">
        <f>IF(AllData!L1083="","",AllData!L1083)</f>
        <v/>
      </c>
      <c r="M1083" s="4" t="str">
        <f>IF(Table1[[#This Row],[Operation Season]]="","",LEFT(Table1[[#This Row],[Operation Season]],SEARCH("-",Table1[[#This Row],[Operation Season]])-1))</f>
        <v/>
      </c>
      <c r="N1083" s="10" t="str">
        <f t="shared" si="32"/>
        <v/>
      </c>
      <c r="O1083" t="str">
        <f>IF(Table1[[#This Row],[Operation Season]]="","",RIGHT(Table1[[#This Row],[Operation Season]],LEN(Table1[[#This Row],[Operation Season]])-FIND("-",Table1[[#This Row],[Operation Season]])))</f>
        <v/>
      </c>
      <c r="P1083" s="4" t="str">
        <f t="shared" si="33"/>
        <v/>
      </c>
      <c r="Q1083" s="7" t="str">
        <f>IF(OR(P1083="Mid November",P1083="round",P1083="",),"",Table1[[#This Row],[End Date]]-SystemData!$A$2+1)</f>
        <v/>
      </c>
      <c r="R1083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083" s="2" t="str">
        <f>IF(AllData!M1088="","",AllData!M1088)</f>
        <v/>
      </c>
      <c r="T1083" s="2" t="str">
        <f>IF(AllData!N1088="","",AllData!N1088)</f>
        <v/>
      </c>
      <c r="U1083" s="2" t="str">
        <f>IF(AllData!O1088="","",AllData!O1088)</f>
        <v/>
      </c>
      <c r="V1083" s="2" t="str">
        <f>IF(AllData!P1088="","",AllData!P1088)</f>
        <v/>
      </c>
      <c r="W1083" s="2" t="str">
        <f>IF(AllData!Q1088="","",AllData!Q1088)</f>
        <v/>
      </c>
      <c r="X1083" s="2" t="str">
        <f>IF(AllData!R1088="","",AllData!R1088)</f>
        <v/>
      </c>
      <c r="Y1083" s="2" t="str">
        <f>IF(AllData!S1088="","",AllData!S1088)</f>
        <v/>
      </c>
      <c r="Z1083" s="2" t="str">
        <f>IF(AllData!T1088="","",AllData!T1088)</f>
        <v/>
      </c>
      <c r="AA1083" s="16"/>
    </row>
    <row r="1084" spans="1:27" hidden="1" x14ac:dyDescent="0.25">
      <c r="A1084" t="str">
        <f>IF(AllData!A1084="","",AllData!A1084)</f>
        <v/>
      </c>
      <c r="B1084" t="str">
        <f>IF(AllData!B1084="","",AllData!B1084)</f>
        <v/>
      </c>
      <c r="C1084" t="str">
        <f>IF(AllData!C1084="","",AllData!C1084)</f>
        <v/>
      </c>
      <c r="D1084" t="str">
        <f>IF(AllData!D1084="","",AllData!D1084)</f>
        <v/>
      </c>
      <c r="E1084" t="str">
        <f>IF(AllData!E1084="","",AllData!E1084)</f>
        <v/>
      </c>
      <c r="F1084" t="str">
        <f>IF(AllData!F1084="","",AllData!F1084)</f>
        <v/>
      </c>
      <c r="G1084" t="str">
        <f>IF(AllData!G1084="","",AllData!G1084)</f>
        <v/>
      </c>
      <c r="H1084" t="str">
        <f>IF(AllData!H1084="","",AllData!H1084)</f>
        <v/>
      </c>
      <c r="I1084" t="str">
        <f>IF(AllData!I1084="","",AllData!I1084)</f>
        <v/>
      </c>
      <c r="J1084" t="str">
        <f>IF(AllData!J1084="","",AllData!J1084)</f>
        <v/>
      </c>
      <c r="K1084" t="str">
        <f>IF(AllData!K1084="","",AllData!K1084)</f>
        <v/>
      </c>
      <c r="L1084" t="str">
        <f>IF(AllData!L1084="","",AllData!L1084)</f>
        <v/>
      </c>
      <c r="M1084" s="4" t="str">
        <f>IF(Table1[[#This Row],[Operation Season]]="","",LEFT(Table1[[#This Row],[Operation Season]],SEARCH("-",Table1[[#This Row],[Operation Season]])-1))</f>
        <v/>
      </c>
      <c r="N1084" s="10" t="str">
        <f t="shared" si="32"/>
        <v/>
      </c>
      <c r="O1084" t="str">
        <f>IF(Table1[[#This Row],[Operation Season]]="","",RIGHT(Table1[[#This Row],[Operation Season]],LEN(Table1[[#This Row],[Operation Season]])-FIND("-",Table1[[#This Row],[Operation Season]])))</f>
        <v/>
      </c>
      <c r="P1084" s="4" t="str">
        <f t="shared" si="33"/>
        <v/>
      </c>
      <c r="Q1084" s="7" t="str">
        <f>IF(OR(P1084="Mid November",P1084="round",P1084="",),"",Table1[[#This Row],[End Date]]-SystemData!$A$2+1)</f>
        <v/>
      </c>
      <c r="R1084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084" s="2" t="str">
        <f>IF(AllData!M1089="","",AllData!M1089)</f>
        <v/>
      </c>
      <c r="T1084" s="2" t="str">
        <f>IF(AllData!N1089="","",AllData!N1089)</f>
        <v/>
      </c>
      <c r="U1084" s="2" t="str">
        <f>IF(AllData!O1089="","",AllData!O1089)</f>
        <v/>
      </c>
      <c r="V1084" s="2" t="str">
        <f>IF(AllData!P1089="","",AllData!P1089)</f>
        <v/>
      </c>
      <c r="W1084" s="2" t="str">
        <f>IF(AllData!Q1089="","",AllData!Q1089)</f>
        <v/>
      </c>
      <c r="X1084" s="2" t="str">
        <f>IF(AllData!R1089="","",AllData!R1089)</f>
        <v/>
      </c>
      <c r="Y1084" s="2" t="str">
        <f>IF(AllData!S1089="","",AllData!S1089)</f>
        <v/>
      </c>
      <c r="Z1084" s="2" t="str">
        <f>IF(AllData!T1089="","",AllData!T1089)</f>
        <v/>
      </c>
      <c r="AA1084" s="16"/>
    </row>
    <row r="1085" spans="1:27" hidden="1" x14ac:dyDescent="0.25">
      <c r="A1085" t="str">
        <f>IF(AllData!A1085="","",AllData!A1085)</f>
        <v/>
      </c>
      <c r="B1085" t="str">
        <f>IF(AllData!B1085="","",AllData!B1085)</f>
        <v/>
      </c>
      <c r="C1085" t="str">
        <f>IF(AllData!C1085="","",AllData!C1085)</f>
        <v/>
      </c>
      <c r="D1085" t="str">
        <f>IF(AllData!D1085="","",AllData!D1085)</f>
        <v/>
      </c>
      <c r="E1085" t="str">
        <f>IF(AllData!E1085="","",AllData!E1085)</f>
        <v/>
      </c>
      <c r="F1085" t="str">
        <f>IF(AllData!F1085="","",AllData!F1085)</f>
        <v/>
      </c>
      <c r="G1085" t="str">
        <f>IF(AllData!G1085="","",AllData!G1085)</f>
        <v/>
      </c>
      <c r="H1085" t="str">
        <f>IF(AllData!H1085="","",AllData!H1085)</f>
        <v/>
      </c>
      <c r="I1085" t="str">
        <f>IF(AllData!I1085="","",AllData!I1085)</f>
        <v/>
      </c>
      <c r="J1085" t="str">
        <f>IF(AllData!J1085="","",AllData!J1085)</f>
        <v/>
      </c>
      <c r="K1085" t="str">
        <f>IF(AllData!K1085="","",AllData!K1085)</f>
        <v/>
      </c>
      <c r="L1085" t="str">
        <f>IF(AllData!L1085="","",AllData!L1085)</f>
        <v/>
      </c>
      <c r="M1085" s="4" t="str">
        <f>IF(Table1[[#This Row],[Operation Season]]="","",LEFT(Table1[[#This Row],[Operation Season]],SEARCH("-",Table1[[#This Row],[Operation Season]])-1))</f>
        <v/>
      </c>
      <c r="N1085" s="10" t="str">
        <f t="shared" si="32"/>
        <v/>
      </c>
      <c r="O1085" t="str">
        <f>IF(Table1[[#This Row],[Operation Season]]="","",RIGHT(Table1[[#This Row],[Operation Season]],LEN(Table1[[#This Row],[Operation Season]])-FIND("-",Table1[[#This Row],[Operation Season]])))</f>
        <v/>
      </c>
      <c r="P1085" s="4" t="str">
        <f t="shared" si="33"/>
        <v/>
      </c>
      <c r="Q1085" s="7" t="str">
        <f>IF(OR(P1085="Mid November",P1085="round",P1085="",),"",Table1[[#This Row],[End Date]]-SystemData!$A$2+1)</f>
        <v/>
      </c>
      <c r="R1085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085" s="2" t="str">
        <f>IF(AllData!M1090="","",AllData!M1090)</f>
        <v/>
      </c>
      <c r="T1085" s="2" t="str">
        <f>IF(AllData!N1090="","",AllData!N1090)</f>
        <v/>
      </c>
      <c r="U1085" s="2" t="str">
        <f>IF(AllData!O1090="","",AllData!O1090)</f>
        <v/>
      </c>
      <c r="V1085" s="2" t="str">
        <f>IF(AllData!P1090="","",AllData!P1090)</f>
        <v/>
      </c>
      <c r="W1085" s="2" t="str">
        <f>IF(AllData!Q1090="","",AllData!Q1090)</f>
        <v/>
      </c>
      <c r="X1085" s="2" t="str">
        <f>IF(AllData!R1090="","",AllData!R1090)</f>
        <v/>
      </c>
      <c r="Y1085" s="2" t="str">
        <f>IF(AllData!S1090="","",AllData!S1090)</f>
        <v/>
      </c>
      <c r="Z1085" s="2" t="str">
        <f>IF(AllData!T1090="","",AllData!T1090)</f>
        <v/>
      </c>
      <c r="AA1085" s="16"/>
    </row>
    <row r="1086" spans="1:27" hidden="1" x14ac:dyDescent="0.25">
      <c r="A1086" t="str">
        <f>IF(AllData!A1086="","",AllData!A1086)</f>
        <v/>
      </c>
      <c r="B1086" t="str">
        <f>IF(AllData!B1086="","",AllData!B1086)</f>
        <v/>
      </c>
      <c r="C1086" t="str">
        <f>IF(AllData!C1086="","",AllData!C1086)</f>
        <v/>
      </c>
      <c r="D1086" t="str">
        <f>IF(AllData!D1086="","",AllData!D1086)</f>
        <v/>
      </c>
      <c r="E1086" t="str">
        <f>IF(AllData!E1086="","",AllData!E1086)</f>
        <v/>
      </c>
      <c r="F1086" t="str">
        <f>IF(AllData!F1086="","",AllData!F1086)</f>
        <v/>
      </c>
      <c r="G1086" t="str">
        <f>IF(AllData!G1086="","",AllData!G1086)</f>
        <v/>
      </c>
      <c r="H1086" t="str">
        <f>IF(AllData!H1086="","",AllData!H1086)</f>
        <v/>
      </c>
      <c r="I1086" t="str">
        <f>IF(AllData!I1086="","",AllData!I1086)</f>
        <v/>
      </c>
      <c r="J1086" t="str">
        <f>IF(AllData!J1086="","",AllData!J1086)</f>
        <v/>
      </c>
      <c r="K1086" t="str">
        <f>IF(AllData!K1086="","",AllData!K1086)</f>
        <v/>
      </c>
      <c r="L1086" t="str">
        <f>IF(AllData!L1086="","",AllData!L1086)</f>
        <v/>
      </c>
      <c r="M1086" s="4" t="str">
        <f>IF(Table1[[#This Row],[Operation Season]]="","",LEFT(Table1[[#This Row],[Operation Season]],SEARCH("-",Table1[[#This Row],[Operation Season]])-1))</f>
        <v/>
      </c>
      <c r="N1086" s="10" t="str">
        <f t="shared" si="32"/>
        <v/>
      </c>
      <c r="O1086" t="str">
        <f>IF(Table1[[#This Row],[Operation Season]]="","",RIGHT(Table1[[#This Row],[Operation Season]],LEN(Table1[[#This Row],[Operation Season]])-FIND("-",Table1[[#This Row],[Operation Season]])))</f>
        <v/>
      </c>
      <c r="P1086" s="4" t="str">
        <f t="shared" si="33"/>
        <v/>
      </c>
      <c r="Q1086" s="7" t="str">
        <f>IF(OR(P1086="Mid November",P1086="round",P1086="",),"",Table1[[#This Row],[End Date]]-SystemData!$A$2+1)</f>
        <v/>
      </c>
      <c r="R1086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086" s="2" t="str">
        <f>IF(AllData!M1091="","",AllData!M1091)</f>
        <v/>
      </c>
      <c r="T1086" s="2" t="str">
        <f>IF(AllData!N1091="","",AllData!N1091)</f>
        <v/>
      </c>
      <c r="U1086" s="2" t="str">
        <f>IF(AllData!O1091="","",AllData!O1091)</f>
        <v/>
      </c>
      <c r="V1086" s="2" t="str">
        <f>IF(AllData!P1091="","",AllData!P1091)</f>
        <v/>
      </c>
      <c r="W1086" s="2" t="str">
        <f>IF(AllData!Q1091="","",AllData!Q1091)</f>
        <v/>
      </c>
      <c r="X1086" s="2" t="str">
        <f>IF(AllData!R1091="","",AllData!R1091)</f>
        <v/>
      </c>
      <c r="Y1086" s="2" t="str">
        <f>IF(AllData!S1091="","",AllData!S1091)</f>
        <v/>
      </c>
      <c r="Z1086" s="2" t="str">
        <f>IF(AllData!T1091="","",AllData!T1091)</f>
        <v/>
      </c>
      <c r="AA1086" s="16"/>
    </row>
    <row r="1087" spans="1:27" hidden="1" x14ac:dyDescent="0.25">
      <c r="A1087" t="str">
        <f>IF(AllData!A1087="","",AllData!A1087)</f>
        <v/>
      </c>
      <c r="B1087" t="str">
        <f>IF(AllData!B1087="","",AllData!B1087)</f>
        <v/>
      </c>
      <c r="C1087" t="str">
        <f>IF(AllData!C1087="","",AllData!C1087)</f>
        <v/>
      </c>
      <c r="D1087" t="str">
        <f>IF(AllData!D1087="","",AllData!D1087)</f>
        <v/>
      </c>
      <c r="E1087" t="str">
        <f>IF(AllData!E1087="","",AllData!E1087)</f>
        <v/>
      </c>
      <c r="F1087" t="str">
        <f>IF(AllData!F1087="","",AllData!F1087)</f>
        <v/>
      </c>
      <c r="G1087" t="str">
        <f>IF(AllData!G1087="","",AllData!G1087)</f>
        <v/>
      </c>
      <c r="H1087" t="str">
        <f>IF(AllData!H1087="","",AllData!H1087)</f>
        <v/>
      </c>
      <c r="I1087" t="str">
        <f>IF(AllData!I1087="","",AllData!I1087)</f>
        <v/>
      </c>
      <c r="J1087" t="str">
        <f>IF(AllData!J1087="","",AllData!J1087)</f>
        <v/>
      </c>
      <c r="K1087" t="str">
        <f>IF(AllData!K1087="","",AllData!K1087)</f>
        <v/>
      </c>
      <c r="L1087" t="str">
        <f>IF(AllData!L1087="","",AllData!L1087)</f>
        <v/>
      </c>
      <c r="M1087" s="4" t="str">
        <f>IF(Table1[[#This Row],[Operation Season]]="","",LEFT(Table1[[#This Row],[Operation Season]],SEARCH("-",Table1[[#This Row],[Operation Season]])-1))</f>
        <v/>
      </c>
      <c r="N1087" s="10" t="str">
        <f t="shared" si="32"/>
        <v/>
      </c>
      <c r="O1087" t="str">
        <f>IF(Table1[[#This Row],[Operation Season]]="","",RIGHT(Table1[[#This Row],[Operation Season]],LEN(Table1[[#This Row],[Operation Season]])-FIND("-",Table1[[#This Row],[Operation Season]])))</f>
        <v/>
      </c>
      <c r="P1087" s="4" t="str">
        <f t="shared" si="33"/>
        <v/>
      </c>
      <c r="Q1087" s="7" t="str">
        <f>IF(OR(P1087="Mid November",P1087="round",P1087="",),"",Table1[[#This Row],[End Date]]-SystemData!$A$2+1)</f>
        <v/>
      </c>
      <c r="R1087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087" s="2" t="str">
        <f>IF(AllData!M1092="","",AllData!M1092)</f>
        <v/>
      </c>
      <c r="T1087" s="2" t="str">
        <f>IF(AllData!N1092="","",AllData!N1092)</f>
        <v/>
      </c>
      <c r="U1087" s="2" t="str">
        <f>IF(AllData!O1092="","",AllData!O1092)</f>
        <v/>
      </c>
      <c r="V1087" s="2" t="str">
        <f>IF(AllData!P1092="","",AllData!P1092)</f>
        <v/>
      </c>
      <c r="W1087" s="2" t="str">
        <f>IF(AllData!Q1092="","",AllData!Q1092)</f>
        <v/>
      </c>
      <c r="X1087" s="2" t="str">
        <f>IF(AllData!R1092="","",AllData!R1092)</f>
        <v/>
      </c>
      <c r="Y1087" s="2" t="str">
        <f>IF(AllData!S1092="","",AllData!S1092)</f>
        <v/>
      </c>
      <c r="Z1087" s="2" t="str">
        <f>IF(AllData!T1092="","",AllData!T1092)</f>
        <v/>
      </c>
      <c r="AA1087" s="16"/>
    </row>
    <row r="1088" spans="1:27" hidden="1" x14ac:dyDescent="0.25">
      <c r="A1088" t="str">
        <f>IF(AllData!A1088="","",AllData!A1088)</f>
        <v/>
      </c>
      <c r="B1088" t="str">
        <f>IF(AllData!B1088="","",AllData!B1088)</f>
        <v/>
      </c>
      <c r="C1088" t="str">
        <f>IF(AllData!C1088="","",AllData!C1088)</f>
        <v/>
      </c>
      <c r="D1088" t="str">
        <f>IF(AllData!D1088="","",AllData!D1088)</f>
        <v/>
      </c>
      <c r="E1088" t="str">
        <f>IF(AllData!E1088="","",AllData!E1088)</f>
        <v/>
      </c>
      <c r="F1088" t="str">
        <f>IF(AllData!F1088="","",AllData!F1088)</f>
        <v/>
      </c>
      <c r="G1088" t="str">
        <f>IF(AllData!G1088="","",AllData!G1088)</f>
        <v/>
      </c>
      <c r="H1088" t="str">
        <f>IF(AllData!H1088="","",AllData!H1088)</f>
        <v/>
      </c>
      <c r="I1088" t="str">
        <f>IF(AllData!I1088="","",AllData!I1088)</f>
        <v/>
      </c>
      <c r="J1088" t="str">
        <f>IF(AllData!J1088="","",AllData!J1088)</f>
        <v/>
      </c>
      <c r="K1088" t="str">
        <f>IF(AllData!K1088="","",AllData!K1088)</f>
        <v/>
      </c>
      <c r="L1088" t="str">
        <f>IF(AllData!L1088="","",AllData!L1088)</f>
        <v/>
      </c>
      <c r="M1088" s="4" t="str">
        <f>IF(Table1[[#This Row],[Operation Season]]="","",LEFT(Table1[[#This Row],[Operation Season]],SEARCH("-",Table1[[#This Row],[Operation Season]])-1))</f>
        <v/>
      </c>
      <c r="N1088" s="10" t="str">
        <f t="shared" si="32"/>
        <v/>
      </c>
      <c r="O1088" t="str">
        <f>IF(Table1[[#This Row],[Operation Season]]="","",RIGHT(Table1[[#This Row],[Operation Season]],LEN(Table1[[#This Row],[Operation Season]])-FIND("-",Table1[[#This Row],[Operation Season]])))</f>
        <v/>
      </c>
      <c r="P1088" s="4" t="str">
        <f t="shared" si="33"/>
        <v/>
      </c>
      <c r="Q1088" s="7" t="str">
        <f>IF(OR(P1088="Mid November",P1088="round",P1088="",),"",Table1[[#This Row],[End Date]]-SystemData!$A$2+1)</f>
        <v/>
      </c>
      <c r="R1088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088" s="2" t="str">
        <f>IF(AllData!M1093="","",AllData!M1093)</f>
        <v/>
      </c>
      <c r="T1088" s="2" t="str">
        <f>IF(AllData!N1093="","",AllData!N1093)</f>
        <v/>
      </c>
      <c r="U1088" s="2" t="str">
        <f>IF(AllData!O1093="","",AllData!O1093)</f>
        <v/>
      </c>
      <c r="V1088" s="2" t="str">
        <f>IF(AllData!P1093="","",AllData!P1093)</f>
        <v/>
      </c>
      <c r="W1088" s="2" t="str">
        <f>IF(AllData!Q1093="","",AllData!Q1093)</f>
        <v/>
      </c>
      <c r="X1088" s="2" t="str">
        <f>IF(AllData!R1093="","",AllData!R1093)</f>
        <v/>
      </c>
      <c r="Y1088" s="2" t="str">
        <f>IF(AllData!S1093="","",AllData!S1093)</f>
        <v/>
      </c>
      <c r="Z1088" s="2" t="str">
        <f>IF(AllData!T1093="","",AllData!T1093)</f>
        <v/>
      </c>
      <c r="AA1088" s="16"/>
    </row>
    <row r="1089" spans="1:27" hidden="1" x14ac:dyDescent="0.25">
      <c r="A1089" t="str">
        <f>IF(AllData!A1089="","",AllData!A1089)</f>
        <v/>
      </c>
      <c r="B1089" t="str">
        <f>IF(AllData!B1089="","",AllData!B1089)</f>
        <v/>
      </c>
      <c r="C1089" t="str">
        <f>IF(AllData!C1089="","",AllData!C1089)</f>
        <v/>
      </c>
      <c r="D1089" t="str">
        <f>IF(AllData!D1089="","",AllData!D1089)</f>
        <v/>
      </c>
      <c r="E1089" t="str">
        <f>IF(AllData!E1089="","",AllData!E1089)</f>
        <v/>
      </c>
      <c r="F1089" t="str">
        <f>IF(AllData!F1089="","",AllData!F1089)</f>
        <v/>
      </c>
      <c r="G1089" t="str">
        <f>IF(AllData!G1089="","",AllData!G1089)</f>
        <v/>
      </c>
      <c r="H1089" t="str">
        <f>IF(AllData!H1089="","",AllData!H1089)</f>
        <v/>
      </c>
      <c r="I1089" t="str">
        <f>IF(AllData!I1089="","",AllData!I1089)</f>
        <v/>
      </c>
      <c r="J1089" t="str">
        <f>IF(AllData!J1089="","",AllData!J1089)</f>
        <v/>
      </c>
      <c r="K1089" t="str">
        <f>IF(AllData!K1089="","",AllData!K1089)</f>
        <v/>
      </c>
      <c r="L1089" t="str">
        <f>IF(AllData!L1089="","",AllData!L1089)</f>
        <v/>
      </c>
      <c r="M1089" s="4" t="str">
        <f>IF(Table1[[#This Row],[Operation Season]]="","",LEFT(Table1[[#This Row],[Operation Season]],SEARCH("-",Table1[[#This Row],[Operation Season]])-1))</f>
        <v/>
      </c>
      <c r="N1089" s="10" t="str">
        <f t="shared" si="32"/>
        <v/>
      </c>
      <c r="O1089" t="str">
        <f>IF(Table1[[#This Row],[Operation Season]]="","",RIGHT(Table1[[#This Row],[Operation Season]],LEN(Table1[[#This Row],[Operation Season]])-FIND("-",Table1[[#This Row],[Operation Season]])))</f>
        <v/>
      </c>
      <c r="P1089" s="4" t="str">
        <f t="shared" si="33"/>
        <v/>
      </c>
      <c r="Q1089" s="7" t="str">
        <f>IF(OR(P1089="Mid November",P1089="round",P1089="",),"",Table1[[#This Row],[End Date]]-SystemData!$A$2+1)</f>
        <v/>
      </c>
      <c r="R1089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089" s="2" t="str">
        <f>IF(AllData!M1094="","",AllData!M1094)</f>
        <v/>
      </c>
      <c r="T1089" s="2" t="str">
        <f>IF(AllData!N1094="","",AllData!N1094)</f>
        <v/>
      </c>
      <c r="U1089" s="2" t="str">
        <f>IF(AllData!O1094="","",AllData!O1094)</f>
        <v/>
      </c>
      <c r="V1089" s="2" t="str">
        <f>IF(AllData!P1094="","",AllData!P1094)</f>
        <v/>
      </c>
      <c r="W1089" s="2" t="str">
        <f>IF(AllData!Q1094="","",AllData!Q1094)</f>
        <v/>
      </c>
      <c r="X1089" s="2" t="str">
        <f>IF(AllData!R1094="","",AllData!R1094)</f>
        <v/>
      </c>
      <c r="Y1089" s="2" t="str">
        <f>IF(AllData!S1094="","",AllData!S1094)</f>
        <v/>
      </c>
      <c r="Z1089" s="2" t="str">
        <f>IF(AllData!T1094="","",AllData!T1094)</f>
        <v/>
      </c>
      <c r="AA1089" s="16"/>
    </row>
    <row r="1090" spans="1:27" hidden="1" x14ac:dyDescent="0.25">
      <c r="A1090" t="str">
        <f>IF(AllData!A1090="","",AllData!A1090)</f>
        <v/>
      </c>
      <c r="B1090" t="str">
        <f>IF(AllData!B1090="","",AllData!B1090)</f>
        <v/>
      </c>
      <c r="C1090" t="str">
        <f>IF(AllData!C1090="","",AllData!C1090)</f>
        <v/>
      </c>
      <c r="D1090" t="str">
        <f>IF(AllData!D1090="","",AllData!D1090)</f>
        <v/>
      </c>
      <c r="E1090" t="str">
        <f>IF(AllData!E1090="","",AllData!E1090)</f>
        <v/>
      </c>
      <c r="F1090" t="str">
        <f>IF(AllData!F1090="","",AllData!F1090)</f>
        <v/>
      </c>
      <c r="G1090" t="str">
        <f>IF(AllData!G1090="","",AllData!G1090)</f>
        <v/>
      </c>
      <c r="H1090" t="str">
        <f>IF(AllData!H1090="","",AllData!H1090)</f>
        <v/>
      </c>
      <c r="I1090" t="str">
        <f>IF(AllData!I1090="","",AllData!I1090)</f>
        <v/>
      </c>
      <c r="J1090" t="str">
        <f>IF(AllData!J1090="","",AllData!J1090)</f>
        <v/>
      </c>
      <c r="K1090" t="str">
        <f>IF(AllData!K1090="","",AllData!K1090)</f>
        <v/>
      </c>
      <c r="L1090" t="str">
        <f>IF(AllData!L1090="","",AllData!L1090)</f>
        <v/>
      </c>
      <c r="M1090" s="4" t="str">
        <f>IF(Table1[[#This Row],[Operation Season]]="","",LEFT(Table1[[#This Row],[Operation Season]],SEARCH("-",Table1[[#This Row],[Operation Season]])-1))</f>
        <v/>
      </c>
      <c r="N1090" s="10" t="str">
        <f t="shared" ref="N1090:N1153" si="34">TEXT(M1090,"MM/DD/YYYY")</f>
        <v/>
      </c>
      <c r="O1090" t="str">
        <f>IF(Table1[[#This Row],[Operation Season]]="","",RIGHT(Table1[[#This Row],[Operation Season]],LEN(Table1[[#This Row],[Operation Season]])-FIND("-",Table1[[#This Row],[Operation Season]])))</f>
        <v/>
      </c>
      <c r="P1090" s="4" t="str">
        <f t="shared" ref="P1090:P1153" si="35">TEXT(O1090,"MM/DD/YYYY")</f>
        <v/>
      </c>
      <c r="Q1090" s="7" t="str">
        <f>IF(OR(P1090="Mid November",P1090="round",P1090="",),"",Table1[[#This Row],[End Date]]-SystemData!$A$2+1)</f>
        <v/>
      </c>
      <c r="R1090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090" s="2" t="str">
        <f>IF(AllData!M1095="","",AllData!M1095)</f>
        <v/>
      </c>
      <c r="T1090" s="2" t="str">
        <f>IF(AllData!N1095="","",AllData!N1095)</f>
        <v/>
      </c>
      <c r="U1090" s="2" t="str">
        <f>IF(AllData!O1095="","",AllData!O1095)</f>
        <v/>
      </c>
      <c r="V1090" s="2" t="str">
        <f>IF(AllData!P1095="","",AllData!P1095)</f>
        <v/>
      </c>
      <c r="W1090" s="2" t="str">
        <f>IF(AllData!Q1095="","",AllData!Q1095)</f>
        <v/>
      </c>
      <c r="X1090" s="2" t="str">
        <f>IF(AllData!R1095="","",AllData!R1095)</f>
        <v/>
      </c>
      <c r="Y1090" s="2" t="str">
        <f>IF(AllData!S1095="","",AllData!S1095)</f>
        <v/>
      </c>
      <c r="Z1090" s="2" t="str">
        <f>IF(AllData!T1095="","",AllData!T1095)</f>
        <v/>
      </c>
      <c r="AA1090" s="16"/>
    </row>
    <row r="1091" spans="1:27" hidden="1" x14ac:dyDescent="0.25">
      <c r="A1091" t="str">
        <f>IF(AllData!A1091="","",AllData!A1091)</f>
        <v/>
      </c>
      <c r="B1091" t="str">
        <f>IF(AllData!B1091="","",AllData!B1091)</f>
        <v/>
      </c>
      <c r="C1091" t="str">
        <f>IF(AllData!C1091="","",AllData!C1091)</f>
        <v/>
      </c>
      <c r="D1091" t="str">
        <f>IF(AllData!D1091="","",AllData!D1091)</f>
        <v/>
      </c>
      <c r="E1091" t="str">
        <f>IF(AllData!E1091="","",AllData!E1091)</f>
        <v/>
      </c>
      <c r="F1091" t="str">
        <f>IF(AllData!F1091="","",AllData!F1091)</f>
        <v/>
      </c>
      <c r="G1091" t="str">
        <f>IF(AllData!G1091="","",AllData!G1091)</f>
        <v/>
      </c>
      <c r="H1091" t="str">
        <f>IF(AllData!H1091="","",AllData!H1091)</f>
        <v/>
      </c>
      <c r="I1091" t="str">
        <f>IF(AllData!I1091="","",AllData!I1091)</f>
        <v/>
      </c>
      <c r="J1091" t="str">
        <f>IF(AllData!J1091="","",AllData!J1091)</f>
        <v/>
      </c>
      <c r="K1091" t="str">
        <f>IF(AllData!K1091="","",AllData!K1091)</f>
        <v/>
      </c>
      <c r="L1091" t="str">
        <f>IF(AllData!L1091="","",AllData!L1091)</f>
        <v/>
      </c>
      <c r="M1091" s="4" t="str">
        <f>IF(Table1[[#This Row],[Operation Season]]="","",LEFT(Table1[[#This Row],[Operation Season]],SEARCH("-",Table1[[#This Row],[Operation Season]])-1))</f>
        <v/>
      </c>
      <c r="N1091" s="10" t="str">
        <f t="shared" si="34"/>
        <v/>
      </c>
      <c r="O1091" t="str">
        <f>IF(Table1[[#This Row],[Operation Season]]="","",RIGHT(Table1[[#This Row],[Operation Season]],LEN(Table1[[#This Row],[Operation Season]])-FIND("-",Table1[[#This Row],[Operation Season]])))</f>
        <v/>
      </c>
      <c r="P1091" s="4" t="str">
        <f t="shared" si="35"/>
        <v/>
      </c>
      <c r="Q1091" s="7" t="str">
        <f>IF(OR(P1091="Mid November",P1091="round",P1091="",),"",Table1[[#This Row],[End Date]]-SystemData!$A$2+1)</f>
        <v/>
      </c>
      <c r="R1091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091" s="2" t="str">
        <f>IF(AllData!M1096="","",AllData!M1096)</f>
        <v/>
      </c>
      <c r="T1091" s="2" t="str">
        <f>IF(AllData!N1096="","",AllData!N1096)</f>
        <v/>
      </c>
      <c r="U1091" s="2" t="str">
        <f>IF(AllData!O1096="","",AllData!O1096)</f>
        <v/>
      </c>
      <c r="V1091" s="2" t="str">
        <f>IF(AllData!P1096="","",AllData!P1096)</f>
        <v/>
      </c>
      <c r="W1091" s="2" t="str">
        <f>IF(AllData!Q1096="","",AllData!Q1096)</f>
        <v/>
      </c>
      <c r="X1091" s="2" t="str">
        <f>IF(AllData!R1096="","",AllData!R1096)</f>
        <v/>
      </c>
      <c r="Y1091" s="2" t="str">
        <f>IF(AllData!S1096="","",AllData!S1096)</f>
        <v/>
      </c>
      <c r="Z1091" s="2" t="str">
        <f>IF(AllData!T1096="","",AllData!T1096)</f>
        <v/>
      </c>
      <c r="AA1091" s="16"/>
    </row>
    <row r="1092" spans="1:27" hidden="1" x14ac:dyDescent="0.25">
      <c r="A1092" t="str">
        <f>IF(AllData!A1092="","",AllData!A1092)</f>
        <v/>
      </c>
      <c r="B1092" t="str">
        <f>IF(AllData!B1092="","",AllData!B1092)</f>
        <v/>
      </c>
      <c r="C1092" t="str">
        <f>IF(AllData!C1092="","",AllData!C1092)</f>
        <v/>
      </c>
      <c r="D1092" t="str">
        <f>IF(AllData!D1092="","",AllData!D1092)</f>
        <v/>
      </c>
      <c r="E1092" t="str">
        <f>IF(AllData!E1092="","",AllData!E1092)</f>
        <v/>
      </c>
      <c r="F1092" t="str">
        <f>IF(AllData!F1092="","",AllData!F1092)</f>
        <v/>
      </c>
      <c r="G1092" t="str">
        <f>IF(AllData!G1092="","",AllData!G1092)</f>
        <v/>
      </c>
      <c r="H1092" t="str">
        <f>IF(AllData!H1092="","",AllData!H1092)</f>
        <v/>
      </c>
      <c r="I1092" t="str">
        <f>IF(AllData!I1092="","",AllData!I1092)</f>
        <v/>
      </c>
      <c r="J1092" t="str">
        <f>IF(AllData!J1092="","",AllData!J1092)</f>
        <v/>
      </c>
      <c r="K1092" t="str">
        <f>IF(AllData!K1092="","",AllData!K1092)</f>
        <v/>
      </c>
      <c r="L1092" t="str">
        <f>IF(AllData!L1092="","",AllData!L1092)</f>
        <v/>
      </c>
      <c r="M1092" s="4" t="str">
        <f>IF(Table1[[#This Row],[Operation Season]]="","",LEFT(Table1[[#This Row],[Operation Season]],SEARCH("-",Table1[[#This Row],[Operation Season]])-1))</f>
        <v/>
      </c>
      <c r="N1092" s="10" t="str">
        <f t="shared" si="34"/>
        <v/>
      </c>
      <c r="O1092" t="str">
        <f>IF(Table1[[#This Row],[Operation Season]]="","",RIGHT(Table1[[#This Row],[Operation Season]],LEN(Table1[[#This Row],[Operation Season]])-FIND("-",Table1[[#This Row],[Operation Season]])))</f>
        <v/>
      </c>
      <c r="P1092" s="4" t="str">
        <f t="shared" si="35"/>
        <v/>
      </c>
      <c r="Q1092" s="7" t="str">
        <f>IF(OR(P1092="Mid November",P1092="round",P1092="",),"",Table1[[#This Row],[End Date]]-SystemData!$A$2+1)</f>
        <v/>
      </c>
      <c r="R1092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092" s="2" t="str">
        <f>IF(AllData!M1097="","",AllData!M1097)</f>
        <v/>
      </c>
      <c r="T1092" s="2" t="str">
        <f>IF(AllData!N1097="","",AllData!N1097)</f>
        <v/>
      </c>
      <c r="U1092" s="2" t="str">
        <f>IF(AllData!O1097="","",AllData!O1097)</f>
        <v/>
      </c>
      <c r="V1092" s="2" t="str">
        <f>IF(AllData!P1097="","",AllData!P1097)</f>
        <v/>
      </c>
      <c r="W1092" s="2" t="str">
        <f>IF(AllData!Q1097="","",AllData!Q1097)</f>
        <v/>
      </c>
      <c r="X1092" s="2" t="str">
        <f>IF(AllData!R1097="","",AllData!R1097)</f>
        <v/>
      </c>
      <c r="Y1092" s="2" t="str">
        <f>IF(AllData!S1097="","",AllData!S1097)</f>
        <v/>
      </c>
      <c r="Z1092" s="2" t="str">
        <f>IF(AllData!T1097="","",AllData!T1097)</f>
        <v/>
      </c>
      <c r="AA1092" s="16"/>
    </row>
    <row r="1093" spans="1:27" hidden="1" x14ac:dyDescent="0.25">
      <c r="A1093" t="str">
        <f>IF(AllData!A1093="","",AllData!A1093)</f>
        <v/>
      </c>
      <c r="B1093" t="str">
        <f>IF(AllData!B1093="","",AllData!B1093)</f>
        <v/>
      </c>
      <c r="C1093" t="str">
        <f>IF(AllData!C1093="","",AllData!C1093)</f>
        <v/>
      </c>
      <c r="D1093" t="str">
        <f>IF(AllData!D1093="","",AllData!D1093)</f>
        <v/>
      </c>
      <c r="E1093" t="str">
        <f>IF(AllData!E1093="","",AllData!E1093)</f>
        <v/>
      </c>
      <c r="F1093" t="str">
        <f>IF(AllData!F1093="","",AllData!F1093)</f>
        <v/>
      </c>
      <c r="G1093" t="str">
        <f>IF(AllData!G1093="","",AllData!G1093)</f>
        <v/>
      </c>
      <c r="H1093" t="str">
        <f>IF(AllData!H1093="","",AllData!H1093)</f>
        <v/>
      </c>
      <c r="I1093" t="str">
        <f>IF(AllData!I1093="","",AllData!I1093)</f>
        <v/>
      </c>
      <c r="J1093" t="str">
        <f>IF(AllData!J1093="","",AllData!J1093)</f>
        <v/>
      </c>
      <c r="K1093" t="str">
        <f>IF(AllData!K1093="","",AllData!K1093)</f>
        <v/>
      </c>
      <c r="L1093" t="str">
        <f>IF(AllData!L1093="","",AllData!L1093)</f>
        <v/>
      </c>
      <c r="M1093" s="4" t="str">
        <f>IF(Table1[[#This Row],[Operation Season]]="","",LEFT(Table1[[#This Row],[Operation Season]],SEARCH("-",Table1[[#This Row],[Operation Season]])-1))</f>
        <v/>
      </c>
      <c r="N1093" s="10" t="str">
        <f t="shared" si="34"/>
        <v/>
      </c>
      <c r="O1093" t="str">
        <f>IF(Table1[[#This Row],[Operation Season]]="","",RIGHT(Table1[[#This Row],[Operation Season]],LEN(Table1[[#This Row],[Operation Season]])-FIND("-",Table1[[#This Row],[Operation Season]])))</f>
        <v/>
      </c>
      <c r="P1093" s="4" t="str">
        <f t="shared" si="35"/>
        <v/>
      </c>
      <c r="Q1093" s="7" t="str">
        <f>IF(OR(P1093="Mid November",P1093="round",P1093="",),"",Table1[[#This Row],[End Date]]-SystemData!$A$2+1)</f>
        <v/>
      </c>
      <c r="R1093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093" s="2" t="str">
        <f>IF(AllData!M1098="","",AllData!M1098)</f>
        <v/>
      </c>
      <c r="T1093" s="2" t="str">
        <f>IF(AllData!N1098="","",AllData!N1098)</f>
        <v/>
      </c>
      <c r="U1093" s="2" t="str">
        <f>IF(AllData!O1098="","",AllData!O1098)</f>
        <v/>
      </c>
      <c r="V1093" s="2" t="str">
        <f>IF(AllData!P1098="","",AllData!P1098)</f>
        <v/>
      </c>
      <c r="W1093" s="2" t="str">
        <f>IF(AllData!Q1098="","",AllData!Q1098)</f>
        <v/>
      </c>
      <c r="X1093" s="2" t="str">
        <f>IF(AllData!R1098="","",AllData!R1098)</f>
        <v/>
      </c>
      <c r="Y1093" s="2" t="str">
        <f>IF(AllData!S1098="","",AllData!S1098)</f>
        <v/>
      </c>
      <c r="Z1093" s="2" t="str">
        <f>IF(AllData!T1098="","",AllData!T1098)</f>
        <v/>
      </c>
      <c r="AA1093" s="16"/>
    </row>
    <row r="1094" spans="1:27" hidden="1" x14ac:dyDescent="0.25">
      <c r="A1094" t="str">
        <f>IF(AllData!A1094="","",AllData!A1094)</f>
        <v/>
      </c>
      <c r="B1094" t="str">
        <f>IF(AllData!B1094="","",AllData!B1094)</f>
        <v/>
      </c>
      <c r="C1094" t="str">
        <f>IF(AllData!C1094="","",AllData!C1094)</f>
        <v/>
      </c>
      <c r="D1094" t="str">
        <f>IF(AllData!D1094="","",AllData!D1094)</f>
        <v/>
      </c>
      <c r="E1094" t="str">
        <f>IF(AllData!E1094="","",AllData!E1094)</f>
        <v/>
      </c>
      <c r="F1094" t="str">
        <f>IF(AllData!F1094="","",AllData!F1094)</f>
        <v/>
      </c>
      <c r="G1094" t="str">
        <f>IF(AllData!G1094="","",AllData!G1094)</f>
        <v/>
      </c>
      <c r="H1094" t="str">
        <f>IF(AllData!H1094="","",AllData!H1094)</f>
        <v/>
      </c>
      <c r="I1094" t="str">
        <f>IF(AllData!I1094="","",AllData!I1094)</f>
        <v/>
      </c>
      <c r="J1094" t="str">
        <f>IF(AllData!J1094="","",AllData!J1094)</f>
        <v/>
      </c>
      <c r="K1094" t="str">
        <f>IF(AllData!K1094="","",AllData!K1094)</f>
        <v/>
      </c>
      <c r="L1094" t="str">
        <f>IF(AllData!L1094="","",AllData!L1094)</f>
        <v/>
      </c>
      <c r="M1094" s="4" t="str">
        <f>IF(Table1[[#This Row],[Operation Season]]="","",LEFT(Table1[[#This Row],[Operation Season]],SEARCH("-",Table1[[#This Row],[Operation Season]])-1))</f>
        <v/>
      </c>
      <c r="N1094" s="10" t="str">
        <f t="shared" si="34"/>
        <v/>
      </c>
      <c r="O1094" t="str">
        <f>IF(Table1[[#This Row],[Operation Season]]="","",RIGHT(Table1[[#This Row],[Operation Season]],LEN(Table1[[#This Row],[Operation Season]])-FIND("-",Table1[[#This Row],[Operation Season]])))</f>
        <v/>
      </c>
      <c r="P1094" s="4" t="str">
        <f t="shared" si="35"/>
        <v/>
      </c>
      <c r="Q1094" s="7" t="str">
        <f>IF(OR(P1094="Mid November",P1094="round",P1094="",),"",Table1[[#This Row],[End Date]]-SystemData!$A$2+1)</f>
        <v/>
      </c>
      <c r="R1094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094" s="2" t="str">
        <f>IF(AllData!M1099="","",AllData!M1099)</f>
        <v/>
      </c>
      <c r="T1094" s="2" t="str">
        <f>IF(AllData!N1099="","",AllData!N1099)</f>
        <v/>
      </c>
      <c r="U1094" s="2" t="str">
        <f>IF(AllData!O1099="","",AllData!O1099)</f>
        <v/>
      </c>
      <c r="V1094" s="2" t="str">
        <f>IF(AllData!P1099="","",AllData!P1099)</f>
        <v/>
      </c>
      <c r="W1094" s="2" t="str">
        <f>IF(AllData!Q1099="","",AllData!Q1099)</f>
        <v/>
      </c>
      <c r="X1094" s="2" t="str">
        <f>IF(AllData!R1099="","",AllData!R1099)</f>
        <v/>
      </c>
      <c r="Y1094" s="2" t="str">
        <f>IF(AllData!S1099="","",AllData!S1099)</f>
        <v/>
      </c>
      <c r="Z1094" s="2" t="str">
        <f>IF(AllData!T1099="","",AllData!T1099)</f>
        <v/>
      </c>
      <c r="AA1094" s="16"/>
    </row>
    <row r="1095" spans="1:27" hidden="1" x14ac:dyDescent="0.25">
      <c r="A1095" t="str">
        <f>IF(AllData!A1095="","",AllData!A1095)</f>
        <v/>
      </c>
      <c r="B1095" t="str">
        <f>IF(AllData!B1095="","",AllData!B1095)</f>
        <v/>
      </c>
      <c r="C1095" t="str">
        <f>IF(AllData!C1095="","",AllData!C1095)</f>
        <v/>
      </c>
      <c r="D1095" t="str">
        <f>IF(AllData!D1095="","",AllData!D1095)</f>
        <v/>
      </c>
      <c r="E1095" t="str">
        <f>IF(AllData!E1095="","",AllData!E1095)</f>
        <v/>
      </c>
      <c r="F1095" t="str">
        <f>IF(AllData!F1095="","",AllData!F1095)</f>
        <v/>
      </c>
      <c r="G1095" t="str">
        <f>IF(AllData!G1095="","",AllData!G1095)</f>
        <v/>
      </c>
      <c r="H1095" t="str">
        <f>IF(AllData!H1095="","",AllData!H1095)</f>
        <v/>
      </c>
      <c r="I1095" t="str">
        <f>IF(AllData!I1095="","",AllData!I1095)</f>
        <v/>
      </c>
      <c r="J1095" t="str">
        <f>IF(AllData!J1095="","",AllData!J1095)</f>
        <v/>
      </c>
      <c r="K1095" t="str">
        <f>IF(AllData!K1095="","",AllData!K1095)</f>
        <v/>
      </c>
      <c r="L1095" t="str">
        <f>IF(AllData!L1095="","",AllData!L1095)</f>
        <v/>
      </c>
      <c r="M1095" s="4" t="str">
        <f>IF(Table1[[#This Row],[Operation Season]]="","",LEFT(Table1[[#This Row],[Operation Season]],SEARCH("-",Table1[[#This Row],[Operation Season]])-1))</f>
        <v/>
      </c>
      <c r="N1095" s="10" t="str">
        <f t="shared" si="34"/>
        <v/>
      </c>
      <c r="O1095" t="str">
        <f>IF(Table1[[#This Row],[Operation Season]]="","",RIGHT(Table1[[#This Row],[Operation Season]],LEN(Table1[[#This Row],[Operation Season]])-FIND("-",Table1[[#This Row],[Operation Season]])))</f>
        <v/>
      </c>
      <c r="P1095" s="4" t="str">
        <f t="shared" si="35"/>
        <v/>
      </c>
      <c r="Q1095" s="7" t="str">
        <f>IF(OR(P1095="Mid November",P1095="round",P1095="",),"",Table1[[#This Row],[End Date]]-SystemData!$A$2+1)</f>
        <v/>
      </c>
      <c r="R1095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095" s="2" t="str">
        <f>IF(AllData!M1100="","",AllData!M1100)</f>
        <v/>
      </c>
      <c r="T1095" s="2" t="str">
        <f>IF(AllData!N1100="","",AllData!N1100)</f>
        <v/>
      </c>
      <c r="U1095" s="2" t="str">
        <f>IF(AllData!O1100="","",AllData!O1100)</f>
        <v/>
      </c>
      <c r="V1095" s="2" t="str">
        <f>IF(AllData!P1100="","",AllData!P1100)</f>
        <v/>
      </c>
      <c r="W1095" s="2" t="str">
        <f>IF(AllData!Q1100="","",AllData!Q1100)</f>
        <v/>
      </c>
      <c r="X1095" s="2" t="str">
        <f>IF(AllData!R1100="","",AllData!R1100)</f>
        <v/>
      </c>
      <c r="Y1095" s="2" t="str">
        <f>IF(AllData!S1100="","",AllData!S1100)</f>
        <v/>
      </c>
      <c r="Z1095" s="2" t="str">
        <f>IF(AllData!T1100="","",AllData!T1100)</f>
        <v/>
      </c>
      <c r="AA1095" s="16"/>
    </row>
    <row r="1096" spans="1:27" hidden="1" x14ac:dyDescent="0.25">
      <c r="A1096" t="str">
        <f>IF(AllData!A1096="","",AllData!A1096)</f>
        <v/>
      </c>
      <c r="B1096" t="str">
        <f>IF(AllData!B1096="","",AllData!B1096)</f>
        <v/>
      </c>
      <c r="C1096" t="str">
        <f>IF(AllData!C1096="","",AllData!C1096)</f>
        <v/>
      </c>
      <c r="D1096" t="str">
        <f>IF(AllData!D1096="","",AllData!D1096)</f>
        <v/>
      </c>
      <c r="E1096" t="str">
        <f>IF(AllData!E1096="","",AllData!E1096)</f>
        <v/>
      </c>
      <c r="F1096" t="str">
        <f>IF(AllData!F1096="","",AllData!F1096)</f>
        <v/>
      </c>
      <c r="G1096" t="str">
        <f>IF(AllData!G1096="","",AllData!G1096)</f>
        <v/>
      </c>
      <c r="H1096" t="str">
        <f>IF(AllData!H1096="","",AllData!H1096)</f>
        <v/>
      </c>
      <c r="I1096" t="str">
        <f>IF(AllData!I1096="","",AllData!I1096)</f>
        <v/>
      </c>
      <c r="J1096" t="str">
        <f>IF(AllData!J1096="","",AllData!J1096)</f>
        <v/>
      </c>
      <c r="K1096" t="str">
        <f>IF(AllData!K1096="","",AllData!K1096)</f>
        <v/>
      </c>
      <c r="L1096" t="str">
        <f>IF(AllData!L1096="","",AllData!L1096)</f>
        <v/>
      </c>
      <c r="M1096" s="4" t="str">
        <f>IF(Table1[[#This Row],[Operation Season]]="","",LEFT(Table1[[#This Row],[Operation Season]],SEARCH("-",Table1[[#This Row],[Operation Season]])-1))</f>
        <v/>
      </c>
      <c r="N1096" s="10" t="str">
        <f t="shared" si="34"/>
        <v/>
      </c>
      <c r="O1096" t="str">
        <f>IF(Table1[[#This Row],[Operation Season]]="","",RIGHT(Table1[[#This Row],[Operation Season]],LEN(Table1[[#This Row],[Operation Season]])-FIND("-",Table1[[#This Row],[Operation Season]])))</f>
        <v/>
      </c>
      <c r="P1096" s="4" t="str">
        <f t="shared" si="35"/>
        <v/>
      </c>
      <c r="Q1096" s="7" t="str">
        <f>IF(OR(P1096="Mid November",P1096="round",P1096="",),"",Table1[[#This Row],[End Date]]-SystemData!$A$2+1)</f>
        <v/>
      </c>
      <c r="R1096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096" s="2" t="str">
        <f>IF(AllData!M1101="","",AllData!M1101)</f>
        <v/>
      </c>
      <c r="T1096" s="2" t="str">
        <f>IF(AllData!N1101="","",AllData!N1101)</f>
        <v/>
      </c>
      <c r="U1096" s="2" t="str">
        <f>IF(AllData!O1101="","",AllData!O1101)</f>
        <v/>
      </c>
      <c r="V1096" s="2" t="str">
        <f>IF(AllData!P1101="","",AllData!P1101)</f>
        <v/>
      </c>
      <c r="W1096" s="2" t="str">
        <f>IF(AllData!Q1101="","",AllData!Q1101)</f>
        <v/>
      </c>
      <c r="X1096" s="2" t="str">
        <f>IF(AllData!R1101="","",AllData!R1101)</f>
        <v/>
      </c>
      <c r="Y1096" s="2" t="str">
        <f>IF(AllData!S1101="","",AllData!S1101)</f>
        <v/>
      </c>
      <c r="Z1096" s="2" t="str">
        <f>IF(AllData!T1101="","",AllData!T1101)</f>
        <v/>
      </c>
      <c r="AA1096" s="16"/>
    </row>
    <row r="1097" spans="1:27" hidden="1" x14ac:dyDescent="0.25">
      <c r="A1097" t="str">
        <f>IF(AllData!A1097="","",AllData!A1097)</f>
        <v/>
      </c>
      <c r="B1097" t="str">
        <f>IF(AllData!B1097="","",AllData!B1097)</f>
        <v/>
      </c>
      <c r="C1097" t="str">
        <f>IF(AllData!C1097="","",AllData!C1097)</f>
        <v/>
      </c>
      <c r="D1097" t="str">
        <f>IF(AllData!D1097="","",AllData!D1097)</f>
        <v/>
      </c>
      <c r="E1097" t="str">
        <f>IF(AllData!E1097="","",AllData!E1097)</f>
        <v/>
      </c>
      <c r="F1097" t="str">
        <f>IF(AllData!F1097="","",AllData!F1097)</f>
        <v/>
      </c>
      <c r="G1097" t="str">
        <f>IF(AllData!G1097="","",AllData!G1097)</f>
        <v/>
      </c>
      <c r="H1097" t="str">
        <f>IF(AllData!H1097="","",AllData!H1097)</f>
        <v/>
      </c>
      <c r="I1097" t="str">
        <f>IF(AllData!I1097="","",AllData!I1097)</f>
        <v/>
      </c>
      <c r="J1097" t="str">
        <f>IF(AllData!J1097="","",AllData!J1097)</f>
        <v/>
      </c>
      <c r="K1097" t="str">
        <f>IF(AllData!K1097="","",AllData!K1097)</f>
        <v/>
      </c>
      <c r="L1097" t="str">
        <f>IF(AllData!L1097="","",AllData!L1097)</f>
        <v/>
      </c>
      <c r="M1097" s="4" t="str">
        <f>IF(Table1[[#This Row],[Operation Season]]="","",LEFT(Table1[[#This Row],[Operation Season]],SEARCH("-",Table1[[#This Row],[Operation Season]])-1))</f>
        <v/>
      </c>
      <c r="N1097" s="10" t="str">
        <f t="shared" si="34"/>
        <v/>
      </c>
      <c r="O1097" t="str">
        <f>IF(Table1[[#This Row],[Operation Season]]="","",RIGHT(Table1[[#This Row],[Operation Season]],LEN(Table1[[#This Row],[Operation Season]])-FIND("-",Table1[[#This Row],[Operation Season]])))</f>
        <v/>
      </c>
      <c r="P1097" s="4" t="str">
        <f t="shared" si="35"/>
        <v/>
      </c>
      <c r="Q1097" s="7" t="str">
        <f>IF(OR(P1097="Mid November",P1097="round",P1097="",),"",Table1[[#This Row],[End Date]]-SystemData!$A$2+1)</f>
        <v/>
      </c>
      <c r="R1097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097" s="2" t="str">
        <f>IF(AllData!M1102="","",AllData!M1102)</f>
        <v/>
      </c>
      <c r="T1097" s="2" t="str">
        <f>IF(AllData!N1102="","",AllData!N1102)</f>
        <v/>
      </c>
      <c r="U1097" s="2" t="str">
        <f>IF(AllData!O1102="","",AllData!O1102)</f>
        <v/>
      </c>
      <c r="V1097" s="2" t="str">
        <f>IF(AllData!P1102="","",AllData!P1102)</f>
        <v/>
      </c>
      <c r="W1097" s="2" t="str">
        <f>IF(AllData!Q1102="","",AllData!Q1102)</f>
        <v/>
      </c>
      <c r="X1097" s="2" t="str">
        <f>IF(AllData!R1102="","",AllData!R1102)</f>
        <v/>
      </c>
      <c r="Y1097" s="2" t="str">
        <f>IF(AllData!S1102="","",AllData!S1102)</f>
        <v/>
      </c>
      <c r="Z1097" s="2" t="str">
        <f>IF(AllData!T1102="","",AllData!T1102)</f>
        <v/>
      </c>
      <c r="AA1097" s="16"/>
    </row>
    <row r="1098" spans="1:27" hidden="1" x14ac:dyDescent="0.25">
      <c r="A1098" t="str">
        <f>IF(AllData!A1098="","",AllData!A1098)</f>
        <v/>
      </c>
      <c r="B1098" t="str">
        <f>IF(AllData!B1098="","",AllData!B1098)</f>
        <v/>
      </c>
      <c r="C1098" t="str">
        <f>IF(AllData!C1098="","",AllData!C1098)</f>
        <v/>
      </c>
      <c r="D1098" t="str">
        <f>IF(AllData!D1098="","",AllData!D1098)</f>
        <v/>
      </c>
      <c r="E1098" t="str">
        <f>IF(AllData!E1098="","",AllData!E1098)</f>
        <v/>
      </c>
      <c r="F1098" t="str">
        <f>IF(AllData!F1098="","",AllData!F1098)</f>
        <v/>
      </c>
      <c r="G1098" t="str">
        <f>IF(AllData!G1098="","",AllData!G1098)</f>
        <v/>
      </c>
      <c r="H1098" t="str">
        <f>IF(AllData!H1098="","",AllData!H1098)</f>
        <v/>
      </c>
      <c r="I1098" t="str">
        <f>IF(AllData!I1098="","",AllData!I1098)</f>
        <v/>
      </c>
      <c r="J1098" t="str">
        <f>IF(AllData!J1098="","",AllData!J1098)</f>
        <v/>
      </c>
      <c r="K1098" t="str">
        <f>IF(AllData!K1098="","",AllData!K1098)</f>
        <v/>
      </c>
      <c r="L1098" t="str">
        <f>IF(AllData!L1098="","",AllData!L1098)</f>
        <v/>
      </c>
      <c r="M1098" s="4" t="str">
        <f>IF(Table1[[#This Row],[Operation Season]]="","",LEFT(Table1[[#This Row],[Operation Season]],SEARCH("-",Table1[[#This Row],[Operation Season]])-1))</f>
        <v/>
      </c>
      <c r="N1098" s="10" t="str">
        <f t="shared" si="34"/>
        <v/>
      </c>
      <c r="O1098" t="str">
        <f>IF(Table1[[#This Row],[Operation Season]]="","",RIGHT(Table1[[#This Row],[Operation Season]],LEN(Table1[[#This Row],[Operation Season]])-FIND("-",Table1[[#This Row],[Operation Season]])))</f>
        <v/>
      </c>
      <c r="P1098" s="4" t="str">
        <f t="shared" si="35"/>
        <v/>
      </c>
      <c r="Q1098" s="7" t="str">
        <f>IF(OR(P1098="Mid November",P1098="round",P1098="",),"",Table1[[#This Row],[End Date]]-SystemData!$A$2+1)</f>
        <v/>
      </c>
      <c r="R1098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098" s="2" t="str">
        <f>IF(AllData!M1103="","",AllData!M1103)</f>
        <v/>
      </c>
      <c r="T1098" s="2" t="str">
        <f>IF(AllData!N1103="","",AllData!N1103)</f>
        <v/>
      </c>
      <c r="U1098" s="2" t="str">
        <f>IF(AllData!O1103="","",AllData!O1103)</f>
        <v/>
      </c>
      <c r="V1098" s="2" t="str">
        <f>IF(AllData!P1103="","",AllData!P1103)</f>
        <v/>
      </c>
      <c r="W1098" s="2" t="str">
        <f>IF(AllData!Q1103="","",AllData!Q1103)</f>
        <v/>
      </c>
      <c r="X1098" s="2" t="str">
        <f>IF(AllData!R1103="","",AllData!R1103)</f>
        <v/>
      </c>
      <c r="Y1098" s="2" t="str">
        <f>IF(AllData!S1103="","",AllData!S1103)</f>
        <v/>
      </c>
      <c r="Z1098" s="2" t="str">
        <f>IF(AllData!T1103="","",AllData!T1103)</f>
        <v/>
      </c>
      <c r="AA1098" s="16"/>
    </row>
    <row r="1099" spans="1:27" hidden="1" x14ac:dyDescent="0.25">
      <c r="A1099" t="str">
        <f>IF(AllData!A1099="","",AllData!A1099)</f>
        <v/>
      </c>
      <c r="B1099" t="str">
        <f>IF(AllData!B1099="","",AllData!B1099)</f>
        <v/>
      </c>
      <c r="C1099" t="str">
        <f>IF(AllData!C1099="","",AllData!C1099)</f>
        <v/>
      </c>
      <c r="D1099" t="str">
        <f>IF(AllData!D1099="","",AllData!D1099)</f>
        <v/>
      </c>
      <c r="E1099" t="str">
        <f>IF(AllData!E1099="","",AllData!E1099)</f>
        <v/>
      </c>
      <c r="F1099" t="str">
        <f>IF(AllData!F1099="","",AllData!F1099)</f>
        <v/>
      </c>
      <c r="G1099" t="str">
        <f>IF(AllData!G1099="","",AllData!G1099)</f>
        <v/>
      </c>
      <c r="H1099" t="str">
        <f>IF(AllData!H1099="","",AllData!H1099)</f>
        <v/>
      </c>
      <c r="I1099" t="str">
        <f>IF(AllData!I1099="","",AllData!I1099)</f>
        <v/>
      </c>
      <c r="J1099" t="str">
        <f>IF(AllData!J1099="","",AllData!J1099)</f>
        <v/>
      </c>
      <c r="K1099" t="str">
        <f>IF(AllData!K1099="","",AllData!K1099)</f>
        <v/>
      </c>
      <c r="L1099" t="str">
        <f>IF(AllData!L1099="","",AllData!L1099)</f>
        <v/>
      </c>
      <c r="M1099" s="4" t="str">
        <f>IF(Table1[[#This Row],[Operation Season]]="","",LEFT(Table1[[#This Row],[Operation Season]],SEARCH("-",Table1[[#This Row],[Operation Season]])-1))</f>
        <v/>
      </c>
      <c r="N1099" s="10" t="str">
        <f t="shared" si="34"/>
        <v/>
      </c>
      <c r="O1099" t="str">
        <f>IF(Table1[[#This Row],[Operation Season]]="","",RIGHT(Table1[[#This Row],[Operation Season]],LEN(Table1[[#This Row],[Operation Season]])-FIND("-",Table1[[#This Row],[Operation Season]])))</f>
        <v/>
      </c>
      <c r="P1099" s="4" t="str">
        <f t="shared" si="35"/>
        <v/>
      </c>
      <c r="Q1099" s="7" t="str">
        <f>IF(OR(P1099="Mid November",P1099="round",P1099="",),"",Table1[[#This Row],[End Date]]-SystemData!$A$2+1)</f>
        <v/>
      </c>
      <c r="R1099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099" s="2" t="str">
        <f>IF(AllData!M1104="","",AllData!M1104)</f>
        <v/>
      </c>
      <c r="T1099" s="2" t="str">
        <f>IF(AllData!N1104="","",AllData!N1104)</f>
        <v/>
      </c>
      <c r="U1099" s="2" t="str">
        <f>IF(AllData!O1104="","",AllData!O1104)</f>
        <v/>
      </c>
      <c r="V1099" s="2" t="str">
        <f>IF(AllData!P1104="","",AllData!P1104)</f>
        <v/>
      </c>
      <c r="W1099" s="2" t="str">
        <f>IF(AllData!Q1104="","",AllData!Q1104)</f>
        <v/>
      </c>
      <c r="X1099" s="2" t="str">
        <f>IF(AllData!R1104="","",AllData!R1104)</f>
        <v/>
      </c>
      <c r="Y1099" s="2" t="str">
        <f>IF(AllData!S1104="","",AllData!S1104)</f>
        <v/>
      </c>
      <c r="Z1099" s="2" t="str">
        <f>IF(AllData!T1104="","",AllData!T1104)</f>
        <v/>
      </c>
      <c r="AA1099" s="16"/>
    </row>
    <row r="1100" spans="1:27" hidden="1" x14ac:dyDescent="0.25">
      <c r="A1100" t="str">
        <f>IF(AllData!A1100="","",AllData!A1100)</f>
        <v/>
      </c>
      <c r="B1100" t="str">
        <f>IF(AllData!B1100="","",AllData!B1100)</f>
        <v/>
      </c>
      <c r="C1100" t="str">
        <f>IF(AllData!C1100="","",AllData!C1100)</f>
        <v/>
      </c>
      <c r="D1100" t="str">
        <f>IF(AllData!D1100="","",AllData!D1100)</f>
        <v/>
      </c>
      <c r="E1100" t="str">
        <f>IF(AllData!E1100="","",AllData!E1100)</f>
        <v/>
      </c>
      <c r="F1100" t="str">
        <f>IF(AllData!F1100="","",AllData!F1100)</f>
        <v/>
      </c>
      <c r="G1100" t="str">
        <f>IF(AllData!G1100="","",AllData!G1100)</f>
        <v/>
      </c>
      <c r="H1100" t="str">
        <f>IF(AllData!H1100="","",AllData!H1100)</f>
        <v/>
      </c>
      <c r="I1100" t="str">
        <f>IF(AllData!I1100="","",AllData!I1100)</f>
        <v/>
      </c>
      <c r="J1100" t="str">
        <f>IF(AllData!J1100="","",AllData!J1100)</f>
        <v/>
      </c>
      <c r="K1100" t="str">
        <f>IF(AllData!K1100="","",AllData!K1100)</f>
        <v/>
      </c>
      <c r="L1100" t="str">
        <f>IF(AllData!L1100="","",AllData!L1100)</f>
        <v/>
      </c>
      <c r="M1100" s="4" t="str">
        <f>IF(Table1[[#This Row],[Operation Season]]="","",LEFT(Table1[[#This Row],[Operation Season]],SEARCH("-",Table1[[#This Row],[Operation Season]])-1))</f>
        <v/>
      </c>
      <c r="N1100" s="10" t="str">
        <f t="shared" si="34"/>
        <v/>
      </c>
      <c r="O1100" t="str">
        <f>IF(Table1[[#This Row],[Operation Season]]="","",RIGHT(Table1[[#This Row],[Operation Season]],LEN(Table1[[#This Row],[Operation Season]])-FIND("-",Table1[[#This Row],[Operation Season]])))</f>
        <v/>
      </c>
      <c r="P1100" s="4" t="str">
        <f t="shared" si="35"/>
        <v/>
      </c>
      <c r="Q1100" s="7" t="str">
        <f>IF(OR(P1100="Mid November",P1100="round",P1100="",),"",Table1[[#This Row],[End Date]]-SystemData!$A$2+1)</f>
        <v/>
      </c>
      <c r="R1100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100" s="2" t="str">
        <f>IF(AllData!M1105="","",AllData!M1105)</f>
        <v/>
      </c>
      <c r="T1100" s="2" t="str">
        <f>IF(AllData!N1105="","",AllData!N1105)</f>
        <v/>
      </c>
      <c r="U1100" s="2" t="str">
        <f>IF(AllData!O1105="","",AllData!O1105)</f>
        <v/>
      </c>
      <c r="V1100" s="2" t="str">
        <f>IF(AllData!P1105="","",AllData!P1105)</f>
        <v/>
      </c>
      <c r="W1100" s="2" t="str">
        <f>IF(AllData!Q1105="","",AllData!Q1105)</f>
        <v/>
      </c>
      <c r="X1100" s="2" t="str">
        <f>IF(AllData!R1105="","",AllData!R1105)</f>
        <v/>
      </c>
      <c r="Y1100" s="2" t="str">
        <f>IF(AllData!S1105="","",AllData!S1105)</f>
        <v/>
      </c>
      <c r="Z1100" s="2" t="str">
        <f>IF(AllData!T1105="","",AllData!T1105)</f>
        <v/>
      </c>
      <c r="AA1100" s="16"/>
    </row>
    <row r="1101" spans="1:27" hidden="1" x14ac:dyDescent="0.25">
      <c r="A1101" t="str">
        <f>IF(AllData!A1101="","",AllData!A1101)</f>
        <v/>
      </c>
      <c r="B1101" t="str">
        <f>IF(AllData!B1101="","",AllData!B1101)</f>
        <v/>
      </c>
      <c r="C1101" t="str">
        <f>IF(AllData!C1101="","",AllData!C1101)</f>
        <v/>
      </c>
      <c r="D1101" t="str">
        <f>IF(AllData!D1101="","",AllData!D1101)</f>
        <v/>
      </c>
      <c r="E1101" t="str">
        <f>IF(AllData!E1101="","",AllData!E1101)</f>
        <v/>
      </c>
      <c r="F1101" t="str">
        <f>IF(AllData!F1101="","",AllData!F1101)</f>
        <v/>
      </c>
      <c r="G1101" t="str">
        <f>IF(AllData!G1101="","",AllData!G1101)</f>
        <v/>
      </c>
      <c r="H1101" t="str">
        <f>IF(AllData!H1101="","",AllData!H1101)</f>
        <v/>
      </c>
      <c r="I1101" t="str">
        <f>IF(AllData!I1101="","",AllData!I1101)</f>
        <v/>
      </c>
      <c r="J1101" t="str">
        <f>IF(AllData!J1101="","",AllData!J1101)</f>
        <v/>
      </c>
      <c r="K1101" t="str">
        <f>IF(AllData!K1101="","",AllData!K1101)</f>
        <v/>
      </c>
      <c r="L1101" t="str">
        <f>IF(AllData!L1101="","",AllData!L1101)</f>
        <v/>
      </c>
      <c r="M1101" s="4" t="str">
        <f>IF(Table1[[#This Row],[Operation Season]]="","",LEFT(Table1[[#This Row],[Operation Season]],SEARCH("-",Table1[[#This Row],[Operation Season]])-1))</f>
        <v/>
      </c>
      <c r="N1101" s="10" t="str">
        <f t="shared" si="34"/>
        <v/>
      </c>
      <c r="O1101" t="str">
        <f>IF(Table1[[#This Row],[Operation Season]]="","",RIGHT(Table1[[#This Row],[Operation Season]],LEN(Table1[[#This Row],[Operation Season]])-FIND("-",Table1[[#This Row],[Operation Season]])))</f>
        <v/>
      </c>
      <c r="P1101" s="4" t="str">
        <f t="shared" si="35"/>
        <v/>
      </c>
      <c r="Q1101" s="7" t="str">
        <f>IF(OR(P1101="Mid November",P1101="round",P1101="",),"",Table1[[#This Row],[End Date]]-SystemData!$A$2+1)</f>
        <v/>
      </c>
      <c r="R1101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101" s="2" t="str">
        <f>IF(AllData!M1106="","",AllData!M1106)</f>
        <v/>
      </c>
      <c r="T1101" s="2" t="str">
        <f>IF(AllData!N1106="","",AllData!N1106)</f>
        <v/>
      </c>
      <c r="U1101" s="2" t="str">
        <f>IF(AllData!O1106="","",AllData!O1106)</f>
        <v/>
      </c>
      <c r="V1101" s="2" t="str">
        <f>IF(AllData!P1106="","",AllData!P1106)</f>
        <v/>
      </c>
      <c r="W1101" s="2" t="str">
        <f>IF(AllData!Q1106="","",AllData!Q1106)</f>
        <v/>
      </c>
      <c r="X1101" s="2" t="str">
        <f>IF(AllData!R1106="","",AllData!R1106)</f>
        <v/>
      </c>
      <c r="Y1101" s="2" t="str">
        <f>IF(AllData!S1106="","",AllData!S1106)</f>
        <v/>
      </c>
      <c r="Z1101" s="2" t="str">
        <f>IF(AllData!T1106="","",AllData!T1106)</f>
        <v/>
      </c>
      <c r="AA1101" s="16"/>
    </row>
    <row r="1102" spans="1:27" hidden="1" x14ac:dyDescent="0.25">
      <c r="A1102" t="str">
        <f>IF(AllData!A1102="","",AllData!A1102)</f>
        <v/>
      </c>
      <c r="B1102" t="str">
        <f>IF(AllData!B1102="","",AllData!B1102)</f>
        <v/>
      </c>
      <c r="C1102" t="str">
        <f>IF(AllData!C1102="","",AllData!C1102)</f>
        <v/>
      </c>
      <c r="D1102" t="str">
        <f>IF(AllData!D1102="","",AllData!D1102)</f>
        <v/>
      </c>
      <c r="E1102" t="str">
        <f>IF(AllData!E1102="","",AllData!E1102)</f>
        <v/>
      </c>
      <c r="F1102" t="str">
        <f>IF(AllData!F1102="","",AllData!F1102)</f>
        <v/>
      </c>
      <c r="G1102" t="str">
        <f>IF(AllData!G1102="","",AllData!G1102)</f>
        <v/>
      </c>
      <c r="H1102" t="str">
        <f>IF(AllData!H1102="","",AllData!H1102)</f>
        <v/>
      </c>
      <c r="I1102" t="str">
        <f>IF(AllData!I1102="","",AllData!I1102)</f>
        <v/>
      </c>
      <c r="J1102" t="str">
        <f>IF(AllData!J1102="","",AllData!J1102)</f>
        <v/>
      </c>
      <c r="K1102" t="str">
        <f>IF(AllData!K1102="","",AllData!K1102)</f>
        <v/>
      </c>
      <c r="L1102" t="str">
        <f>IF(AllData!L1102="","",AllData!L1102)</f>
        <v/>
      </c>
      <c r="M1102" s="4" t="str">
        <f>IF(Table1[[#This Row],[Operation Season]]="","",LEFT(Table1[[#This Row],[Operation Season]],SEARCH("-",Table1[[#This Row],[Operation Season]])-1))</f>
        <v/>
      </c>
      <c r="N1102" s="10" t="str">
        <f t="shared" si="34"/>
        <v/>
      </c>
      <c r="O1102" t="str">
        <f>IF(Table1[[#This Row],[Operation Season]]="","",RIGHT(Table1[[#This Row],[Operation Season]],LEN(Table1[[#This Row],[Operation Season]])-FIND("-",Table1[[#This Row],[Operation Season]])))</f>
        <v/>
      </c>
      <c r="P1102" s="4" t="str">
        <f t="shared" si="35"/>
        <v/>
      </c>
      <c r="Q1102" s="7" t="str">
        <f>IF(OR(P1102="Mid November",P1102="round",P1102="",),"",Table1[[#This Row],[End Date]]-SystemData!$A$2+1)</f>
        <v/>
      </c>
      <c r="R1102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102" s="2" t="str">
        <f>IF(AllData!M1107="","",AllData!M1107)</f>
        <v/>
      </c>
      <c r="T1102" s="2" t="str">
        <f>IF(AllData!N1107="","",AllData!N1107)</f>
        <v/>
      </c>
      <c r="U1102" s="2" t="str">
        <f>IF(AllData!O1107="","",AllData!O1107)</f>
        <v/>
      </c>
      <c r="V1102" s="2" t="str">
        <f>IF(AllData!P1107="","",AllData!P1107)</f>
        <v/>
      </c>
      <c r="W1102" s="2" t="str">
        <f>IF(AllData!Q1107="","",AllData!Q1107)</f>
        <v/>
      </c>
      <c r="X1102" s="2" t="str">
        <f>IF(AllData!R1107="","",AllData!R1107)</f>
        <v/>
      </c>
      <c r="Y1102" s="2" t="str">
        <f>IF(AllData!S1107="","",AllData!S1107)</f>
        <v/>
      </c>
      <c r="Z1102" s="2" t="str">
        <f>IF(AllData!T1107="","",AllData!T1107)</f>
        <v/>
      </c>
      <c r="AA1102" s="16"/>
    </row>
    <row r="1103" spans="1:27" hidden="1" x14ac:dyDescent="0.25">
      <c r="A1103" t="str">
        <f>IF(AllData!A1103="","",AllData!A1103)</f>
        <v/>
      </c>
      <c r="B1103" t="str">
        <f>IF(AllData!B1103="","",AllData!B1103)</f>
        <v/>
      </c>
      <c r="C1103" t="str">
        <f>IF(AllData!C1103="","",AllData!C1103)</f>
        <v/>
      </c>
      <c r="D1103" t="str">
        <f>IF(AllData!D1103="","",AllData!D1103)</f>
        <v/>
      </c>
      <c r="E1103" t="str">
        <f>IF(AllData!E1103="","",AllData!E1103)</f>
        <v/>
      </c>
      <c r="F1103" t="str">
        <f>IF(AllData!F1103="","",AllData!F1103)</f>
        <v/>
      </c>
      <c r="G1103" t="str">
        <f>IF(AllData!G1103="","",AllData!G1103)</f>
        <v/>
      </c>
      <c r="H1103" t="str">
        <f>IF(AllData!H1103="","",AllData!H1103)</f>
        <v/>
      </c>
      <c r="I1103" t="str">
        <f>IF(AllData!I1103="","",AllData!I1103)</f>
        <v/>
      </c>
      <c r="J1103" t="str">
        <f>IF(AllData!J1103="","",AllData!J1103)</f>
        <v/>
      </c>
      <c r="K1103" t="str">
        <f>IF(AllData!K1103="","",AllData!K1103)</f>
        <v/>
      </c>
      <c r="L1103" t="str">
        <f>IF(AllData!L1103="","",AllData!L1103)</f>
        <v/>
      </c>
      <c r="M1103" s="4" t="str">
        <f>IF(Table1[[#This Row],[Operation Season]]="","",LEFT(Table1[[#This Row],[Operation Season]],SEARCH("-",Table1[[#This Row],[Operation Season]])-1))</f>
        <v/>
      </c>
      <c r="N1103" s="10" t="str">
        <f t="shared" si="34"/>
        <v/>
      </c>
      <c r="O1103" t="str">
        <f>IF(Table1[[#This Row],[Operation Season]]="","",RIGHT(Table1[[#This Row],[Operation Season]],LEN(Table1[[#This Row],[Operation Season]])-FIND("-",Table1[[#This Row],[Operation Season]])))</f>
        <v/>
      </c>
      <c r="P1103" s="4" t="str">
        <f t="shared" si="35"/>
        <v/>
      </c>
      <c r="Q1103" s="7" t="str">
        <f>IF(OR(P1103="Mid November",P1103="round",P1103="",),"",Table1[[#This Row],[End Date]]-SystemData!$A$2+1)</f>
        <v/>
      </c>
      <c r="R1103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103" s="2" t="str">
        <f>IF(AllData!M1108="","",AllData!M1108)</f>
        <v/>
      </c>
      <c r="T1103" s="2" t="str">
        <f>IF(AllData!N1108="","",AllData!N1108)</f>
        <v/>
      </c>
      <c r="U1103" s="2" t="str">
        <f>IF(AllData!O1108="","",AllData!O1108)</f>
        <v/>
      </c>
      <c r="V1103" s="2" t="str">
        <f>IF(AllData!P1108="","",AllData!P1108)</f>
        <v/>
      </c>
      <c r="W1103" s="2" t="str">
        <f>IF(AllData!Q1108="","",AllData!Q1108)</f>
        <v/>
      </c>
      <c r="X1103" s="2" t="str">
        <f>IF(AllData!R1108="","",AllData!R1108)</f>
        <v/>
      </c>
      <c r="Y1103" s="2" t="str">
        <f>IF(AllData!S1108="","",AllData!S1108)</f>
        <v/>
      </c>
      <c r="Z1103" s="2" t="str">
        <f>IF(AllData!T1108="","",AllData!T1108)</f>
        <v/>
      </c>
      <c r="AA1103" s="16"/>
    </row>
    <row r="1104" spans="1:27" hidden="1" x14ac:dyDescent="0.25">
      <c r="A1104" t="str">
        <f>IF(AllData!A1104="","",AllData!A1104)</f>
        <v/>
      </c>
      <c r="B1104" t="str">
        <f>IF(AllData!B1104="","",AllData!B1104)</f>
        <v/>
      </c>
      <c r="C1104" t="str">
        <f>IF(AllData!C1104="","",AllData!C1104)</f>
        <v/>
      </c>
      <c r="D1104" t="str">
        <f>IF(AllData!D1104="","",AllData!D1104)</f>
        <v/>
      </c>
      <c r="E1104" t="str">
        <f>IF(AllData!E1104="","",AllData!E1104)</f>
        <v/>
      </c>
      <c r="F1104" t="str">
        <f>IF(AllData!F1104="","",AllData!F1104)</f>
        <v/>
      </c>
      <c r="G1104" t="str">
        <f>IF(AllData!G1104="","",AllData!G1104)</f>
        <v/>
      </c>
      <c r="H1104" t="str">
        <f>IF(AllData!H1104="","",AllData!H1104)</f>
        <v/>
      </c>
      <c r="I1104" t="str">
        <f>IF(AllData!I1104="","",AllData!I1104)</f>
        <v/>
      </c>
      <c r="J1104" t="str">
        <f>IF(AllData!J1104="","",AllData!J1104)</f>
        <v/>
      </c>
      <c r="K1104" t="str">
        <f>IF(AllData!K1104="","",AllData!K1104)</f>
        <v/>
      </c>
      <c r="L1104" t="str">
        <f>IF(AllData!L1104="","",AllData!L1104)</f>
        <v/>
      </c>
      <c r="M1104" s="4" t="str">
        <f>IF(Table1[[#This Row],[Operation Season]]="","",LEFT(Table1[[#This Row],[Operation Season]],SEARCH("-",Table1[[#This Row],[Operation Season]])-1))</f>
        <v/>
      </c>
      <c r="N1104" s="10" t="str">
        <f t="shared" si="34"/>
        <v/>
      </c>
      <c r="O1104" t="str">
        <f>IF(Table1[[#This Row],[Operation Season]]="","",RIGHT(Table1[[#This Row],[Operation Season]],LEN(Table1[[#This Row],[Operation Season]])-FIND("-",Table1[[#This Row],[Operation Season]])))</f>
        <v/>
      </c>
      <c r="P1104" s="4" t="str">
        <f t="shared" si="35"/>
        <v/>
      </c>
      <c r="Q1104" s="7" t="str">
        <f>IF(OR(P1104="Mid November",P1104="round",P1104="",),"",Table1[[#This Row],[End Date]]-SystemData!$A$2+1)</f>
        <v/>
      </c>
      <c r="R1104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104" s="2" t="str">
        <f>IF(AllData!M1109="","",AllData!M1109)</f>
        <v/>
      </c>
      <c r="T1104" s="2" t="str">
        <f>IF(AllData!N1109="","",AllData!N1109)</f>
        <v/>
      </c>
      <c r="U1104" s="2" t="str">
        <f>IF(AllData!O1109="","",AllData!O1109)</f>
        <v/>
      </c>
      <c r="V1104" s="2" t="str">
        <f>IF(AllData!P1109="","",AllData!P1109)</f>
        <v/>
      </c>
      <c r="W1104" s="2" t="str">
        <f>IF(AllData!Q1109="","",AllData!Q1109)</f>
        <v/>
      </c>
      <c r="X1104" s="2" t="str">
        <f>IF(AllData!R1109="","",AllData!R1109)</f>
        <v/>
      </c>
      <c r="Y1104" s="2" t="str">
        <f>IF(AllData!S1109="","",AllData!S1109)</f>
        <v/>
      </c>
      <c r="Z1104" s="2" t="str">
        <f>IF(AllData!T1109="","",AllData!T1109)</f>
        <v/>
      </c>
      <c r="AA1104" s="16"/>
    </row>
    <row r="1105" spans="1:27" hidden="1" x14ac:dyDescent="0.25">
      <c r="A1105" t="str">
        <f>IF(AllData!A1105="","",AllData!A1105)</f>
        <v/>
      </c>
      <c r="B1105" t="str">
        <f>IF(AllData!B1105="","",AllData!B1105)</f>
        <v/>
      </c>
      <c r="C1105" t="str">
        <f>IF(AllData!C1105="","",AllData!C1105)</f>
        <v/>
      </c>
      <c r="D1105" t="str">
        <f>IF(AllData!D1105="","",AllData!D1105)</f>
        <v/>
      </c>
      <c r="E1105" t="str">
        <f>IF(AllData!E1105="","",AllData!E1105)</f>
        <v/>
      </c>
      <c r="F1105" t="str">
        <f>IF(AllData!F1105="","",AllData!F1105)</f>
        <v/>
      </c>
      <c r="G1105" t="str">
        <f>IF(AllData!G1105="","",AllData!G1105)</f>
        <v/>
      </c>
      <c r="H1105" t="str">
        <f>IF(AllData!H1105="","",AllData!H1105)</f>
        <v/>
      </c>
      <c r="I1105" t="str">
        <f>IF(AllData!I1105="","",AllData!I1105)</f>
        <v/>
      </c>
      <c r="J1105" t="str">
        <f>IF(AllData!J1105="","",AllData!J1105)</f>
        <v/>
      </c>
      <c r="K1105" t="str">
        <f>IF(AllData!K1105="","",AllData!K1105)</f>
        <v/>
      </c>
      <c r="L1105" t="str">
        <f>IF(AllData!L1105="","",AllData!L1105)</f>
        <v/>
      </c>
      <c r="M1105" s="4" t="str">
        <f>IF(Table1[[#This Row],[Operation Season]]="","",LEFT(Table1[[#This Row],[Operation Season]],SEARCH("-",Table1[[#This Row],[Operation Season]])-1))</f>
        <v/>
      </c>
      <c r="N1105" s="10" t="str">
        <f t="shared" si="34"/>
        <v/>
      </c>
      <c r="O1105" t="str">
        <f>IF(Table1[[#This Row],[Operation Season]]="","",RIGHT(Table1[[#This Row],[Operation Season]],LEN(Table1[[#This Row],[Operation Season]])-FIND("-",Table1[[#This Row],[Operation Season]])))</f>
        <v/>
      </c>
      <c r="P1105" s="4" t="str">
        <f t="shared" si="35"/>
        <v/>
      </c>
      <c r="Q1105" s="7" t="str">
        <f>IF(OR(P1105="Mid November",P1105="round",P1105="",),"",Table1[[#This Row],[End Date]]-SystemData!$A$2+1)</f>
        <v/>
      </c>
      <c r="R1105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105" s="2" t="str">
        <f>IF(AllData!M1110="","",AllData!M1110)</f>
        <v/>
      </c>
      <c r="T1105" s="2" t="str">
        <f>IF(AllData!N1110="","",AllData!N1110)</f>
        <v/>
      </c>
      <c r="U1105" s="2" t="str">
        <f>IF(AllData!O1110="","",AllData!O1110)</f>
        <v/>
      </c>
      <c r="V1105" s="2" t="str">
        <f>IF(AllData!P1110="","",AllData!P1110)</f>
        <v/>
      </c>
      <c r="W1105" s="2" t="str">
        <f>IF(AllData!Q1110="","",AllData!Q1110)</f>
        <v/>
      </c>
      <c r="X1105" s="2" t="str">
        <f>IF(AllData!R1110="","",AllData!R1110)</f>
        <v/>
      </c>
      <c r="Y1105" s="2" t="str">
        <f>IF(AllData!S1110="","",AllData!S1110)</f>
        <v/>
      </c>
      <c r="Z1105" s="2" t="str">
        <f>IF(AllData!T1110="","",AllData!T1110)</f>
        <v/>
      </c>
      <c r="AA1105" s="16"/>
    </row>
    <row r="1106" spans="1:27" hidden="1" x14ac:dyDescent="0.25">
      <c r="A1106" t="str">
        <f>IF(AllData!A1106="","",AllData!A1106)</f>
        <v/>
      </c>
      <c r="B1106" t="str">
        <f>IF(AllData!B1106="","",AllData!B1106)</f>
        <v/>
      </c>
      <c r="C1106" t="str">
        <f>IF(AllData!C1106="","",AllData!C1106)</f>
        <v/>
      </c>
      <c r="D1106" t="str">
        <f>IF(AllData!D1106="","",AllData!D1106)</f>
        <v/>
      </c>
      <c r="E1106" t="str">
        <f>IF(AllData!E1106="","",AllData!E1106)</f>
        <v/>
      </c>
      <c r="F1106" t="str">
        <f>IF(AllData!F1106="","",AllData!F1106)</f>
        <v/>
      </c>
      <c r="G1106" t="str">
        <f>IF(AllData!G1106="","",AllData!G1106)</f>
        <v/>
      </c>
      <c r="H1106" t="str">
        <f>IF(AllData!H1106="","",AllData!H1106)</f>
        <v/>
      </c>
      <c r="I1106" t="str">
        <f>IF(AllData!I1106="","",AllData!I1106)</f>
        <v/>
      </c>
      <c r="J1106" t="str">
        <f>IF(AllData!J1106="","",AllData!J1106)</f>
        <v/>
      </c>
      <c r="K1106" t="str">
        <f>IF(AllData!K1106="","",AllData!K1106)</f>
        <v/>
      </c>
      <c r="L1106" t="str">
        <f>IF(AllData!L1106="","",AllData!L1106)</f>
        <v/>
      </c>
      <c r="M1106" s="4" t="str">
        <f>IF(Table1[[#This Row],[Operation Season]]="","",LEFT(Table1[[#This Row],[Operation Season]],SEARCH("-",Table1[[#This Row],[Operation Season]])-1))</f>
        <v/>
      </c>
      <c r="N1106" s="10" t="str">
        <f t="shared" si="34"/>
        <v/>
      </c>
      <c r="O1106" t="str">
        <f>IF(Table1[[#This Row],[Operation Season]]="","",RIGHT(Table1[[#This Row],[Operation Season]],LEN(Table1[[#This Row],[Operation Season]])-FIND("-",Table1[[#This Row],[Operation Season]])))</f>
        <v/>
      </c>
      <c r="P1106" s="4" t="str">
        <f t="shared" si="35"/>
        <v/>
      </c>
      <c r="Q1106" s="7" t="str">
        <f>IF(OR(P1106="Mid November",P1106="round",P1106="",),"",Table1[[#This Row],[End Date]]-SystemData!$A$2+1)</f>
        <v/>
      </c>
      <c r="R1106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106" s="2" t="str">
        <f>IF(AllData!M1111="","",AllData!M1111)</f>
        <v/>
      </c>
      <c r="T1106" s="2" t="str">
        <f>IF(AllData!N1111="","",AllData!N1111)</f>
        <v/>
      </c>
      <c r="U1106" s="2" t="str">
        <f>IF(AllData!O1111="","",AllData!O1111)</f>
        <v/>
      </c>
      <c r="V1106" s="2" t="str">
        <f>IF(AllData!P1111="","",AllData!P1111)</f>
        <v/>
      </c>
      <c r="W1106" s="2" t="str">
        <f>IF(AllData!Q1111="","",AllData!Q1111)</f>
        <v/>
      </c>
      <c r="X1106" s="2" t="str">
        <f>IF(AllData!R1111="","",AllData!R1111)</f>
        <v/>
      </c>
      <c r="Y1106" s="2" t="str">
        <f>IF(AllData!S1111="","",AllData!S1111)</f>
        <v/>
      </c>
      <c r="Z1106" s="2" t="str">
        <f>IF(AllData!T1111="","",AllData!T1111)</f>
        <v/>
      </c>
      <c r="AA1106" s="16"/>
    </row>
    <row r="1107" spans="1:27" hidden="1" x14ac:dyDescent="0.25">
      <c r="A1107" t="str">
        <f>IF(AllData!A1107="","",AllData!A1107)</f>
        <v/>
      </c>
      <c r="B1107" t="str">
        <f>IF(AllData!B1107="","",AllData!B1107)</f>
        <v/>
      </c>
      <c r="C1107" t="str">
        <f>IF(AllData!C1107="","",AllData!C1107)</f>
        <v/>
      </c>
      <c r="D1107" t="str">
        <f>IF(AllData!D1107="","",AllData!D1107)</f>
        <v/>
      </c>
      <c r="E1107" t="str">
        <f>IF(AllData!E1107="","",AllData!E1107)</f>
        <v/>
      </c>
      <c r="F1107" t="str">
        <f>IF(AllData!F1107="","",AllData!F1107)</f>
        <v/>
      </c>
      <c r="G1107" t="str">
        <f>IF(AllData!G1107="","",AllData!G1107)</f>
        <v/>
      </c>
      <c r="H1107" t="str">
        <f>IF(AllData!H1107="","",AllData!H1107)</f>
        <v/>
      </c>
      <c r="I1107" t="str">
        <f>IF(AllData!I1107="","",AllData!I1107)</f>
        <v/>
      </c>
      <c r="J1107" t="str">
        <f>IF(AllData!J1107="","",AllData!J1107)</f>
        <v/>
      </c>
      <c r="K1107" t="str">
        <f>IF(AllData!K1107="","",AllData!K1107)</f>
        <v/>
      </c>
      <c r="L1107" t="str">
        <f>IF(AllData!L1107="","",AllData!L1107)</f>
        <v/>
      </c>
      <c r="M1107" s="4" t="str">
        <f>IF(Table1[[#This Row],[Operation Season]]="","",LEFT(Table1[[#This Row],[Operation Season]],SEARCH("-",Table1[[#This Row],[Operation Season]])-1))</f>
        <v/>
      </c>
      <c r="N1107" s="10" t="str">
        <f t="shared" si="34"/>
        <v/>
      </c>
      <c r="O1107" t="str">
        <f>IF(Table1[[#This Row],[Operation Season]]="","",RIGHT(Table1[[#This Row],[Operation Season]],LEN(Table1[[#This Row],[Operation Season]])-FIND("-",Table1[[#This Row],[Operation Season]])))</f>
        <v/>
      </c>
      <c r="P1107" s="4" t="str">
        <f t="shared" si="35"/>
        <v/>
      </c>
      <c r="Q1107" s="7" t="str">
        <f>IF(OR(P1107="Mid November",P1107="round",P1107="",),"",Table1[[#This Row],[End Date]]-SystemData!$A$2+1)</f>
        <v/>
      </c>
      <c r="R1107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107" s="2" t="str">
        <f>IF(AllData!M1112="","",AllData!M1112)</f>
        <v/>
      </c>
      <c r="T1107" s="2" t="str">
        <f>IF(AllData!N1112="","",AllData!N1112)</f>
        <v/>
      </c>
      <c r="U1107" s="2" t="str">
        <f>IF(AllData!O1112="","",AllData!O1112)</f>
        <v/>
      </c>
      <c r="V1107" s="2" t="str">
        <f>IF(AllData!P1112="","",AllData!P1112)</f>
        <v/>
      </c>
      <c r="W1107" s="2" t="str">
        <f>IF(AllData!Q1112="","",AllData!Q1112)</f>
        <v/>
      </c>
      <c r="X1107" s="2" t="str">
        <f>IF(AllData!R1112="","",AllData!R1112)</f>
        <v/>
      </c>
      <c r="Y1107" s="2" t="str">
        <f>IF(AllData!S1112="","",AllData!S1112)</f>
        <v/>
      </c>
      <c r="Z1107" s="2" t="str">
        <f>IF(AllData!T1112="","",AllData!T1112)</f>
        <v/>
      </c>
      <c r="AA1107" s="16"/>
    </row>
    <row r="1108" spans="1:27" hidden="1" x14ac:dyDescent="0.25">
      <c r="A1108" t="str">
        <f>IF(AllData!A1108="","",AllData!A1108)</f>
        <v/>
      </c>
      <c r="B1108" t="str">
        <f>IF(AllData!B1108="","",AllData!B1108)</f>
        <v/>
      </c>
      <c r="C1108" t="str">
        <f>IF(AllData!C1108="","",AllData!C1108)</f>
        <v/>
      </c>
      <c r="D1108" t="str">
        <f>IF(AllData!D1108="","",AllData!D1108)</f>
        <v/>
      </c>
      <c r="E1108" t="str">
        <f>IF(AllData!E1108="","",AllData!E1108)</f>
        <v/>
      </c>
      <c r="F1108" t="str">
        <f>IF(AllData!F1108="","",AllData!F1108)</f>
        <v/>
      </c>
      <c r="G1108" t="str">
        <f>IF(AllData!G1108="","",AllData!G1108)</f>
        <v/>
      </c>
      <c r="H1108" t="str">
        <f>IF(AllData!H1108="","",AllData!H1108)</f>
        <v/>
      </c>
      <c r="I1108" t="str">
        <f>IF(AllData!I1108="","",AllData!I1108)</f>
        <v/>
      </c>
      <c r="J1108" t="str">
        <f>IF(AllData!J1108="","",AllData!J1108)</f>
        <v/>
      </c>
      <c r="K1108" t="str">
        <f>IF(AllData!K1108="","",AllData!K1108)</f>
        <v/>
      </c>
      <c r="L1108" t="str">
        <f>IF(AllData!L1108="","",AllData!L1108)</f>
        <v/>
      </c>
      <c r="M1108" s="4" t="str">
        <f>IF(Table1[[#This Row],[Operation Season]]="","",LEFT(Table1[[#This Row],[Operation Season]],SEARCH("-",Table1[[#This Row],[Operation Season]])-1))</f>
        <v/>
      </c>
      <c r="N1108" s="10" t="str">
        <f t="shared" si="34"/>
        <v/>
      </c>
      <c r="O1108" t="str">
        <f>IF(Table1[[#This Row],[Operation Season]]="","",RIGHT(Table1[[#This Row],[Operation Season]],LEN(Table1[[#This Row],[Operation Season]])-FIND("-",Table1[[#This Row],[Operation Season]])))</f>
        <v/>
      </c>
      <c r="P1108" s="4" t="str">
        <f t="shared" si="35"/>
        <v/>
      </c>
      <c r="Q1108" s="7" t="str">
        <f>IF(OR(P1108="Mid November",P1108="round",P1108="",),"",Table1[[#This Row],[End Date]]-SystemData!$A$2+1)</f>
        <v/>
      </c>
      <c r="R1108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108" s="2" t="str">
        <f>IF(AllData!M1113="","",AllData!M1113)</f>
        <v/>
      </c>
      <c r="T1108" s="2" t="str">
        <f>IF(AllData!N1113="","",AllData!N1113)</f>
        <v/>
      </c>
      <c r="U1108" s="2" t="str">
        <f>IF(AllData!O1113="","",AllData!O1113)</f>
        <v/>
      </c>
      <c r="V1108" s="2" t="str">
        <f>IF(AllData!P1113="","",AllData!P1113)</f>
        <v/>
      </c>
      <c r="W1108" s="2" t="str">
        <f>IF(AllData!Q1113="","",AllData!Q1113)</f>
        <v/>
      </c>
      <c r="X1108" s="2" t="str">
        <f>IF(AllData!R1113="","",AllData!R1113)</f>
        <v/>
      </c>
      <c r="Y1108" s="2" t="str">
        <f>IF(AllData!S1113="","",AllData!S1113)</f>
        <v/>
      </c>
      <c r="Z1108" s="2" t="str">
        <f>IF(AllData!T1113="","",AllData!T1113)</f>
        <v/>
      </c>
      <c r="AA1108" s="16"/>
    </row>
    <row r="1109" spans="1:27" hidden="1" x14ac:dyDescent="0.25">
      <c r="A1109" t="str">
        <f>IF(AllData!A1109="","",AllData!A1109)</f>
        <v/>
      </c>
      <c r="B1109" t="str">
        <f>IF(AllData!B1109="","",AllData!B1109)</f>
        <v/>
      </c>
      <c r="C1109" t="str">
        <f>IF(AllData!C1109="","",AllData!C1109)</f>
        <v/>
      </c>
      <c r="D1109" t="str">
        <f>IF(AllData!D1109="","",AllData!D1109)</f>
        <v/>
      </c>
      <c r="E1109" t="str">
        <f>IF(AllData!E1109="","",AllData!E1109)</f>
        <v/>
      </c>
      <c r="F1109" t="str">
        <f>IF(AllData!F1109="","",AllData!F1109)</f>
        <v/>
      </c>
      <c r="G1109" t="str">
        <f>IF(AllData!G1109="","",AllData!G1109)</f>
        <v/>
      </c>
      <c r="H1109" t="str">
        <f>IF(AllData!H1109="","",AllData!H1109)</f>
        <v/>
      </c>
      <c r="I1109" t="str">
        <f>IF(AllData!I1109="","",AllData!I1109)</f>
        <v/>
      </c>
      <c r="J1109" t="str">
        <f>IF(AllData!J1109="","",AllData!J1109)</f>
        <v/>
      </c>
      <c r="K1109" t="str">
        <f>IF(AllData!K1109="","",AllData!K1109)</f>
        <v/>
      </c>
      <c r="L1109" t="str">
        <f>IF(AllData!L1109="","",AllData!L1109)</f>
        <v/>
      </c>
      <c r="M1109" s="4" t="str">
        <f>IF(Table1[[#This Row],[Operation Season]]="","",LEFT(Table1[[#This Row],[Operation Season]],SEARCH("-",Table1[[#This Row],[Operation Season]])-1))</f>
        <v/>
      </c>
      <c r="N1109" s="10" t="str">
        <f t="shared" si="34"/>
        <v/>
      </c>
      <c r="O1109" t="str">
        <f>IF(Table1[[#This Row],[Operation Season]]="","",RIGHT(Table1[[#This Row],[Operation Season]],LEN(Table1[[#This Row],[Operation Season]])-FIND("-",Table1[[#This Row],[Operation Season]])))</f>
        <v/>
      </c>
      <c r="P1109" s="4" t="str">
        <f t="shared" si="35"/>
        <v/>
      </c>
      <c r="Q1109" s="7" t="str">
        <f>IF(OR(P1109="Mid November",P1109="round",P1109="",),"",Table1[[#This Row],[End Date]]-SystemData!$A$2+1)</f>
        <v/>
      </c>
      <c r="R1109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109" s="2" t="str">
        <f>IF(AllData!M1114="","",AllData!M1114)</f>
        <v/>
      </c>
      <c r="T1109" s="2" t="str">
        <f>IF(AllData!N1114="","",AllData!N1114)</f>
        <v/>
      </c>
      <c r="U1109" s="2" t="str">
        <f>IF(AllData!O1114="","",AllData!O1114)</f>
        <v/>
      </c>
      <c r="V1109" s="2" t="str">
        <f>IF(AllData!P1114="","",AllData!P1114)</f>
        <v/>
      </c>
      <c r="W1109" s="2" t="str">
        <f>IF(AllData!Q1114="","",AllData!Q1114)</f>
        <v/>
      </c>
      <c r="X1109" s="2" t="str">
        <f>IF(AllData!R1114="","",AllData!R1114)</f>
        <v/>
      </c>
      <c r="Y1109" s="2" t="str">
        <f>IF(AllData!S1114="","",AllData!S1114)</f>
        <v/>
      </c>
      <c r="Z1109" s="2" t="str">
        <f>IF(AllData!T1114="","",AllData!T1114)</f>
        <v/>
      </c>
      <c r="AA1109" s="16"/>
    </row>
    <row r="1110" spans="1:27" hidden="1" x14ac:dyDescent="0.25">
      <c r="A1110" t="str">
        <f>IF(AllData!A1110="","",AllData!A1110)</f>
        <v/>
      </c>
      <c r="B1110" t="str">
        <f>IF(AllData!B1110="","",AllData!B1110)</f>
        <v/>
      </c>
      <c r="C1110" t="str">
        <f>IF(AllData!C1110="","",AllData!C1110)</f>
        <v/>
      </c>
      <c r="D1110" t="str">
        <f>IF(AllData!D1110="","",AllData!D1110)</f>
        <v/>
      </c>
      <c r="E1110" t="str">
        <f>IF(AllData!E1110="","",AllData!E1110)</f>
        <v/>
      </c>
      <c r="F1110" t="str">
        <f>IF(AllData!F1110="","",AllData!F1110)</f>
        <v/>
      </c>
      <c r="G1110" t="str">
        <f>IF(AllData!G1110="","",AllData!G1110)</f>
        <v/>
      </c>
      <c r="H1110" t="str">
        <f>IF(AllData!H1110="","",AllData!H1110)</f>
        <v/>
      </c>
      <c r="I1110" t="str">
        <f>IF(AllData!I1110="","",AllData!I1110)</f>
        <v/>
      </c>
      <c r="J1110" t="str">
        <f>IF(AllData!J1110="","",AllData!J1110)</f>
        <v/>
      </c>
      <c r="K1110" t="str">
        <f>IF(AllData!K1110="","",AllData!K1110)</f>
        <v/>
      </c>
      <c r="L1110" t="str">
        <f>IF(AllData!L1110="","",AllData!L1110)</f>
        <v/>
      </c>
      <c r="M1110" s="4" t="str">
        <f>IF(Table1[[#This Row],[Operation Season]]="","",LEFT(Table1[[#This Row],[Operation Season]],SEARCH("-",Table1[[#This Row],[Operation Season]])-1))</f>
        <v/>
      </c>
      <c r="N1110" s="10" t="str">
        <f t="shared" si="34"/>
        <v/>
      </c>
      <c r="O1110" t="str">
        <f>IF(Table1[[#This Row],[Operation Season]]="","",RIGHT(Table1[[#This Row],[Operation Season]],LEN(Table1[[#This Row],[Operation Season]])-FIND("-",Table1[[#This Row],[Operation Season]])))</f>
        <v/>
      </c>
      <c r="P1110" s="4" t="str">
        <f t="shared" si="35"/>
        <v/>
      </c>
      <c r="Q1110" s="7" t="str">
        <f>IF(OR(P1110="Mid November",P1110="round",P1110="",),"",Table1[[#This Row],[End Date]]-SystemData!$A$2+1)</f>
        <v/>
      </c>
      <c r="R1110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110" s="2" t="str">
        <f>IF(AllData!M1115="","",AllData!M1115)</f>
        <v/>
      </c>
      <c r="T1110" s="2" t="str">
        <f>IF(AllData!N1115="","",AllData!N1115)</f>
        <v/>
      </c>
      <c r="U1110" s="2" t="str">
        <f>IF(AllData!O1115="","",AllData!O1115)</f>
        <v/>
      </c>
      <c r="V1110" s="2" t="str">
        <f>IF(AllData!P1115="","",AllData!P1115)</f>
        <v/>
      </c>
      <c r="W1110" s="2" t="str">
        <f>IF(AllData!Q1115="","",AllData!Q1115)</f>
        <v/>
      </c>
      <c r="X1110" s="2" t="str">
        <f>IF(AllData!R1115="","",AllData!R1115)</f>
        <v/>
      </c>
      <c r="Y1110" s="2" t="str">
        <f>IF(AllData!S1115="","",AllData!S1115)</f>
        <v/>
      </c>
      <c r="Z1110" s="2" t="str">
        <f>IF(AllData!T1115="","",AllData!T1115)</f>
        <v/>
      </c>
      <c r="AA1110" s="16"/>
    </row>
    <row r="1111" spans="1:27" hidden="1" x14ac:dyDescent="0.25">
      <c r="A1111" t="str">
        <f>IF(AllData!A1111="","",AllData!A1111)</f>
        <v/>
      </c>
      <c r="B1111" t="str">
        <f>IF(AllData!B1111="","",AllData!B1111)</f>
        <v/>
      </c>
      <c r="C1111" t="str">
        <f>IF(AllData!C1111="","",AllData!C1111)</f>
        <v/>
      </c>
      <c r="D1111" t="str">
        <f>IF(AllData!D1111="","",AllData!D1111)</f>
        <v/>
      </c>
      <c r="E1111" t="str">
        <f>IF(AllData!E1111="","",AllData!E1111)</f>
        <v/>
      </c>
      <c r="F1111" t="str">
        <f>IF(AllData!F1111="","",AllData!F1111)</f>
        <v/>
      </c>
      <c r="G1111" t="str">
        <f>IF(AllData!G1111="","",AllData!G1111)</f>
        <v/>
      </c>
      <c r="H1111" t="str">
        <f>IF(AllData!H1111="","",AllData!H1111)</f>
        <v/>
      </c>
      <c r="I1111" t="str">
        <f>IF(AllData!I1111="","",AllData!I1111)</f>
        <v/>
      </c>
      <c r="J1111" t="str">
        <f>IF(AllData!J1111="","",AllData!J1111)</f>
        <v/>
      </c>
      <c r="K1111" t="str">
        <f>IF(AllData!K1111="","",AllData!K1111)</f>
        <v/>
      </c>
      <c r="L1111" t="str">
        <f>IF(AllData!L1111="","",AllData!L1111)</f>
        <v/>
      </c>
      <c r="M1111" s="4" t="str">
        <f>IF(Table1[[#This Row],[Operation Season]]="","",LEFT(Table1[[#This Row],[Operation Season]],SEARCH("-",Table1[[#This Row],[Operation Season]])-1))</f>
        <v/>
      </c>
      <c r="N1111" s="10" t="str">
        <f t="shared" si="34"/>
        <v/>
      </c>
      <c r="O1111" t="str">
        <f>IF(Table1[[#This Row],[Operation Season]]="","",RIGHT(Table1[[#This Row],[Operation Season]],LEN(Table1[[#This Row],[Operation Season]])-FIND("-",Table1[[#This Row],[Operation Season]])))</f>
        <v/>
      </c>
      <c r="P1111" s="4" t="str">
        <f t="shared" si="35"/>
        <v/>
      </c>
      <c r="Q1111" s="7" t="str">
        <f>IF(OR(P1111="Mid November",P1111="round",P1111="",),"",Table1[[#This Row],[End Date]]-SystemData!$A$2+1)</f>
        <v/>
      </c>
      <c r="R1111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111" s="2" t="str">
        <f>IF(AllData!M1116="","",AllData!M1116)</f>
        <v/>
      </c>
      <c r="T1111" s="2" t="str">
        <f>IF(AllData!N1116="","",AllData!N1116)</f>
        <v/>
      </c>
      <c r="U1111" s="2" t="str">
        <f>IF(AllData!O1116="","",AllData!O1116)</f>
        <v/>
      </c>
      <c r="V1111" s="2" t="str">
        <f>IF(AllData!P1116="","",AllData!P1116)</f>
        <v/>
      </c>
      <c r="W1111" s="2" t="str">
        <f>IF(AllData!Q1116="","",AllData!Q1116)</f>
        <v/>
      </c>
      <c r="X1111" s="2" t="str">
        <f>IF(AllData!R1116="","",AllData!R1116)</f>
        <v/>
      </c>
      <c r="Y1111" s="2" t="str">
        <f>IF(AllData!S1116="","",AllData!S1116)</f>
        <v/>
      </c>
      <c r="Z1111" s="2" t="str">
        <f>IF(AllData!T1116="","",AllData!T1116)</f>
        <v/>
      </c>
      <c r="AA1111" s="16"/>
    </row>
    <row r="1112" spans="1:27" hidden="1" x14ac:dyDescent="0.25">
      <c r="A1112" t="str">
        <f>IF(AllData!A1112="","",AllData!A1112)</f>
        <v/>
      </c>
      <c r="B1112" t="str">
        <f>IF(AllData!B1112="","",AllData!B1112)</f>
        <v/>
      </c>
      <c r="C1112" t="str">
        <f>IF(AllData!C1112="","",AllData!C1112)</f>
        <v/>
      </c>
      <c r="D1112" t="str">
        <f>IF(AllData!D1112="","",AllData!D1112)</f>
        <v/>
      </c>
      <c r="E1112" t="str">
        <f>IF(AllData!E1112="","",AllData!E1112)</f>
        <v/>
      </c>
      <c r="F1112" t="str">
        <f>IF(AllData!F1112="","",AllData!F1112)</f>
        <v/>
      </c>
      <c r="G1112" t="str">
        <f>IF(AllData!G1112="","",AllData!G1112)</f>
        <v/>
      </c>
      <c r="H1112" t="str">
        <f>IF(AllData!H1112="","",AllData!H1112)</f>
        <v/>
      </c>
      <c r="I1112" t="str">
        <f>IF(AllData!I1112="","",AllData!I1112)</f>
        <v/>
      </c>
      <c r="J1112" t="str">
        <f>IF(AllData!J1112="","",AllData!J1112)</f>
        <v/>
      </c>
      <c r="K1112" t="str">
        <f>IF(AllData!K1112="","",AllData!K1112)</f>
        <v/>
      </c>
      <c r="L1112" t="str">
        <f>IF(AllData!L1112="","",AllData!L1112)</f>
        <v/>
      </c>
      <c r="M1112" s="4" t="str">
        <f>IF(Table1[[#This Row],[Operation Season]]="","",LEFT(Table1[[#This Row],[Operation Season]],SEARCH("-",Table1[[#This Row],[Operation Season]])-1))</f>
        <v/>
      </c>
      <c r="N1112" s="10" t="str">
        <f t="shared" si="34"/>
        <v/>
      </c>
      <c r="O1112" t="str">
        <f>IF(Table1[[#This Row],[Operation Season]]="","",RIGHT(Table1[[#This Row],[Operation Season]],LEN(Table1[[#This Row],[Operation Season]])-FIND("-",Table1[[#This Row],[Operation Season]])))</f>
        <v/>
      </c>
      <c r="P1112" s="4" t="str">
        <f t="shared" si="35"/>
        <v/>
      </c>
      <c r="Q1112" s="7" t="str">
        <f>IF(OR(P1112="Mid November",P1112="round",P1112="",),"",Table1[[#This Row],[End Date]]-SystemData!$A$2+1)</f>
        <v/>
      </c>
      <c r="R1112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112" s="2" t="str">
        <f>IF(AllData!M1117="","",AllData!M1117)</f>
        <v/>
      </c>
      <c r="T1112" s="2" t="str">
        <f>IF(AllData!N1117="","",AllData!N1117)</f>
        <v/>
      </c>
      <c r="U1112" s="2" t="str">
        <f>IF(AllData!O1117="","",AllData!O1117)</f>
        <v/>
      </c>
      <c r="V1112" s="2" t="str">
        <f>IF(AllData!P1117="","",AllData!P1117)</f>
        <v/>
      </c>
      <c r="W1112" s="2" t="str">
        <f>IF(AllData!Q1117="","",AllData!Q1117)</f>
        <v/>
      </c>
      <c r="X1112" s="2" t="str">
        <f>IF(AllData!R1117="","",AllData!R1117)</f>
        <v/>
      </c>
      <c r="Y1112" s="2" t="str">
        <f>IF(AllData!S1117="","",AllData!S1117)</f>
        <v/>
      </c>
      <c r="Z1112" s="2" t="str">
        <f>IF(AllData!T1117="","",AllData!T1117)</f>
        <v/>
      </c>
      <c r="AA1112" s="16"/>
    </row>
    <row r="1113" spans="1:27" hidden="1" x14ac:dyDescent="0.25">
      <c r="A1113" t="str">
        <f>IF(AllData!A1113="","",AllData!A1113)</f>
        <v/>
      </c>
      <c r="B1113" t="str">
        <f>IF(AllData!B1113="","",AllData!B1113)</f>
        <v/>
      </c>
      <c r="C1113" t="str">
        <f>IF(AllData!C1113="","",AllData!C1113)</f>
        <v/>
      </c>
      <c r="D1113" t="str">
        <f>IF(AllData!D1113="","",AllData!D1113)</f>
        <v/>
      </c>
      <c r="E1113" t="str">
        <f>IF(AllData!E1113="","",AllData!E1113)</f>
        <v/>
      </c>
      <c r="F1113" t="str">
        <f>IF(AllData!F1113="","",AllData!F1113)</f>
        <v/>
      </c>
      <c r="G1113" t="str">
        <f>IF(AllData!G1113="","",AllData!G1113)</f>
        <v/>
      </c>
      <c r="H1113" t="str">
        <f>IF(AllData!H1113="","",AllData!H1113)</f>
        <v/>
      </c>
      <c r="I1113" t="str">
        <f>IF(AllData!I1113="","",AllData!I1113)</f>
        <v/>
      </c>
      <c r="J1113" t="str">
        <f>IF(AllData!J1113="","",AllData!J1113)</f>
        <v/>
      </c>
      <c r="K1113" t="str">
        <f>IF(AllData!K1113="","",AllData!K1113)</f>
        <v/>
      </c>
      <c r="L1113" t="str">
        <f>IF(AllData!L1113="","",AllData!L1113)</f>
        <v/>
      </c>
      <c r="M1113" s="4" t="str">
        <f>IF(Table1[[#This Row],[Operation Season]]="","",LEFT(Table1[[#This Row],[Operation Season]],SEARCH("-",Table1[[#This Row],[Operation Season]])-1))</f>
        <v/>
      </c>
      <c r="N1113" s="10" t="str">
        <f t="shared" si="34"/>
        <v/>
      </c>
      <c r="O1113" t="str">
        <f>IF(Table1[[#This Row],[Operation Season]]="","",RIGHT(Table1[[#This Row],[Operation Season]],LEN(Table1[[#This Row],[Operation Season]])-FIND("-",Table1[[#This Row],[Operation Season]])))</f>
        <v/>
      </c>
      <c r="P1113" s="4" t="str">
        <f t="shared" si="35"/>
        <v/>
      </c>
      <c r="Q1113" s="7" t="str">
        <f>IF(OR(P1113="Mid November",P1113="round",P1113="",),"",Table1[[#This Row],[End Date]]-SystemData!$A$2+1)</f>
        <v/>
      </c>
      <c r="R1113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113" s="2" t="str">
        <f>IF(AllData!M1118="","",AllData!M1118)</f>
        <v/>
      </c>
      <c r="T1113" s="2" t="str">
        <f>IF(AllData!N1118="","",AllData!N1118)</f>
        <v/>
      </c>
      <c r="U1113" s="2" t="str">
        <f>IF(AllData!O1118="","",AllData!O1118)</f>
        <v/>
      </c>
      <c r="V1113" s="2" t="str">
        <f>IF(AllData!P1118="","",AllData!P1118)</f>
        <v/>
      </c>
      <c r="W1113" s="2" t="str">
        <f>IF(AllData!Q1118="","",AllData!Q1118)</f>
        <v/>
      </c>
      <c r="X1113" s="2" t="str">
        <f>IF(AllData!R1118="","",AllData!R1118)</f>
        <v/>
      </c>
      <c r="Y1113" s="2" t="str">
        <f>IF(AllData!S1118="","",AllData!S1118)</f>
        <v/>
      </c>
      <c r="Z1113" s="2" t="str">
        <f>IF(AllData!T1118="","",AllData!T1118)</f>
        <v/>
      </c>
      <c r="AA1113" s="16"/>
    </row>
    <row r="1114" spans="1:27" hidden="1" x14ac:dyDescent="0.25">
      <c r="A1114" t="str">
        <f>IF(AllData!A1114="","",AllData!A1114)</f>
        <v/>
      </c>
      <c r="B1114" t="str">
        <f>IF(AllData!B1114="","",AllData!B1114)</f>
        <v/>
      </c>
      <c r="C1114" t="str">
        <f>IF(AllData!C1114="","",AllData!C1114)</f>
        <v/>
      </c>
      <c r="D1114" t="str">
        <f>IF(AllData!D1114="","",AllData!D1114)</f>
        <v/>
      </c>
      <c r="E1114" t="str">
        <f>IF(AllData!E1114="","",AllData!E1114)</f>
        <v/>
      </c>
      <c r="F1114" t="str">
        <f>IF(AllData!F1114="","",AllData!F1114)</f>
        <v/>
      </c>
      <c r="G1114" t="str">
        <f>IF(AllData!G1114="","",AllData!G1114)</f>
        <v/>
      </c>
      <c r="H1114" t="str">
        <f>IF(AllData!H1114="","",AllData!H1114)</f>
        <v/>
      </c>
      <c r="I1114" t="str">
        <f>IF(AllData!I1114="","",AllData!I1114)</f>
        <v/>
      </c>
      <c r="J1114" t="str">
        <f>IF(AllData!J1114="","",AllData!J1114)</f>
        <v/>
      </c>
      <c r="K1114" t="str">
        <f>IF(AllData!K1114="","",AllData!K1114)</f>
        <v/>
      </c>
      <c r="L1114" t="str">
        <f>IF(AllData!L1114="","",AllData!L1114)</f>
        <v/>
      </c>
      <c r="M1114" s="4" t="str">
        <f>IF(Table1[[#This Row],[Operation Season]]="","",LEFT(Table1[[#This Row],[Operation Season]],SEARCH("-",Table1[[#This Row],[Operation Season]])-1))</f>
        <v/>
      </c>
      <c r="N1114" s="10" t="str">
        <f t="shared" si="34"/>
        <v/>
      </c>
      <c r="O1114" t="str">
        <f>IF(Table1[[#This Row],[Operation Season]]="","",RIGHT(Table1[[#This Row],[Operation Season]],LEN(Table1[[#This Row],[Operation Season]])-FIND("-",Table1[[#This Row],[Operation Season]])))</f>
        <v/>
      </c>
      <c r="P1114" s="4" t="str">
        <f t="shared" si="35"/>
        <v/>
      </c>
      <c r="Q1114" s="7" t="str">
        <f>IF(OR(P1114="Mid November",P1114="round",P1114="",),"",Table1[[#This Row],[End Date]]-SystemData!$A$2+1)</f>
        <v/>
      </c>
      <c r="R1114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114" s="2" t="str">
        <f>IF(AllData!M1119="","",AllData!M1119)</f>
        <v/>
      </c>
      <c r="T1114" s="2" t="str">
        <f>IF(AllData!N1119="","",AllData!N1119)</f>
        <v/>
      </c>
      <c r="U1114" s="2" t="str">
        <f>IF(AllData!O1119="","",AllData!O1119)</f>
        <v/>
      </c>
      <c r="V1114" s="2" t="str">
        <f>IF(AllData!P1119="","",AllData!P1119)</f>
        <v/>
      </c>
      <c r="W1114" s="2" t="str">
        <f>IF(AllData!Q1119="","",AllData!Q1119)</f>
        <v/>
      </c>
      <c r="X1114" s="2" t="str">
        <f>IF(AllData!R1119="","",AllData!R1119)</f>
        <v/>
      </c>
      <c r="Y1114" s="2" t="str">
        <f>IF(AllData!S1119="","",AllData!S1119)</f>
        <v/>
      </c>
      <c r="Z1114" s="2" t="str">
        <f>IF(AllData!T1119="","",AllData!T1119)</f>
        <v/>
      </c>
      <c r="AA1114" s="16"/>
    </row>
    <row r="1115" spans="1:27" hidden="1" x14ac:dyDescent="0.25">
      <c r="A1115" t="str">
        <f>IF(AllData!A1115="","",AllData!A1115)</f>
        <v/>
      </c>
      <c r="B1115" t="str">
        <f>IF(AllData!B1115="","",AllData!B1115)</f>
        <v/>
      </c>
      <c r="C1115" t="str">
        <f>IF(AllData!C1115="","",AllData!C1115)</f>
        <v/>
      </c>
      <c r="D1115" t="str">
        <f>IF(AllData!D1115="","",AllData!D1115)</f>
        <v/>
      </c>
      <c r="E1115" t="str">
        <f>IF(AllData!E1115="","",AllData!E1115)</f>
        <v/>
      </c>
      <c r="F1115" t="str">
        <f>IF(AllData!F1115="","",AllData!F1115)</f>
        <v/>
      </c>
      <c r="G1115" t="str">
        <f>IF(AllData!G1115="","",AllData!G1115)</f>
        <v/>
      </c>
      <c r="H1115" t="str">
        <f>IF(AllData!H1115="","",AllData!H1115)</f>
        <v/>
      </c>
      <c r="I1115" t="str">
        <f>IF(AllData!I1115="","",AllData!I1115)</f>
        <v/>
      </c>
      <c r="J1115" t="str">
        <f>IF(AllData!J1115="","",AllData!J1115)</f>
        <v/>
      </c>
      <c r="K1115" t="str">
        <f>IF(AllData!K1115="","",AllData!K1115)</f>
        <v/>
      </c>
      <c r="L1115" t="str">
        <f>IF(AllData!L1115="","",AllData!L1115)</f>
        <v/>
      </c>
      <c r="M1115" s="4" t="str">
        <f>IF(Table1[[#This Row],[Operation Season]]="","",LEFT(Table1[[#This Row],[Operation Season]],SEARCH("-",Table1[[#This Row],[Operation Season]])-1))</f>
        <v/>
      </c>
      <c r="N1115" s="10" t="str">
        <f t="shared" si="34"/>
        <v/>
      </c>
      <c r="O1115" t="str">
        <f>IF(Table1[[#This Row],[Operation Season]]="","",RIGHT(Table1[[#This Row],[Operation Season]],LEN(Table1[[#This Row],[Operation Season]])-FIND("-",Table1[[#This Row],[Operation Season]])))</f>
        <v/>
      </c>
      <c r="P1115" s="4" t="str">
        <f t="shared" si="35"/>
        <v/>
      </c>
      <c r="Q1115" s="7" t="str">
        <f>IF(OR(P1115="Mid November",P1115="round",P1115="",),"",Table1[[#This Row],[End Date]]-SystemData!$A$2+1)</f>
        <v/>
      </c>
      <c r="R1115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115" s="2" t="str">
        <f>IF(AllData!M1120="","",AllData!M1120)</f>
        <v/>
      </c>
      <c r="T1115" s="2" t="str">
        <f>IF(AllData!N1120="","",AllData!N1120)</f>
        <v/>
      </c>
      <c r="U1115" s="2" t="str">
        <f>IF(AllData!O1120="","",AllData!O1120)</f>
        <v/>
      </c>
      <c r="V1115" s="2" t="str">
        <f>IF(AllData!P1120="","",AllData!P1120)</f>
        <v/>
      </c>
      <c r="W1115" s="2" t="str">
        <f>IF(AllData!Q1120="","",AllData!Q1120)</f>
        <v/>
      </c>
      <c r="X1115" s="2" t="str">
        <f>IF(AllData!R1120="","",AllData!R1120)</f>
        <v/>
      </c>
      <c r="Y1115" s="2" t="str">
        <f>IF(AllData!S1120="","",AllData!S1120)</f>
        <v/>
      </c>
      <c r="Z1115" s="2" t="str">
        <f>IF(AllData!T1120="","",AllData!T1120)</f>
        <v/>
      </c>
      <c r="AA1115" s="16"/>
    </row>
    <row r="1116" spans="1:27" hidden="1" x14ac:dyDescent="0.25">
      <c r="A1116" t="str">
        <f>IF(AllData!A1116="","",AllData!A1116)</f>
        <v/>
      </c>
      <c r="B1116" t="str">
        <f>IF(AllData!B1116="","",AllData!B1116)</f>
        <v/>
      </c>
      <c r="C1116" t="str">
        <f>IF(AllData!C1116="","",AllData!C1116)</f>
        <v/>
      </c>
      <c r="D1116" t="str">
        <f>IF(AllData!D1116="","",AllData!D1116)</f>
        <v/>
      </c>
      <c r="E1116" t="str">
        <f>IF(AllData!E1116="","",AllData!E1116)</f>
        <v/>
      </c>
      <c r="F1116" t="str">
        <f>IF(AllData!F1116="","",AllData!F1116)</f>
        <v/>
      </c>
      <c r="G1116" t="str">
        <f>IF(AllData!G1116="","",AllData!G1116)</f>
        <v/>
      </c>
      <c r="H1116" t="str">
        <f>IF(AllData!H1116="","",AllData!H1116)</f>
        <v/>
      </c>
      <c r="I1116" t="str">
        <f>IF(AllData!I1116="","",AllData!I1116)</f>
        <v/>
      </c>
      <c r="J1116" t="str">
        <f>IF(AllData!J1116="","",AllData!J1116)</f>
        <v/>
      </c>
      <c r="K1116" t="str">
        <f>IF(AllData!K1116="","",AllData!K1116)</f>
        <v/>
      </c>
      <c r="L1116" t="str">
        <f>IF(AllData!L1116="","",AllData!L1116)</f>
        <v/>
      </c>
      <c r="M1116" s="4" t="str">
        <f>IF(Table1[[#This Row],[Operation Season]]="","",LEFT(Table1[[#This Row],[Operation Season]],SEARCH("-",Table1[[#This Row],[Operation Season]])-1))</f>
        <v/>
      </c>
      <c r="N1116" s="10" t="str">
        <f t="shared" si="34"/>
        <v/>
      </c>
      <c r="O1116" t="str">
        <f>IF(Table1[[#This Row],[Operation Season]]="","",RIGHT(Table1[[#This Row],[Operation Season]],LEN(Table1[[#This Row],[Operation Season]])-FIND("-",Table1[[#This Row],[Operation Season]])))</f>
        <v/>
      </c>
      <c r="P1116" s="4" t="str">
        <f t="shared" si="35"/>
        <v/>
      </c>
      <c r="Q1116" s="7" t="str">
        <f>IF(OR(P1116="Mid November",P1116="round",P1116="",),"",Table1[[#This Row],[End Date]]-SystemData!$A$2+1)</f>
        <v/>
      </c>
      <c r="R1116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116" s="2" t="str">
        <f>IF(AllData!M1121="","",AllData!M1121)</f>
        <v/>
      </c>
      <c r="T1116" s="2" t="str">
        <f>IF(AllData!N1121="","",AllData!N1121)</f>
        <v/>
      </c>
      <c r="U1116" s="2" t="str">
        <f>IF(AllData!O1121="","",AllData!O1121)</f>
        <v/>
      </c>
      <c r="V1116" s="2" t="str">
        <f>IF(AllData!P1121="","",AllData!P1121)</f>
        <v/>
      </c>
      <c r="W1116" s="2" t="str">
        <f>IF(AllData!Q1121="","",AllData!Q1121)</f>
        <v/>
      </c>
      <c r="X1116" s="2" t="str">
        <f>IF(AllData!R1121="","",AllData!R1121)</f>
        <v/>
      </c>
      <c r="Y1116" s="2" t="str">
        <f>IF(AllData!S1121="","",AllData!S1121)</f>
        <v/>
      </c>
      <c r="Z1116" s="2" t="str">
        <f>IF(AllData!T1121="","",AllData!T1121)</f>
        <v/>
      </c>
      <c r="AA1116" s="16"/>
    </row>
    <row r="1117" spans="1:27" hidden="1" x14ac:dyDescent="0.25">
      <c r="A1117" t="str">
        <f>IF(AllData!A1117="","",AllData!A1117)</f>
        <v/>
      </c>
      <c r="B1117" t="str">
        <f>IF(AllData!B1117="","",AllData!B1117)</f>
        <v/>
      </c>
      <c r="C1117" t="str">
        <f>IF(AllData!C1117="","",AllData!C1117)</f>
        <v/>
      </c>
      <c r="D1117" t="str">
        <f>IF(AllData!D1117="","",AllData!D1117)</f>
        <v/>
      </c>
      <c r="E1117" t="str">
        <f>IF(AllData!E1117="","",AllData!E1117)</f>
        <v/>
      </c>
      <c r="F1117" t="str">
        <f>IF(AllData!F1117="","",AllData!F1117)</f>
        <v/>
      </c>
      <c r="G1117" t="str">
        <f>IF(AllData!G1117="","",AllData!G1117)</f>
        <v/>
      </c>
      <c r="H1117" t="str">
        <f>IF(AllData!H1117="","",AllData!H1117)</f>
        <v/>
      </c>
      <c r="I1117" t="str">
        <f>IF(AllData!I1117="","",AllData!I1117)</f>
        <v/>
      </c>
      <c r="J1117" t="str">
        <f>IF(AllData!J1117="","",AllData!J1117)</f>
        <v/>
      </c>
      <c r="K1117" t="str">
        <f>IF(AllData!K1117="","",AllData!K1117)</f>
        <v/>
      </c>
      <c r="L1117" t="str">
        <f>IF(AllData!L1117="","",AllData!L1117)</f>
        <v/>
      </c>
      <c r="M1117" s="4" t="str">
        <f>IF(Table1[[#This Row],[Operation Season]]="","",LEFT(Table1[[#This Row],[Operation Season]],SEARCH("-",Table1[[#This Row],[Operation Season]])-1))</f>
        <v/>
      </c>
      <c r="N1117" s="10" t="str">
        <f t="shared" si="34"/>
        <v/>
      </c>
      <c r="O1117" t="str">
        <f>IF(Table1[[#This Row],[Operation Season]]="","",RIGHT(Table1[[#This Row],[Operation Season]],LEN(Table1[[#This Row],[Operation Season]])-FIND("-",Table1[[#This Row],[Operation Season]])))</f>
        <v/>
      </c>
      <c r="P1117" s="4" t="str">
        <f t="shared" si="35"/>
        <v/>
      </c>
      <c r="Q1117" s="7" t="str">
        <f>IF(OR(P1117="Mid November",P1117="round",P1117="",),"",Table1[[#This Row],[End Date]]-SystemData!$A$2+1)</f>
        <v/>
      </c>
      <c r="R1117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117" s="2" t="str">
        <f>IF(AllData!M1122="","",AllData!M1122)</f>
        <v/>
      </c>
      <c r="T1117" s="2" t="str">
        <f>IF(AllData!N1122="","",AllData!N1122)</f>
        <v/>
      </c>
      <c r="U1117" s="2" t="str">
        <f>IF(AllData!O1122="","",AllData!O1122)</f>
        <v/>
      </c>
      <c r="V1117" s="2" t="str">
        <f>IF(AllData!P1122="","",AllData!P1122)</f>
        <v/>
      </c>
      <c r="W1117" s="2" t="str">
        <f>IF(AllData!Q1122="","",AllData!Q1122)</f>
        <v/>
      </c>
      <c r="X1117" s="2" t="str">
        <f>IF(AllData!R1122="","",AllData!R1122)</f>
        <v/>
      </c>
      <c r="Y1117" s="2" t="str">
        <f>IF(AllData!S1122="","",AllData!S1122)</f>
        <v/>
      </c>
      <c r="Z1117" s="2" t="str">
        <f>IF(AllData!T1122="","",AllData!T1122)</f>
        <v/>
      </c>
      <c r="AA1117" s="16"/>
    </row>
    <row r="1118" spans="1:27" hidden="1" x14ac:dyDescent="0.25">
      <c r="A1118" t="str">
        <f>IF(AllData!A1118="","",AllData!A1118)</f>
        <v/>
      </c>
      <c r="B1118" t="str">
        <f>IF(AllData!B1118="","",AllData!B1118)</f>
        <v/>
      </c>
      <c r="C1118" t="str">
        <f>IF(AllData!C1118="","",AllData!C1118)</f>
        <v/>
      </c>
      <c r="D1118" t="str">
        <f>IF(AllData!D1118="","",AllData!D1118)</f>
        <v/>
      </c>
      <c r="E1118" t="str">
        <f>IF(AllData!E1118="","",AllData!E1118)</f>
        <v/>
      </c>
      <c r="F1118" t="str">
        <f>IF(AllData!F1118="","",AllData!F1118)</f>
        <v/>
      </c>
      <c r="G1118" t="str">
        <f>IF(AllData!G1118="","",AllData!G1118)</f>
        <v/>
      </c>
      <c r="H1118" t="str">
        <f>IF(AllData!H1118="","",AllData!H1118)</f>
        <v/>
      </c>
      <c r="I1118" t="str">
        <f>IF(AllData!I1118="","",AllData!I1118)</f>
        <v/>
      </c>
      <c r="J1118" t="str">
        <f>IF(AllData!J1118="","",AllData!J1118)</f>
        <v/>
      </c>
      <c r="K1118" t="str">
        <f>IF(AllData!K1118="","",AllData!K1118)</f>
        <v/>
      </c>
      <c r="L1118" t="str">
        <f>IF(AllData!L1118="","",AllData!L1118)</f>
        <v/>
      </c>
      <c r="M1118" s="4" t="str">
        <f>IF(Table1[[#This Row],[Operation Season]]="","",LEFT(Table1[[#This Row],[Operation Season]],SEARCH("-",Table1[[#This Row],[Operation Season]])-1))</f>
        <v/>
      </c>
      <c r="N1118" s="10" t="str">
        <f t="shared" si="34"/>
        <v/>
      </c>
      <c r="O1118" t="str">
        <f>IF(Table1[[#This Row],[Operation Season]]="","",RIGHT(Table1[[#This Row],[Operation Season]],LEN(Table1[[#This Row],[Operation Season]])-FIND("-",Table1[[#This Row],[Operation Season]])))</f>
        <v/>
      </c>
      <c r="P1118" s="4" t="str">
        <f t="shared" si="35"/>
        <v/>
      </c>
      <c r="Q1118" s="7" t="str">
        <f>IF(OR(P1118="Mid November",P1118="round",P1118="",),"",Table1[[#This Row],[End Date]]-SystemData!$A$2+1)</f>
        <v/>
      </c>
      <c r="R1118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118" s="2" t="str">
        <f>IF(AllData!M1123="","",AllData!M1123)</f>
        <v/>
      </c>
      <c r="T1118" s="2" t="str">
        <f>IF(AllData!N1123="","",AllData!N1123)</f>
        <v/>
      </c>
      <c r="U1118" s="2" t="str">
        <f>IF(AllData!O1123="","",AllData!O1123)</f>
        <v/>
      </c>
      <c r="V1118" s="2" t="str">
        <f>IF(AllData!P1123="","",AllData!P1123)</f>
        <v/>
      </c>
      <c r="W1118" s="2" t="str">
        <f>IF(AllData!Q1123="","",AllData!Q1123)</f>
        <v/>
      </c>
      <c r="X1118" s="2" t="str">
        <f>IF(AllData!R1123="","",AllData!R1123)</f>
        <v/>
      </c>
      <c r="Y1118" s="2" t="str">
        <f>IF(AllData!S1123="","",AllData!S1123)</f>
        <v/>
      </c>
      <c r="Z1118" s="2" t="str">
        <f>IF(AllData!T1123="","",AllData!T1123)</f>
        <v/>
      </c>
      <c r="AA1118" s="16"/>
    </row>
    <row r="1119" spans="1:27" hidden="1" x14ac:dyDescent="0.25">
      <c r="A1119" t="str">
        <f>IF(AllData!A1119="","",AllData!A1119)</f>
        <v/>
      </c>
      <c r="B1119" t="str">
        <f>IF(AllData!B1119="","",AllData!B1119)</f>
        <v/>
      </c>
      <c r="C1119" t="str">
        <f>IF(AllData!C1119="","",AllData!C1119)</f>
        <v/>
      </c>
      <c r="D1119" t="str">
        <f>IF(AllData!D1119="","",AllData!D1119)</f>
        <v/>
      </c>
      <c r="E1119" t="str">
        <f>IF(AllData!E1119="","",AllData!E1119)</f>
        <v/>
      </c>
      <c r="F1119" t="str">
        <f>IF(AllData!F1119="","",AllData!F1119)</f>
        <v/>
      </c>
      <c r="G1119" t="str">
        <f>IF(AllData!G1119="","",AllData!G1119)</f>
        <v/>
      </c>
      <c r="H1119" t="str">
        <f>IF(AllData!H1119="","",AllData!H1119)</f>
        <v/>
      </c>
      <c r="I1119" t="str">
        <f>IF(AllData!I1119="","",AllData!I1119)</f>
        <v/>
      </c>
      <c r="J1119" t="str">
        <f>IF(AllData!J1119="","",AllData!J1119)</f>
        <v/>
      </c>
      <c r="K1119" t="str">
        <f>IF(AllData!K1119="","",AllData!K1119)</f>
        <v/>
      </c>
      <c r="L1119" t="str">
        <f>IF(AllData!L1119="","",AllData!L1119)</f>
        <v/>
      </c>
      <c r="M1119" s="4" t="str">
        <f>IF(Table1[[#This Row],[Operation Season]]="","",LEFT(Table1[[#This Row],[Operation Season]],SEARCH("-",Table1[[#This Row],[Operation Season]])-1))</f>
        <v/>
      </c>
      <c r="N1119" s="10" t="str">
        <f t="shared" si="34"/>
        <v/>
      </c>
      <c r="O1119" t="str">
        <f>IF(Table1[[#This Row],[Operation Season]]="","",RIGHT(Table1[[#This Row],[Operation Season]],LEN(Table1[[#This Row],[Operation Season]])-FIND("-",Table1[[#This Row],[Operation Season]])))</f>
        <v/>
      </c>
      <c r="P1119" s="4" t="str">
        <f t="shared" si="35"/>
        <v/>
      </c>
      <c r="Q1119" s="7" t="str">
        <f>IF(OR(P1119="Mid November",P1119="round",P1119="",),"",Table1[[#This Row],[End Date]]-SystemData!$A$2+1)</f>
        <v/>
      </c>
      <c r="R1119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119" s="2" t="str">
        <f>IF(AllData!M1124="","",AllData!M1124)</f>
        <v/>
      </c>
      <c r="T1119" s="2" t="str">
        <f>IF(AllData!N1124="","",AllData!N1124)</f>
        <v/>
      </c>
      <c r="U1119" s="2" t="str">
        <f>IF(AllData!O1124="","",AllData!O1124)</f>
        <v/>
      </c>
      <c r="V1119" s="2" t="str">
        <f>IF(AllData!P1124="","",AllData!P1124)</f>
        <v/>
      </c>
      <c r="W1119" s="2" t="str">
        <f>IF(AllData!Q1124="","",AllData!Q1124)</f>
        <v/>
      </c>
      <c r="X1119" s="2" t="str">
        <f>IF(AllData!R1124="","",AllData!R1124)</f>
        <v/>
      </c>
      <c r="Y1119" s="2" t="str">
        <f>IF(AllData!S1124="","",AllData!S1124)</f>
        <v/>
      </c>
      <c r="Z1119" s="2" t="str">
        <f>IF(AllData!T1124="","",AllData!T1124)</f>
        <v/>
      </c>
      <c r="AA1119" s="16"/>
    </row>
    <row r="1120" spans="1:27" hidden="1" x14ac:dyDescent="0.25">
      <c r="A1120" t="str">
        <f>IF(AllData!A1120="","",AllData!A1120)</f>
        <v/>
      </c>
      <c r="B1120" t="str">
        <f>IF(AllData!B1120="","",AllData!B1120)</f>
        <v/>
      </c>
      <c r="C1120" t="str">
        <f>IF(AllData!C1120="","",AllData!C1120)</f>
        <v/>
      </c>
      <c r="D1120" t="str">
        <f>IF(AllData!D1120="","",AllData!D1120)</f>
        <v/>
      </c>
      <c r="E1120" t="str">
        <f>IF(AllData!E1120="","",AllData!E1120)</f>
        <v/>
      </c>
      <c r="F1120" t="str">
        <f>IF(AllData!F1120="","",AllData!F1120)</f>
        <v/>
      </c>
      <c r="G1120" t="str">
        <f>IF(AllData!G1120="","",AllData!G1120)</f>
        <v/>
      </c>
      <c r="H1120" t="str">
        <f>IF(AllData!H1120="","",AllData!H1120)</f>
        <v/>
      </c>
      <c r="I1120" t="str">
        <f>IF(AllData!I1120="","",AllData!I1120)</f>
        <v/>
      </c>
      <c r="J1120" t="str">
        <f>IF(AllData!J1120="","",AllData!J1120)</f>
        <v/>
      </c>
      <c r="K1120" t="str">
        <f>IF(AllData!K1120="","",AllData!K1120)</f>
        <v/>
      </c>
      <c r="L1120" t="str">
        <f>IF(AllData!L1120="","",AllData!L1120)</f>
        <v/>
      </c>
      <c r="M1120" s="4" t="str">
        <f>IF(Table1[[#This Row],[Operation Season]]="","",LEFT(Table1[[#This Row],[Operation Season]],SEARCH("-",Table1[[#This Row],[Operation Season]])-1))</f>
        <v/>
      </c>
      <c r="N1120" s="10" t="str">
        <f t="shared" si="34"/>
        <v/>
      </c>
      <c r="O1120" t="str">
        <f>IF(Table1[[#This Row],[Operation Season]]="","",RIGHT(Table1[[#This Row],[Operation Season]],LEN(Table1[[#This Row],[Operation Season]])-FIND("-",Table1[[#This Row],[Operation Season]])))</f>
        <v/>
      </c>
      <c r="P1120" s="4" t="str">
        <f t="shared" si="35"/>
        <v/>
      </c>
      <c r="Q1120" s="7" t="str">
        <f>IF(OR(P1120="Mid November",P1120="round",P1120="",),"",Table1[[#This Row],[End Date]]-SystemData!$A$2+1)</f>
        <v/>
      </c>
      <c r="R1120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120" s="2" t="str">
        <f>IF(AllData!M1125="","",AllData!M1125)</f>
        <v/>
      </c>
      <c r="T1120" s="2" t="str">
        <f>IF(AllData!N1125="","",AllData!N1125)</f>
        <v/>
      </c>
      <c r="U1120" s="2" t="str">
        <f>IF(AllData!O1125="","",AllData!O1125)</f>
        <v/>
      </c>
      <c r="V1120" s="2" t="str">
        <f>IF(AllData!P1125="","",AllData!P1125)</f>
        <v/>
      </c>
      <c r="W1120" s="2" t="str">
        <f>IF(AllData!Q1125="","",AllData!Q1125)</f>
        <v/>
      </c>
      <c r="X1120" s="2" t="str">
        <f>IF(AllData!R1125="","",AllData!R1125)</f>
        <v/>
      </c>
      <c r="Y1120" s="2" t="str">
        <f>IF(AllData!S1125="","",AllData!S1125)</f>
        <v/>
      </c>
      <c r="Z1120" s="2" t="str">
        <f>IF(AllData!T1125="","",AllData!T1125)</f>
        <v/>
      </c>
      <c r="AA1120" s="16"/>
    </row>
    <row r="1121" spans="1:27" hidden="1" x14ac:dyDescent="0.25">
      <c r="A1121" t="str">
        <f>IF(AllData!A1121="","",AllData!A1121)</f>
        <v/>
      </c>
      <c r="B1121" t="str">
        <f>IF(AllData!B1121="","",AllData!B1121)</f>
        <v/>
      </c>
      <c r="C1121" t="str">
        <f>IF(AllData!C1121="","",AllData!C1121)</f>
        <v/>
      </c>
      <c r="D1121" t="str">
        <f>IF(AllData!D1121="","",AllData!D1121)</f>
        <v/>
      </c>
      <c r="E1121" t="str">
        <f>IF(AllData!E1121="","",AllData!E1121)</f>
        <v/>
      </c>
      <c r="F1121" t="str">
        <f>IF(AllData!F1121="","",AllData!F1121)</f>
        <v/>
      </c>
      <c r="G1121" t="str">
        <f>IF(AllData!G1121="","",AllData!G1121)</f>
        <v/>
      </c>
      <c r="H1121" t="str">
        <f>IF(AllData!H1121="","",AllData!H1121)</f>
        <v/>
      </c>
      <c r="I1121" t="str">
        <f>IF(AllData!I1121="","",AllData!I1121)</f>
        <v/>
      </c>
      <c r="J1121" t="str">
        <f>IF(AllData!J1121="","",AllData!J1121)</f>
        <v/>
      </c>
      <c r="K1121" t="str">
        <f>IF(AllData!K1121="","",AllData!K1121)</f>
        <v/>
      </c>
      <c r="L1121" t="str">
        <f>IF(AllData!L1121="","",AllData!L1121)</f>
        <v/>
      </c>
      <c r="M1121" s="4" t="str">
        <f>IF(Table1[[#This Row],[Operation Season]]="","",LEFT(Table1[[#This Row],[Operation Season]],SEARCH("-",Table1[[#This Row],[Operation Season]])-1))</f>
        <v/>
      </c>
      <c r="N1121" s="10" t="str">
        <f t="shared" si="34"/>
        <v/>
      </c>
      <c r="O1121" t="str">
        <f>IF(Table1[[#This Row],[Operation Season]]="","",RIGHT(Table1[[#This Row],[Operation Season]],LEN(Table1[[#This Row],[Operation Season]])-FIND("-",Table1[[#This Row],[Operation Season]])))</f>
        <v/>
      </c>
      <c r="P1121" s="4" t="str">
        <f t="shared" si="35"/>
        <v/>
      </c>
      <c r="Q1121" s="7" t="str">
        <f>IF(OR(P1121="Mid November",P1121="round",P1121="",),"",Table1[[#This Row],[End Date]]-SystemData!$A$2+1)</f>
        <v/>
      </c>
      <c r="R1121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121" s="2" t="str">
        <f>IF(AllData!M1126="","",AllData!M1126)</f>
        <v/>
      </c>
      <c r="T1121" s="2" t="str">
        <f>IF(AllData!N1126="","",AllData!N1126)</f>
        <v/>
      </c>
      <c r="U1121" s="2" t="str">
        <f>IF(AllData!O1126="","",AllData!O1126)</f>
        <v/>
      </c>
      <c r="V1121" s="2" t="str">
        <f>IF(AllData!P1126="","",AllData!P1126)</f>
        <v/>
      </c>
      <c r="W1121" s="2" t="str">
        <f>IF(AllData!Q1126="","",AllData!Q1126)</f>
        <v/>
      </c>
      <c r="X1121" s="2" t="str">
        <f>IF(AllData!R1126="","",AllData!R1126)</f>
        <v/>
      </c>
      <c r="Y1121" s="2" t="str">
        <f>IF(AllData!S1126="","",AllData!S1126)</f>
        <v/>
      </c>
      <c r="Z1121" s="2" t="str">
        <f>IF(AllData!T1126="","",AllData!T1126)</f>
        <v/>
      </c>
      <c r="AA1121" s="16"/>
    </row>
    <row r="1122" spans="1:27" hidden="1" x14ac:dyDescent="0.25">
      <c r="A1122" t="str">
        <f>IF(AllData!A1122="","",AllData!A1122)</f>
        <v/>
      </c>
      <c r="B1122" t="str">
        <f>IF(AllData!B1122="","",AllData!B1122)</f>
        <v/>
      </c>
      <c r="C1122" t="str">
        <f>IF(AllData!C1122="","",AllData!C1122)</f>
        <v/>
      </c>
      <c r="D1122" t="str">
        <f>IF(AllData!D1122="","",AllData!D1122)</f>
        <v/>
      </c>
      <c r="E1122" t="str">
        <f>IF(AllData!E1122="","",AllData!E1122)</f>
        <v/>
      </c>
      <c r="F1122" t="str">
        <f>IF(AllData!F1122="","",AllData!F1122)</f>
        <v/>
      </c>
      <c r="G1122" t="str">
        <f>IF(AllData!G1122="","",AllData!G1122)</f>
        <v/>
      </c>
      <c r="H1122" t="str">
        <f>IF(AllData!H1122="","",AllData!H1122)</f>
        <v/>
      </c>
      <c r="I1122" t="str">
        <f>IF(AllData!I1122="","",AllData!I1122)</f>
        <v/>
      </c>
      <c r="J1122" t="str">
        <f>IF(AllData!J1122="","",AllData!J1122)</f>
        <v/>
      </c>
      <c r="K1122" t="str">
        <f>IF(AllData!K1122="","",AllData!K1122)</f>
        <v/>
      </c>
      <c r="L1122" t="str">
        <f>IF(AllData!L1122="","",AllData!L1122)</f>
        <v/>
      </c>
      <c r="M1122" s="4" t="str">
        <f>IF(Table1[[#This Row],[Operation Season]]="","",LEFT(Table1[[#This Row],[Operation Season]],SEARCH("-",Table1[[#This Row],[Operation Season]])-1))</f>
        <v/>
      </c>
      <c r="N1122" s="10" t="str">
        <f t="shared" si="34"/>
        <v/>
      </c>
      <c r="O1122" t="str">
        <f>IF(Table1[[#This Row],[Operation Season]]="","",RIGHT(Table1[[#This Row],[Operation Season]],LEN(Table1[[#This Row],[Operation Season]])-FIND("-",Table1[[#This Row],[Operation Season]])))</f>
        <v/>
      </c>
      <c r="P1122" s="4" t="str">
        <f t="shared" si="35"/>
        <v/>
      </c>
      <c r="Q1122" s="7" t="str">
        <f>IF(OR(P1122="Mid November",P1122="round",P1122="",),"",Table1[[#This Row],[End Date]]-SystemData!$A$2+1)</f>
        <v/>
      </c>
      <c r="R1122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122" s="2" t="str">
        <f>IF(AllData!M1127="","",AllData!M1127)</f>
        <v/>
      </c>
      <c r="T1122" s="2" t="str">
        <f>IF(AllData!N1127="","",AllData!N1127)</f>
        <v/>
      </c>
      <c r="U1122" s="2" t="str">
        <f>IF(AllData!O1127="","",AllData!O1127)</f>
        <v/>
      </c>
      <c r="V1122" s="2" t="str">
        <f>IF(AllData!P1127="","",AllData!P1127)</f>
        <v/>
      </c>
      <c r="W1122" s="2" t="str">
        <f>IF(AllData!Q1127="","",AllData!Q1127)</f>
        <v/>
      </c>
      <c r="X1122" s="2" t="str">
        <f>IF(AllData!R1127="","",AllData!R1127)</f>
        <v/>
      </c>
      <c r="Y1122" s="2" t="str">
        <f>IF(AllData!S1127="","",AllData!S1127)</f>
        <v/>
      </c>
      <c r="Z1122" s="2" t="str">
        <f>IF(AllData!T1127="","",AllData!T1127)</f>
        <v/>
      </c>
      <c r="AA1122" s="16"/>
    </row>
    <row r="1123" spans="1:27" hidden="1" x14ac:dyDescent="0.25">
      <c r="A1123" t="str">
        <f>IF(AllData!A1123="","",AllData!A1123)</f>
        <v/>
      </c>
      <c r="B1123" t="str">
        <f>IF(AllData!B1123="","",AllData!B1123)</f>
        <v/>
      </c>
      <c r="C1123" t="str">
        <f>IF(AllData!C1123="","",AllData!C1123)</f>
        <v/>
      </c>
      <c r="D1123" t="str">
        <f>IF(AllData!D1123="","",AllData!D1123)</f>
        <v/>
      </c>
      <c r="E1123" t="str">
        <f>IF(AllData!E1123="","",AllData!E1123)</f>
        <v/>
      </c>
      <c r="F1123" t="str">
        <f>IF(AllData!F1123="","",AllData!F1123)</f>
        <v/>
      </c>
      <c r="G1123" t="str">
        <f>IF(AllData!G1123="","",AllData!G1123)</f>
        <v/>
      </c>
      <c r="H1123" t="str">
        <f>IF(AllData!H1123="","",AllData!H1123)</f>
        <v/>
      </c>
      <c r="I1123" t="str">
        <f>IF(AllData!I1123="","",AllData!I1123)</f>
        <v/>
      </c>
      <c r="J1123" t="str">
        <f>IF(AllData!J1123="","",AllData!J1123)</f>
        <v/>
      </c>
      <c r="K1123" t="str">
        <f>IF(AllData!K1123="","",AllData!K1123)</f>
        <v/>
      </c>
      <c r="L1123" t="str">
        <f>IF(AllData!L1123="","",AllData!L1123)</f>
        <v/>
      </c>
      <c r="M1123" s="4" t="str">
        <f>IF(Table1[[#This Row],[Operation Season]]="","",LEFT(Table1[[#This Row],[Operation Season]],SEARCH("-",Table1[[#This Row],[Operation Season]])-1))</f>
        <v/>
      </c>
      <c r="N1123" s="10" t="str">
        <f t="shared" si="34"/>
        <v/>
      </c>
      <c r="O1123" t="str">
        <f>IF(Table1[[#This Row],[Operation Season]]="","",RIGHT(Table1[[#This Row],[Operation Season]],LEN(Table1[[#This Row],[Operation Season]])-FIND("-",Table1[[#This Row],[Operation Season]])))</f>
        <v/>
      </c>
      <c r="P1123" s="4" t="str">
        <f t="shared" si="35"/>
        <v/>
      </c>
      <c r="Q1123" s="7" t="str">
        <f>IF(OR(P1123="Mid November",P1123="round",P1123="",),"",Table1[[#This Row],[End Date]]-SystemData!$A$2+1)</f>
        <v/>
      </c>
      <c r="R1123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123" s="2" t="str">
        <f>IF(AllData!M1128="","",AllData!M1128)</f>
        <v/>
      </c>
      <c r="T1123" s="2" t="str">
        <f>IF(AllData!N1128="","",AllData!N1128)</f>
        <v/>
      </c>
      <c r="U1123" s="2" t="str">
        <f>IF(AllData!O1128="","",AllData!O1128)</f>
        <v/>
      </c>
      <c r="V1123" s="2" t="str">
        <f>IF(AllData!P1128="","",AllData!P1128)</f>
        <v/>
      </c>
      <c r="W1123" s="2" t="str">
        <f>IF(AllData!Q1128="","",AllData!Q1128)</f>
        <v/>
      </c>
      <c r="X1123" s="2" t="str">
        <f>IF(AllData!R1128="","",AllData!R1128)</f>
        <v/>
      </c>
      <c r="Y1123" s="2" t="str">
        <f>IF(AllData!S1128="","",AllData!S1128)</f>
        <v/>
      </c>
      <c r="Z1123" s="2" t="str">
        <f>IF(AllData!T1128="","",AllData!T1128)</f>
        <v/>
      </c>
      <c r="AA1123" s="16"/>
    </row>
    <row r="1124" spans="1:27" hidden="1" x14ac:dyDescent="0.25">
      <c r="A1124" t="str">
        <f>IF(AllData!A1124="","",AllData!A1124)</f>
        <v/>
      </c>
      <c r="B1124" t="str">
        <f>IF(AllData!B1124="","",AllData!B1124)</f>
        <v/>
      </c>
      <c r="C1124" t="str">
        <f>IF(AllData!C1124="","",AllData!C1124)</f>
        <v/>
      </c>
      <c r="D1124" t="str">
        <f>IF(AllData!D1124="","",AllData!D1124)</f>
        <v/>
      </c>
      <c r="E1124" t="str">
        <f>IF(AllData!E1124="","",AllData!E1124)</f>
        <v/>
      </c>
      <c r="F1124" t="str">
        <f>IF(AllData!F1124="","",AllData!F1124)</f>
        <v/>
      </c>
      <c r="G1124" t="str">
        <f>IF(AllData!G1124="","",AllData!G1124)</f>
        <v/>
      </c>
      <c r="H1124" t="str">
        <f>IF(AllData!H1124="","",AllData!H1124)</f>
        <v/>
      </c>
      <c r="I1124" t="str">
        <f>IF(AllData!I1124="","",AllData!I1124)</f>
        <v/>
      </c>
      <c r="J1124" t="str">
        <f>IF(AllData!J1124="","",AllData!J1124)</f>
        <v/>
      </c>
      <c r="K1124" t="str">
        <f>IF(AllData!K1124="","",AllData!K1124)</f>
        <v/>
      </c>
      <c r="L1124" t="str">
        <f>IF(AllData!L1124="","",AllData!L1124)</f>
        <v/>
      </c>
      <c r="M1124" s="4" t="str">
        <f>IF(Table1[[#This Row],[Operation Season]]="","",LEFT(Table1[[#This Row],[Operation Season]],SEARCH("-",Table1[[#This Row],[Operation Season]])-1))</f>
        <v/>
      </c>
      <c r="N1124" s="10" t="str">
        <f t="shared" si="34"/>
        <v/>
      </c>
      <c r="O1124" t="str">
        <f>IF(Table1[[#This Row],[Operation Season]]="","",RIGHT(Table1[[#This Row],[Operation Season]],LEN(Table1[[#This Row],[Operation Season]])-FIND("-",Table1[[#This Row],[Operation Season]])))</f>
        <v/>
      </c>
      <c r="P1124" s="4" t="str">
        <f t="shared" si="35"/>
        <v/>
      </c>
      <c r="Q1124" s="7" t="str">
        <f>IF(OR(P1124="Mid November",P1124="round",P1124="",),"",Table1[[#This Row],[End Date]]-SystemData!$A$2+1)</f>
        <v/>
      </c>
      <c r="R1124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124" s="2" t="str">
        <f>IF(AllData!M1129="","",AllData!M1129)</f>
        <v/>
      </c>
      <c r="T1124" s="2" t="str">
        <f>IF(AllData!N1129="","",AllData!N1129)</f>
        <v/>
      </c>
      <c r="U1124" s="2" t="str">
        <f>IF(AllData!O1129="","",AllData!O1129)</f>
        <v/>
      </c>
      <c r="V1124" s="2" t="str">
        <f>IF(AllData!P1129="","",AllData!P1129)</f>
        <v/>
      </c>
      <c r="W1124" s="2" t="str">
        <f>IF(AllData!Q1129="","",AllData!Q1129)</f>
        <v/>
      </c>
      <c r="X1124" s="2" t="str">
        <f>IF(AllData!R1129="","",AllData!R1129)</f>
        <v/>
      </c>
      <c r="Y1124" s="2" t="str">
        <f>IF(AllData!S1129="","",AllData!S1129)</f>
        <v/>
      </c>
      <c r="Z1124" s="2" t="str">
        <f>IF(AllData!T1129="","",AllData!T1129)</f>
        <v/>
      </c>
      <c r="AA1124" s="16"/>
    </row>
    <row r="1125" spans="1:27" hidden="1" x14ac:dyDescent="0.25">
      <c r="A1125" t="str">
        <f>IF(AllData!A1125="","",AllData!A1125)</f>
        <v/>
      </c>
      <c r="B1125" t="str">
        <f>IF(AllData!B1125="","",AllData!B1125)</f>
        <v/>
      </c>
      <c r="C1125" t="str">
        <f>IF(AllData!C1125="","",AllData!C1125)</f>
        <v/>
      </c>
      <c r="D1125" t="str">
        <f>IF(AllData!D1125="","",AllData!D1125)</f>
        <v/>
      </c>
      <c r="E1125" t="str">
        <f>IF(AllData!E1125="","",AllData!E1125)</f>
        <v/>
      </c>
      <c r="F1125" t="str">
        <f>IF(AllData!F1125="","",AllData!F1125)</f>
        <v/>
      </c>
      <c r="G1125" t="str">
        <f>IF(AllData!G1125="","",AllData!G1125)</f>
        <v/>
      </c>
      <c r="H1125" t="str">
        <f>IF(AllData!H1125="","",AllData!H1125)</f>
        <v/>
      </c>
      <c r="I1125" t="str">
        <f>IF(AllData!I1125="","",AllData!I1125)</f>
        <v/>
      </c>
      <c r="J1125" t="str">
        <f>IF(AllData!J1125="","",AllData!J1125)</f>
        <v/>
      </c>
      <c r="K1125" t="str">
        <f>IF(AllData!K1125="","",AllData!K1125)</f>
        <v/>
      </c>
      <c r="L1125" t="str">
        <f>IF(AllData!L1125="","",AllData!L1125)</f>
        <v/>
      </c>
      <c r="M1125" s="4" t="str">
        <f>IF(Table1[[#This Row],[Operation Season]]="","",LEFT(Table1[[#This Row],[Operation Season]],SEARCH("-",Table1[[#This Row],[Operation Season]])-1))</f>
        <v/>
      </c>
      <c r="N1125" s="10" t="str">
        <f t="shared" si="34"/>
        <v/>
      </c>
      <c r="O1125" t="str">
        <f>IF(Table1[[#This Row],[Operation Season]]="","",RIGHT(Table1[[#This Row],[Operation Season]],LEN(Table1[[#This Row],[Operation Season]])-FIND("-",Table1[[#This Row],[Operation Season]])))</f>
        <v/>
      </c>
      <c r="P1125" s="4" t="str">
        <f t="shared" si="35"/>
        <v/>
      </c>
      <c r="Q1125" s="7" t="str">
        <f>IF(OR(P1125="Mid November",P1125="round",P1125="",),"",Table1[[#This Row],[End Date]]-SystemData!$A$2+1)</f>
        <v/>
      </c>
      <c r="R1125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125" s="2" t="str">
        <f>IF(AllData!M1130="","",AllData!M1130)</f>
        <v/>
      </c>
      <c r="T1125" s="2" t="str">
        <f>IF(AllData!N1130="","",AllData!N1130)</f>
        <v/>
      </c>
      <c r="U1125" s="2" t="str">
        <f>IF(AllData!O1130="","",AllData!O1130)</f>
        <v/>
      </c>
      <c r="V1125" s="2" t="str">
        <f>IF(AllData!P1130="","",AllData!P1130)</f>
        <v/>
      </c>
      <c r="W1125" s="2" t="str">
        <f>IF(AllData!Q1130="","",AllData!Q1130)</f>
        <v/>
      </c>
      <c r="X1125" s="2" t="str">
        <f>IF(AllData!R1130="","",AllData!R1130)</f>
        <v/>
      </c>
      <c r="Y1125" s="2" t="str">
        <f>IF(AllData!S1130="","",AllData!S1130)</f>
        <v/>
      </c>
      <c r="Z1125" s="2" t="str">
        <f>IF(AllData!T1130="","",AllData!T1130)</f>
        <v/>
      </c>
      <c r="AA1125" s="16"/>
    </row>
    <row r="1126" spans="1:27" hidden="1" x14ac:dyDescent="0.25">
      <c r="A1126" t="str">
        <f>IF(AllData!A1126="","",AllData!A1126)</f>
        <v/>
      </c>
      <c r="B1126" t="str">
        <f>IF(AllData!B1126="","",AllData!B1126)</f>
        <v/>
      </c>
      <c r="C1126" t="str">
        <f>IF(AllData!C1126="","",AllData!C1126)</f>
        <v/>
      </c>
      <c r="D1126" t="str">
        <f>IF(AllData!D1126="","",AllData!D1126)</f>
        <v/>
      </c>
      <c r="E1126" t="str">
        <f>IF(AllData!E1126="","",AllData!E1126)</f>
        <v/>
      </c>
      <c r="F1126" t="str">
        <f>IF(AllData!F1126="","",AllData!F1126)</f>
        <v/>
      </c>
      <c r="G1126" t="str">
        <f>IF(AllData!G1126="","",AllData!G1126)</f>
        <v/>
      </c>
      <c r="H1126" t="str">
        <f>IF(AllData!H1126="","",AllData!H1126)</f>
        <v/>
      </c>
      <c r="I1126" t="str">
        <f>IF(AllData!I1126="","",AllData!I1126)</f>
        <v/>
      </c>
      <c r="J1126" t="str">
        <f>IF(AllData!J1126="","",AllData!J1126)</f>
        <v/>
      </c>
      <c r="K1126" t="str">
        <f>IF(AllData!K1126="","",AllData!K1126)</f>
        <v/>
      </c>
      <c r="L1126" t="str">
        <f>IF(AllData!L1126="","",AllData!L1126)</f>
        <v/>
      </c>
      <c r="M1126" s="4" t="str">
        <f>IF(Table1[[#This Row],[Operation Season]]="","",LEFT(Table1[[#This Row],[Operation Season]],SEARCH("-",Table1[[#This Row],[Operation Season]])-1))</f>
        <v/>
      </c>
      <c r="N1126" s="10" t="str">
        <f t="shared" si="34"/>
        <v/>
      </c>
      <c r="O1126" t="str">
        <f>IF(Table1[[#This Row],[Operation Season]]="","",RIGHT(Table1[[#This Row],[Operation Season]],LEN(Table1[[#This Row],[Operation Season]])-FIND("-",Table1[[#This Row],[Operation Season]])))</f>
        <v/>
      </c>
      <c r="P1126" s="4" t="str">
        <f t="shared" si="35"/>
        <v/>
      </c>
      <c r="Q1126" s="7" t="str">
        <f>IF(OR(P1126="Mid November",P1126="round",P1126="",),"",Table1[[#This Row],[End Date]]-SystemData!$A$2+1)</f>
        <v/>
      </c>
      <c r="R1126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126" s="2" t="str">
        <f>IF(AllData!M1131="","",AllData!M1131)</f>
        <v/>
      </c>
      <c r="T1126" s="2" t="str">
        <f>IF(AllData!N1131="","",AllData!N1131)</f>
        <v/>
      </c>
      <c r="U1126" s="2" t="str">
        <f>IF(AllData!O1131="","",AllData!O1131)</f>
        <v/>
      </c>
      <c r="V1126" s="2" t="str">
        <f>IF(AllData!P1131="","",AllData!P1131)</f>
        <v/>
      </c>
      <c r="W1126" s="2" t="str">
        <f>IF(AllData!Q1131="","",AllData!Q1131)</f>
        <v/>
      </c>
      <c r="X1126" s="2" t="str">
        <f>IF(AllData!R1131="","",AllData!R1131)</f>
        <v/>
      </c>
      <c r="Y1126" s="2" t="str">
        <f>IF(AllData!S1131="","",AllData!S1131)</f>
        <v/>
      </c>
      <c r="Z1126" s="2" t="str">
        <f>IF(AllData!T1131="","",AllData!T1131)</f>
        <v/>
      </c>
      <c r="AA1126" s="16"/>
    </row>
    <row r="1127" spans="1:27" hidden="1" x14ac:dyDescent="0.25">
      <c r="A1127" t="str">
        <f>IF(AllData!A1127="","",AllData!A1127)</f>
        <v/>
      </c>
      <c r="B1127" t="str">
        <f>IF(AllData!B1127="","",AllData!B1127)</f>
        <v/>
      </c>
      <c r="C1127" t="str">
        <f>IF(AllData!C1127="","",AllData!C1127)</f>
        <v/>
      </c>
      <c r="D1127" t="str">
        <f>IF(AllData!D1127="","",AllData!D1127)</f>
        <v/>
      </c>
      <c r="E1127" t="str">
        <f>IF(AllData!E1127="","",AllData!E1127)</f>
        <v/>
      </c>
      <c r="F1127" t="str">
        <f>IF(AllData!F1127="","",AllData!F1127)</f>
        <v/>
      </c>
      <c r="G1127" t="str">
        <f>IF(AllData!G1127="","",AllData!G1127)</f>
        <v/>
      </c>
      <c r="H1127" t="str">
        <f>IF(AllData!H1127="","",AllData!H1127)</f>
        <v/>
      </c>
      <c r="I1127" t="str">
        <f>IF(AllData!I1127="","",AllData!I1127)</f>
        <v/>
      </c>
      <c r="J1127" t="str">
        <f>IF(AllData!J1127="","",AllData!J1127)</f>
        <v/>
      </c>
      <c r="K1127" t="str">
        <f>IF(AllData!K1127="","",AllData!K1127)</f>
        <v/>
      </c>
      <c r="L1127" t="str">
        <f>IF(AllData!L1127="","",AllData!L1127)</f>
        <v/>
      </c>
      <c r="M1127" s="4" t="str">
        <f>IF(Table1[[#This Row],[Operation Season]]="","",LEFT(Table1[[#This Row],[Operation Season]],SEARCH("-",Table1[[#This Row],[Operation Season]])-1))</f>
        <v/>
      </c>
      <c r="N1127" s="10" t="str">
        <f t="shared" si="34"/>
        <v/>
      </c>
      <c r="O1127" t="str">
        <f>IF(Table1[[#This Row],[Operation Season]]="","",RIGHT(Table1[[#This Row],[Operation Season]],LEN(Table1[[#This Row],[Operation Season]])-FIND("-",Table1[[#This Row],[Operation Season]])))</f>
        <v/>
      </c>
      <c r="P1127" s="4" t="str">
        <f t="shared" si="35"/>
        <v/>
      </c>
      <c r="Q1127" s="7" t="str">
        <f>IF(OR(P1127="Mid November",P1127="round",P1127="",),"",Table1[[#This Row],[End Date]]-SystemData!$A$2+1)</f>
        <v/>
      </c>
      <c r="R1127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127" s="2" t="str">
        <f>IF(AllData!M1132="","",AllData!M1132)</f>
        <v/>
      </c>
      <c r="T1127" s="2" t="str">
        <f>IF(AllData!N1132="","",AllData!N1132)</f>
        <v/>
      </c>
      <c r="U1127" s="2" t="str">
        <f>IF(AllData!O1132="","",AllData!O1132)</f>
        <v/>
      </c>
      <c r="V1127" s="2" t="str">
        <f>IF(AllData!P1132="","",AllData!P1132)</f>
        <v/>
      </c>
      <c r="W1127" s="2" t="str">
        <f>IF(AllData!Q1132="","",AllData!Q1132)</f>
        <v/>
      </c>
      <c r="X1127" s="2" t="str">
        <f>IF(AllData!R1132="","",AllData!R1132)</f>
        <v/>
      </c>
      <c r="Y1127" s="2" t="str">
        <f>IF(AllData!S1132="","",AllData!S1132)</f>
        <v/>
      </c>
      <c r="Z1127" s="2" t="str">
        <f>IF(AllData!T1132="","",AllData!T1132)</f>
        <v/>
      </c>
      <c r="AA1127" s="16"/>
    </row>
    <row r="1128" spans="1:27" hidden="1" x14ac:dyDescent="0.25">
      <c r="A1128" t="str">
        <f>IF(AllData!A1128="","",AllData!A1128)</f>
        <v/>
      </c>
      <c r="B1128" t="str">
        <f>IF(AllData!B1128="","",AllData!B1128)</f>
        <v/>
      </c>
      <c r="C1128" t="str">
        <f>IF(AllData!C1128="","",AllData!C1128)</f>
        <v/>
      </c>
      <c r="D1128" t="str">
        <f>IF(AllData!D1128="","",AllData!D1128)</f>
        <v/>
      </c>
      <c r="E1128" t="str">
        <f>IF(AllData!E1128="","",AllData!E1128)</f>
        <v/>
      </c>
      <c r="F1128" t="str">
        <f>IF(AllData!F1128="","",AllData!F1128)</f>
        <v/>
      </c>
      <c r="G1128" t="str">
        <f>IF(AllData!G1128="","",AllData!G1128)</f>
        <v/>
      </c>
      <c r="H1128" t="str">
        <f>IF(AllData!H1128="","",AllData!H1128)</f>
        <v/>
      </c>
      <c r="I1128" t="str">
        <f>IF(AllData!I1128="","",AllData!I1128)</f>
        <v/>
      </c>
      <c r="J1128" t="str">
        <f>IF(AllData!J1128="","",AllData!J1128)</f>
        <v/>
      </c>
      <c r="K1128" t="str">
        <f>IF(AllData!K1128="","",AllData!K1128)</f>
        <v/>
      </c>
      <c r="L1128" t="str">
        <f>IF(AllData!L1128="","",AllData!L1128)</f>
        <v/>
      </c>
      <c r="M1128" s="4" t="str">
        <f>IF(Table1[[#This Row],[Operation Season]]="","",LEFT(Table1[[#This Row],[Operation Season]],SEARCH("-",Table1[[#This Row],[Operation Season]])-1))</f>
        <v/>
      </c>
      <c r="N1128" s="10" t="str">
        <f t="shared" si="34"/>
        <v/>
      </c>
      <c r="O1128" t="str">
        <f>IF(Table1[[#This Row],[Operation Season]]="","",RIGHT(Table1[[#This Row],[Operation Season]],LEN(Table1[[#This Row],[Operation Season]])-FIND("-",Table1[[#This Row],[Operation Season]])))</f>
        <v/>
      </c>
      <c r="P1128" s="4" t="str">
        <f t="shared" si="35"/>
        <v/>
      </c>
      <c r="Q1128" s="7" t="str">
        <f>IF(OR(P1128="Mid November",P1128="round",P1128="",),"",Table1[[#This Row],[End Date]]-SystemData!$A$2+1)</f>
        <v/>
      </c>
      <c r="R1128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128" s="2" t="str">
        <f>IF(AllData!M1133="","",AllData!M1133)</f>
        <v/>
      </c>
      <c r="T1128" s="2" t="str">
        <f>IF(AllData!N1133="","",AllData!N1133)</f>
        <v/>
      </c>
      <c r="U1128" s="2" t="str">
        <f>IF(AllData!O1133="","",AllData!O1133)</f>
        <v/>
      </c>
      <c r="V1128" s="2" t="str">
        <f>IF(AllData!P1133="","",AllData!P1133)</f>
        <v/>
      </c>
      <c r="W1128" s="2" t="str">
        <f>IF(AllData!Q1133="","",AllData!Q1133)</f>
        <v/>
      </c>
      <c r="X1128" s="2" t="str">
        <f>IF(AllData!R1133="","",AllData!R1133)</f>
        <v/>
      </c>
      <c r="Y1128" s="2" t="str">
        <f>IF(AllData!S1133="","",AllData!S1133)</f>
        <v/>
      </c>
      <c r="Z1128" s="2" t="str">
        <f>IF(AllData!T1133="","",AllData!T1133)</f>
        <v/>
      </c>
      <c r="AA1128" s="16"/>
    </row>
    <row r="1129" spans="1:27" hidden="1" x14ac:dyDescent="0.25">
      <c r="A1129" t="str">
        <f>IF(AllData!A1129="","",AllData!A1129)</f>
        <v/>
      </c>
      <c r="B1129" t="str">
        <f>IF(AllData!B1129="","",AllData!B1129)</f>
        <v/>
      </c>
      <c r="C1129" t="str">
        <f>IF(AllData!C1129="","",AllData!C1129)</f>
        <v/>
      </c>
      <c r="D1129" t="str">
        <f>IF(AllData!D1129="","",AllData!D1129)</f>
        <v/>
      </c>
      <c r="E1129" t="str">
        <f>IF(AllData!E1129="","",AllData!E1129)</f>
        <v/>
      </c>
      <c r="F1129" t="str">
        <f>IF(AllData!F1129="","",AllData!F1129)</f>
        <v/>
      </c>
      <c r="G1129" t="str">
        <f>IF(AllData!G1129="","",AllData!G1129)</f>
        <v/>
      </c>
      <c r="H1129" t="str">
        <f>IF(AllData!H1129="","",AllData!H1129)</f>
        <v/>
      </c>
      <c r="I1129" t="str">
        <f>IF(AllData!I1129="","",AllData!I1129)</f>
        <v/>
      </c>
      <c r="J1129" t="str">
        <f>IF(AllData!J1129="","",AllData!J1129)</f>
        <v/>
      </c>
      <c r="K1129" t="str">
        <f>IF(AllData!K1129="","",AllData!K1129)</f>
        <v/>
      </c>
      <c r="L1129" t="str">
        <f>IF(AllData!L1129="","",AllData!L1129)</f>
        <v/>
      </c>
      <c r="M1129" s="4" t="str">
        <f>IF(Table1[[#This Row],[Operation Season]]="","",LEFT(Table1[[#This Row],[Operation Season]],SEARCH("-",Table1[[#This Row],[Operation Season]])-1))</f>
        <v/>
      </c>
      <c r="N1129" s="10" t="str">
        <f t="shared" si="34"/>
        <v/>
      </c>
      <c r="O1129" t="str">
        <f>IF(Table1[[#This Row],[Operation Season]]="","",RIGHT(Table1[[#This Row],[Operation Season]],LEN(Table1[[#This Row],[Operation Season]])-FIND("-",Table1[[#This Row],[Operation Season]])))</f>
        <v/>
      </c>
      <c r="P1129" s="4" t="str">
        <f t="shared" si="35"/>
        <v/>
      </c>
      <c r="Q1129" s="7" t="str">
        <f>IF(OR(P1129="Mid November",P1129="round",P1129="",),"",Table1[[#This Row],[End Date]]-SystemData!$A$2+1)</f>
        <v/>
      </c>
      <c r="R1129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129" s="2" t="str">
        <f>IF(AllData!M1134="","",AllData!M1134)</f>
        <v/>
      </c>
      <c r="T1129" s="2" t="str">
        <f>IF(AllData!N1134="","",AllData!N1134)</f>
        <v/>
      </c>
      <c r="U1129" s="2" t="str">
        <f>IF(AllData!O1134="","",AllData!O1134)</f>
        <v/>
      </c>
      <c r="V1129" s="2" t="str">
        <f>IF(AllData!P1134="","",AllData!P1134)</f>
        <v/>
      </c>
      <c r="W1129" s="2" t="str">
        <f>IF(AllData!Q1134="","",AllData!Q1134)</f>
        <v/>
      </c>
      <c r="X1129" s="2" t="str">
        <f>IF(AllData!R1134="","",AllData!R1134)</f>
        <v/>
      </c>
      <c r="Y1129" s="2" t="str">
        <f>IF(AllData!S1134="","",AllData!S1134)</f>
        <v/>
      </c>
      <c r="Z1129" s="2" t="str">
        <f>IF(AllData!T1134="","",AllData!T1134)</f>
        <v/>
      </c>
      <c r="AA1129" s="16"/>
    </row>
    <row r="1130" spans="1:27" hidden="1" x14ac:dyDescent="0.25">
      <c r="A1130" t="str">
        <f>IF(AllData!A1130="","",AllData!A1130)</f>
        <v/>
      </c>
      <c r="B1130" t="str">
        <f>IF(AllData!B1130="","",AllData!B1130)</f>
        <v/>
      </c>
      <c r="C1130" t="str">
        <f>IF(AllData!C1130="","",AllData!C1130)</f>
        <v/>
      </c>
      <c r="D1130" t="str">
        <f>IF(AllData!D1130="","",AllData!D1130)</f>
        <v/>
      </c>
      <c r="E1130" t="str">
        <f>IF(AllData!E1130="","",AllData!E1130)</f>
        <v/>
      </c>
      <c r="F1130" t="str">
        <f>IF(AllData!F1130="","",AllData!F1130)</f>
        <v/>
      </c>
      <c r="G1130" t="str">
        <f>IF(AllData!G1130="","",AllData!G1130)</f>
        <v/>
      </c>
      <c r="H1130" t="str">
        <f>IF(AllData!H1130="","",AllData!H1130)</f>
        <v/>
      </c>
      <c r="I1130" t="str">
        <f>IF(AllData!I1130="","",AllData!I1130)</f>
        <v/>
      </c>
      <c r="J1130" t="str">
        <f>IF(AllData!J1130="","",AllData!J1130)</f>
        <v/>
      </c>
      <c r="K1130" t="str">
        <f>IF(AllData!K1130="","",AllData!K1130)</f>
        <v/>
      </c>
      <c r="L1130" t="str">
        <f>IF(AllData!L1130="","",AllData!L1130)</f>
        <v/>
      </c>
      <c r="M1130" s="4" t="str">
        <f>IF(Table1[[#This Row],[Operation Season]]="","",LEFT(Table1[[#This Row],[Operation Season]],SEARCH("-",Table1[[#This Row],[Operation Season]])-1))</f>
        <v/>
      </c>
      <c r="N1130" s="10" t="str">
        <f t="shared" si="34"/>
        <v/>
      </c>
      <c r="O1130" t="str">
        <f>IF(Table1[[#This Row],[Operation Season]]="","",RIGHT(Table1[[#This Row],[Operation Season]],LEN(Table1[[#This Row],[Operation Season]])-FIND("-",Table1[[#This Row],[Operation Season]])))</f>
        <v/>
      </c>
      <c r="P1130" s="4" t="str">
        <f t="shared" si="35"/>
        <v/>
      </c>
      <c r="Q1130" s="7" t="str">
        <f>IF(OR(P1130="Mid November",P1130="round",P1130="",),"",Table1[[#This Row],[End Date]]-SystemData!$A$2+1)</f>
        <v/>
      </c>
      <c r="R1130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130" s="2" t="str">
        <f>IF(AllData!M1135="","",AllData!M1135)</f>
        <v/>
      </c>
      <c r="T1130" s="2" t="str">
        <f>IF(AllData!N1135="","",AllData!N1135)</f>
        <v/>
      </c>
      <c r="U1130" s="2" t="str">
        <f>IF(AllData!O1135="","",AllData!O1135)</f>
        <v/>
      </c>
      <c r="V1130" s="2" t="str">
        <f>IF(AllData!P1135="","",AllData!P1135)</f>
        <v/>
      </c>
      <c r="W1130" s="2" t="str">
        <f>IF(AllData!Q1135="","",AllData!Q1135)</f>
        <v/>
      </c>
      <c r="X1130" s="2" t="str">
        <f>IF(AllData!R1135="","",AllData!R1135)</f>
        <v/>
      </c>
      <c r="Y1130" s="2" t="str">
        <f>IF(AllData!S1135="","",AllData!S1135)</f>
        <v/>
      </c>
      <c r="Z1130" s="2" t="str">
        <f>IF(AllData!T1135="","",AllData!T1135)</f>
        <v/>
      </c>
      <c r="AA1130" s="16"/>
    </row>
    <row r="1131" spans="1:27" hidden="1" x14ac:dyDescent="0.25">
      <c r="A1131" t="str">
        <f>IF(AllData!A1131="","",AllData!A1131)</f>
        <v/>
      </c>
      <c r="B1131" t="str">
        <f>IF(AllData!B1131="","",AllData!B1131)</f>
        <v/>
      </c>
      <c r="C1131" t="str">
        <f>IF(AllData!C1131="","",AllData!C1131)</f>
        <v/>
      </c>
      <c r="D1131" t="str">
        <f>IF(AllData!D1131="","",AllData!D1131)</f>
        <v/>
      </c>
      <c r="E1131" t="str">
        <f>IF(AllData!E1131="","",AllData!E1131)</f>
        <v/>
      </c>
      <c r="F1131" t="str">
        <f>IF(AllData!F1131="","",AllData!F1131)</f>
        <v/>
      </c>
      <c r="G1131" t="str">
        <f>IF(AllData!G1131="","",AllData!G1131)</f>
        <v/>
      </c>
      <c r="H1131" t="str">
        <f>IF(AllData!H1131="","",AllData!H1131)</f>
        <v/>
      </c>
      <c r="I1131" t="str">
        <f>IF(AllData!I1131="","",AllData!I1131)</f>
        <v/>
      </c>
      <c r="J1131" t="str">
        <f>IF(AllData!J1131="","",AllData!J1131)</f>
        <v/>
      </c>
      <c r="K1131" t="str">
        <f>IF(AllData!K1131="","",AllData!K1131)</f>
        <v/>
      </c>
      <c r="L1131" t="str">
        <f>IF(AllData!L1131="","",AllData!L1131)</f>
        <v/>
      </c>
      <c r="M1131" s="4" t="str">
        <f>IF(Table1[[#This Row],[Operation Season]]="","",LEFT(Table1[[#This Row],[Operation Season]],SEARCH("-",Table1[[#This Row],[Operation Season]])-1))</f>
        <v/>
      </c>
      <c r="N1131" s="10" t="str">
        <f t="shared" si="34"/>
        <v/>
      </c>
      <c r="O1131" t="str">
        <f>IF(Table1[[#This Row],[Operation Season]]="","",RIGHT(Table1[[#This Row],[Operation Season]],LEN(Table1[[#This Row],[Operation Season]])-FIND("-",Table1[[#This Row],[Operation Season]])))</f>
        <v/>
      </c>
      <c r="P1131" s="4" t="str">
        <f t="shared" si="35"/>
        <v/>
      </c>
      <c r="Q1131" s="7" t="str">
        <f>IF(OR(P1131="Mid November",P1131="round",P1131="",),"",Table1[[#This Row],[End Date]]-SystemData!$A$2+1)</f>
        <v/>
      </c>
      <c r="R1131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131" s="2" t="str">
        <f>IF(AllData!M1136="","",AllData!M1136)</f>
        <v/>
      </c>
      <c r="T1131" s="2" t="str">
        <f>IF(AllData!N1136="","",AllData!N1136)</f>
        <v/>
      </c>
      <c r="U1131" s="2" t="str">
        <f>IF(AllData!O1136="","",AllData!O1136)</f>
        <v/>
      </c>
      <c r="V1131" s="2" t="str">
        <f>IF(AllData!P1136="","",AllData!P1136)</f>
        <v/>
      </c>
      <c r="W1131" s="2" t="str">
        <f>IF(AllData!Q1136="","",AllData!Q1136)</f>
        <v/>
      </c>
      <c r="X1131" s="2" t="str">
        <f>IF(AllData!R1136="","",AllData!R1136)</f>
        <v/>
      </c>
      <c r="Y1131" s="2" t="str">
        <f>IF(AllData!S1136="","",AllData!S1136)</f>
        <v/>
      </c>
      <c r="Z1131" s="2" t="str">
        <f>IF(AllData!T1136="","",AllData!T1136)</f>
        <v/>
      </c>
      <c r="AA1131" s="16"/>
    </row>
    <row r="1132" spans="1:27" hidden="1" x14ac:dyDescent="0.25">
      <c r="A1132" t="str">
        <f>IF(AllData!A1132="","",AllData!A1132)</f>
        <v/>
      </c>
      <c r="B1132" t="str">
        <f>IF(AllData!B1132="","",AllData!B1132)</f>
        <v/>
      </c>
      <c r="C1132" t="str">
        <f>IF(AllData!C1132="","",AllData!C1132)</f>
        <v/>
      </c>
      <c r="D1132" t="str">
        <f>IF(AllData!D1132="","",AllData!D1132)</f>
        <v/>
      </c>
      <c r="E1132" t="str">
        <f>IF(AllData!E1132="","",AllData!E1132)</f>
        <v/>
      </c>
      <c r="F1132" t="str">
        <f>IF(AllData!F1132="","",AllData!F1132)</f>
        <v/>
      </c>
      <c r="G1132" t="str">
        <f>IF(AllData!G1132="","",AllData!G1132)</f>
        <v/>
      </c>
      <c r="H1132" t="str">
        <f>IF(AllData!H1132="","",AllData!H1132)</f>
        <v/>
      </c>
      <c r="I1132" t="str">
        <f>IF(AllData!I1132="","",AllData!I1132)</f>
        <v/>
      </c>
      <c r="J1132" t="str">
        <f>IF(AllData!J1132="","",AllData!J1132)</f>
        <v/>
      </c>
      <c r="K1132" t="str">
        <f>IF(AllData!K1132="","",AllData!K1132)</f>
        <v/>
      </c>
      <c r="L1132" t="str">
        <f>IF(AllData!L1132="","",AllData!L1132)</f>
        <v/>
      </c>
      <c r="M1132" s="4" t="str">
        <f>IF(Table1[[#This Row],[Operation Season]]="","",LEFT(Table1[[#This Row],[Operation Season]],SEARCH("-",Table1[[#This Row],[Operation Season]])-1))</f>
        <v/>
      </c>
      <c r="N1132" s="10" t="str">
        <f t="shared" si="34"/>
        <v/>
      </c>
      <c r="O1132" t="str">
        <f>IF(Table1[[#This Row],[Operation Season]]="","",RIGHT(Table1[[#This Row],[Operation Season]],LEN(Table1[[#This Row],[Operation Season]])-FIND("-",Table1[[#This Row],[Operation Season]])))</f>
        <v/>
      </c>
      <c r="P1132" s="4" t="str">
        <f t="shared" si="35"/>
        <v/>
      </c>
      <c r="Q1132" s="7" t="str">
        <f>IF(OR(P1132="Mid November",P1132="round",P1132="",),"",Table1[[#This Row],[End Date]]-SystemData!$A$2+1)</f>
        <v/>
      </c>
      <c r="R1132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132" s="2" t="str">
        <f>IF(AllData!M1137="","",AllData!M1137)</f>
        <v/>
      </c>
      <c r="T1132" s="2" t="str">
        <f>IF(AllData!N1137="","",AllData!N1137)</f>
        <v/>
      </c>
      <c r="U1132" s="2" t="str">
        <f>IF(AllData!O1137="","",AllData!O1137)</f>
        <v/>
      </c>
      <c r="V1132" s="2" t="str">
        <f>IF(AllData!P1137="","",AllData!P1137)</f>
        <v/>
      </c>
      <c r="W1132" s="2" t="str">
        <f>IF(AllData!Q1137="","",AllData!Q1137)</f>
        <v/>
      </c>
      <c r="X1132" s="2" t="str">
        <f>IF(AllData!R1137="","",AllData!R1137)</f>
        <v/>
      </c>
      <c r="Y1132" s="2" t="str">
        <f>IF(AllData!S1137="","",AllData!S1137)</f>
        <v/>
      </c>
      <c r="Z1132" s="2" t="str">
        <f>IF(AllData!T1137="","",AllData!T1137)</f>
        <v/>
      </c>
      <c r="AA1132" s="16"/>
    </row>
    <row r="1133" spans="1:27" hidden="1" x14ac:dyDescent="0.25">
      <c r="A1133" t="str">
        <f>IF(AllData!A1133="","",AllData!A1133)</f>
        <v/>
      </c>
      <c r="B1133" t="str">
        <f>IF(AllData!B1133="","",AllData!B1133)</f>
        <v/>
      </c>
      <c r="C1133" t="str">
        <f>IF(AllData!C1133="","",AllData!C1133)</f>
        <v/>
      </c>
      <c r="D1133" t="str">
        <f>IF(AllData!D1133="","",AllData!D1133)</f>
        <v/>
      </c>
      <c r="E1133" t="str">
        <f>IF(AllData!E1133="","",AllData!E1133)</f>
        <v/>
      </c>
      <c r="F1133" t="str">
        <f>IF(AllData!F1133="","",AllData!F1133)</f>
        <v/>
      </c>
      <c r="G1133" t="str">
        <f>IF(AllData!G1133="","",AllData!G1133)</f>
        <v/>
      </c>
      <c r="H1133" t="str">
        <f>IF(AllData!H1133="","",AllData!H1133)</f>
        <v/>
      </c>
      <c r="I1133" t="str">
        <f>IF(AllData!I1133="","",AllData!I1133)</f>
        <v/>
      </c>
      <c r="J1133" t="str">
        <f>IF(AllData!J1133="","",AllData!J1133)</f>
        <v/>
      </c>
      <c r="K1133" t="str">
        <f>IF(AllData!K1133="","",AllData!K1133)</f>
        <v/>
      </c>
      <c r="L1133" t="str">
        <f>IF(AllData!L1133="","",AllData!L1133)</f>
        <v/>
      </c>
      <c r="M1133" s="4" t="str">
        <f>IF(Table1[[#This Row],[Operation Season]]="","",LEFT(Table1[[#This Row],[Operation Season]],SEARCH("-",Table1[[#This Row],[Operation Season]])-1))</f>
        <v/>
      </c>
      <c r="N1133" s="10" t="str">
        <f t="shared" si="34"/>
        <v/>
      </c>
      <c r="O1133" t="str">
        <f>IF(Table1[[#This Row],[Operation Season]]="","",RIGHT(Table1[[#This Row],[Operation Season]],LEN(Table1[[#This Row],[Operation Season]])-FIND("-",Table1[[#This Row],[Operation Season]])))</f>
        <v/>
      </c>
      <c r="P1133" s="4" t="str">
        <f t="shared" si="35"/>
        <v/>
      </c>
      <c r="Q1133" s="7" t="str">
        <f>IF(OR(P1133="Mid November",P1133="round",P1133="",),"",Table1[[#This Row],[End Date]]-SystemData!$A$2+1)</f>
        <v/>
      </c>
      <c r="R1133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133" s="2" t="str">
        <f>IF(AllData!M1138="","",AllData!M1138)</f>
        <v/>
      </c>
      <c r="T1133" s="2" t="str">
        <f>IF(AllData!N1138="","",AllData!N1138)</f>
        <v/>
      </c>
      <c r="U1133" s="2" t="str">
        <f>IF(AllData!O1138="","",AllData!O1138)</f>
        <v/>
      </c>
      <c r="V1133" s="2" t="str">
        <f>IF(AllData!P1138="","",AllData!P1138)</f>
        <v/>
      </c>
      <c r="W1133" s="2" t="str">
        <f>IF(AllData!Q1138="","",AllData!Q1138)</f>
        <v/>
      </c>
      <c r="X1133" s="2" t="str">
        <f>IF(AllData!R1138="","",AllData!R1138)</f>
        <v/>
      </c>
      <c r="Y1133" s="2" t="str">
        <f>IF(AllData!S1138="","",AllData!S1138)</f>
        <v/>
      </c>
      <c r="Z1133" s="2" t="str">
        <f>IF(AllData!T1138="","",AllData!T1138)</f>
        <v/>
      </c>
      <c r="AA1133" s="16"/>
    </row>
    <row r="1134" spans="1:27" hidden="1" x14ac:dyDescent="0.25">
      <c r="A1134" t="str">
        <f>IF(AllData!A1134="","",AllData!A1134)</f>
        <v/>
      </c>
      <c r="B1134" t="str">
        <f>IF(AllData!B1134="","",AllData!B1134)</f>
        <v/>
      </c>
      <c r="C1134" t="str">
        <f>IF(AllData!C1134="","",AllData!C1134)</f>
        <v/>
      </c>
      <c r="D1134" t="str">
        <f>IF(AllData!D1134="","",AllData!D1134)</f>
        <v/>
      </c>
      <c r="E1134" t="str">
        <f>IF(AllData!E1134="","",AllData!E1134)</f>
        <v/>
      </c>
      <c r="F1134" t="str">
        <f>IF(AllData!F1134="","",AllData!F1134)</f>
        <v/>
      </c>
      <c r="G1134" t="str">
        <f>IF(AllData!G1134="","",AllData!G1134)</f>
        <v/>
      </c>
      <c r="H1134" t="str">
        <f>IF(AllData!H1134="","",AllData!H1134)</f>
        <v/>
      </c>
      <c r="I1134" t="str">
        <f>IF(AllData!I1134="","",AllData!I1134)</f>
        <v/>
      </c>
      <c r="J1134" t="str">
        <f>IF(AllData!J1134="","",AllData!J1134)</f>
        <v/>
      </c>
      <c r="K1134" t="str">
        <f>IF(AllData!K1134="","",AllData!K1134)</f>
        <v/>
      </c>
      <c r="L1134" t="str">
        <f>IF(AllData!L1134="","",AllData!L1134)</f>
        <v/>
      </c>
      <c r="M1134" s="4" t="str">
        <f>IF(Table1[[#This Row],[Operation Season]]="","",LEFT(Table1[[#This Row],[Operation Season]],SEARCH("-",Table1[[#This Row],[Operation Season]])-1))</f>
        <v/>
      </c>
      <c r="N1134" s="10" t="str">
        <f t="shared" si="34"/>
        <v/>
      </c>
      <c r="O1134" t="str">
        <f>IF(Table1[[#This Row],[Operation Season]]="","",RIGHT(Table1[[#This Row],[Operation Season]],LEN(Table1[[#This Row],[Operation Season]])-FIND("-",Table1[[#This Row],[Operation Season]])))</f>
        <v/>
      </c>
      <c r="P1134" s="4" t="str">
        <f t="shared" si="35"/>
        <v/>
      </c>
      <c r="Q1134" s="7" t="str">
        <f>IF(OR(P1134="Mid November",P1134="round",P1134="",),"",Table1[[#This Row],[End Date]]-SystemData!$A$2+1)</f>
        <v/>
      </c>
      <c r="R1134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134" s="2" t="str">
        <f>IF(AllData!M1139="","",AllData!M1139)</f>
        <v/>
      </c>
      <c r="T1134" s="2" t="str">
        <f>IF(AllData!N1139="","",AllData!N1139)</f>
        <v/>
      </c>
      <c r="U1134" s="2" t="str">
        <f>IF(AllData!O1139="","",AllData!O1139)</f>
        <v/>
      </c>
      <c r="V1134" s="2" t="str">
        <f>IF(AllData!P1139="","",AllData!P1139)</f>
        <v/>
      </c>
      <c r="W1134" s="2" t="str">
        <f>IF(AllData!Q1139="","",AllData!Q1139)</f>
        <v/>
      </c>
      <c r="X1134" s="2" t="str">
        <f>IF(AllData!R1139="","",AllData!R1139)</f>
        <v/>
      </c>
      <c r="Y1134" s="2" t="str">
        <f>IF(AllData!S1139="","",AllData!S1139)</f>
        <v/>
      </c>
      <c r="Z1134" s="2" t="str">
        <f>IF(AllData!T1139="","",AllData!T1139)</f>
        <v/>
      </c>
      <c r="AA1134" s="16"/>
    </row>
    <row r="1135" spans="1:27" hidden="1" x14ac:dyDescent="0.25">
      <c r="A1135" t="str">
        <f>IF(AllData!A1135="","",AllData!A1135)</f>
        <v/>
      </c>
      <c r="B1135" t="str">
        <f>IF(AllData!B1135="","",AllData!B1135)</f>
        <v/>
      </c>
      <c r="C1135" t="str">
        <f>IF(AllData!C1135="","",AllData!C1135)</f>
        <v/>
      </c>
      <c r="D1135" t="str">
        <f>IF(AllData!D1135="","",AllData!D1135)</f>
        <v/>
      </c>
      <c r="E1135" t="str">
        <f>IF(AllData!E1135="","",AllData!E1135)</f>
        <v/>
      </c>
      <c r="F1135" t="str">
        <f>IF(AllData!F1135="","",AllData!F1135)</f>
        <v/>
      </c>
      <c r="G1135" t="str">
        <f>IF(AllData!G1135="","",AllData!G1135)</f>
        <v/>
      </c>
      <c r="H1135" t="str">
        <f>IF(AllData!H1135="","",AllData!H1135)</f>
        <v/>
      </c>
      <c r="I1135" t="str">
        <f>IF(AllData!I1135="","",AllData!I1135)</f>
        <v/>
      </c>
      <c r="J1135" t="str">
        <f>IF(AllData!J1135="","",AllData!J1135)</f>
        <v/>
      </c>
      <c r="K1135" t="str">
        <f>IF(AllData!K1135="","",AllData!K1135)</f>
        <v/>
      </c>
      <c r="L1135" t="str">
        <f>IF(AllData!L1135="","",AllData!L1135)</f>
        <v/>
      </c>
      <c r="M1135" s="4" t="str">
        <f>IF(Table1[[#This Row],[Operation Season]]="","",LEFT(Table1[[#This Row],[Operation Season]],SEARCH("-",Table1[[#This Row],[Operation Season]])-1))</f>
        <v/>
      </c>
      <c r="N1135" s="10" t="str">
        <f t="shared" si="34"/>
        <v/>
      </c>
      <c r="O1135" t="str">
        <f>IF(Table1[[#This Row],[Operation Season]]="","",RIGHT(Table1[[#This Row],[Operation Season]],LEN(Table1[[#This Row],[Operation Season]])-FIND("-",Table1[[#This Row],[Operation Season]])))</f>
        <v/>
      </c>
      <c r="P1135" s="4" t="str">
        <f t="shared" si="35"/>
        <v/>
      </c>
      <c r="Q1135" s="7" t="str">
        <f>IF(OR(P1135="Mid November",P1135="round",P1135="",),"",Table1[[#This Row],[End Date]]-SystemData!$A$2+1)</f>
        <v/>
      </c>
      <c r="R1135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135" s="2" t="str">
        <f>IF(AllData!M1140="","",AllData!M1140)</f>
        <v/>
      </c>
      <c r="T1135" s="2" t="str">
        <f>IF(AllData!N1140="","",AllData!N1140)</f>
        <v/>
      </c>
      <c r="U1135" s="2" t="str">
        <f>IF(AllData!O1140="","",AllData!O1140)</f>
        <v/>
      </c>
      <c r="V1135" s="2" t="str">
        <f>IF(AllData!P1140="","",AllData!P1140)</f>
        <v/>
      </c>
      <c r="W1135" s="2" t="str">
        <f>IF(AllData!Q1140="","",AllData!Q1140)</f>
        <v/>
      </c>
      <c r="X1135" s="2" t="str">
        <f>IF(AllData!R1140="","",AllData!R1140)</f>
        <v/>
      </c>
      <c r="Y1135" s="2" t="str">
        <f>IF(AllData!S1140="","",AllData!S1140)</f>
        <v/>
      </c>
      <c r="Z1135" s="2" t="str">
        <f>IF(AllData!T1140="","",AllData!T1140)</f>
        <v/>
      </c>
      <c r="AA1135" s="16"/>
    </row>
    <row r="1136" spans="1:27" hidden="1" x14ac:dyDescent="0.25">
      <c r="A1136" t="str">
        <f>IF(AllData!A1136="","",AllData!A1136)</f>
        <v/>
      </c>
      <c r="B1136" t="str">
        <f>IF(AllData!B1136="","",AllData!B1136)</f>
        <v/>
      </c>
      <c r="C1136" t="str">
        <f>IF(AllData!C1136="","",AllData!C1136)</f>
        <v/>
      </c>
      <c r="D1136" t="str">
        <f>IF(AllData!D1136="","",AllData!D1136)</f>
        <v/>
      </c>
      <c r="E1136" t="str">
        <f>IF(AllData!E1136="","",AllData!E1136)</f>
        <v/>
      </c>
      <c r="F1136" t="str">
        <f>IF(AllData!F1136="","",AllData!F1136)</f>
        <v/>
      </c>
      <c r="G1136" t="str">
        <f>IF(AllData!G1136="","",AllData!G1136)</f>
        <v/>
      </c>
      <c r="H1136" t="str">
        <f>IF(AllData!H1136="","",AllData!H1136)</f>
        <v/>
      </c>
      <c r="I1136" t="str">
        <f>IF(AllData!I1136="","",AllData!I1136)</f>
        <v/>
      </c>
      <c r="J1136" t="str">
        <f>IF(AllData!J1136="","",AllData!J1136)</f>
        <v/>
      </c>
      <c r="K1136" t="str">
        <f>IF(AllData!K1136="","",AllData!K1136)</f>
        <v/>
      </c>
      <c r="L1136" t="str">
        <f>IF(AllData!L1136="","",AllData!L1136)</f>
        <v/>
      </c>
      <c r="M1136" s="4" t="str">
        <f>IF(Table1[[#This Row],[Operation Season]]="","",LEFT(Table1[[#This Row],[Operation Season]],SEARCH("-",Table1[[#This Row],[Operation Season]])-1))</f>
        <v/>
      </c>
      <c r="N1136" s="10" t="str">
        <f t="shared" si="34"/>
        <v/>
      </c>
      <c r="O1136" t="str">
        <f>IF(Table1[[#This Row],[Operation Season]]="","",RIGHT(Table1[[#This Row],[Operation Season]],LEN(Table1[[#This Row],[Operation Season]])-FIND("-",Table1[[#This Row],[Operation Season]])))</f>
        <v/>
      </c>
      <c r="P1136" s="4" t="str">
        <f t="shared" si="35"/>
        <v/>
      </c>
      <c r="Q1136" s="7" t="str">
        <f>IF(OR(P1136="Mid November",P1136="round",P1136="",),"",Table1[[#This Row],[End Date]]-SystemData!$A$2+1)</f>
        <v/>
      </c>
      <c r="R1136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136" s="2" t="str">
        <f>IF(AllData!M1141="","",AllData!M1141)</f>
        <v/>
      </c>
      <c r="T1136" s="2" t="str">
        <f>IF(AllData!N1141="","",AllData!N1141)</f>
        <v/>
      </c>
      <c r="U1136" s="2" t="str">
        <f>IF(AllData!O1141="","",AllData!O1141)</f>
        <v/>
      </c>
      <c r="V1136" s="2" t="str">
        <f>IF(AllData!P1141="","",AllData!P1141)</f>
        <v/>
      </c>
      <c r="W1136" s="2" t="str">
        <f>IF(AllData!Q1141="","",AllData!Q1141)</f>
        <v/>
      </c>
      <c r="X1136" s="2" t="str">
        <f>IF(AllData!R1141="","",AllData!R1141)</f>
        <v/>
      </c>
      <c r="Y1136" s="2" t="str">
        <f>IF(AllData!S1141="","",AllData!S1141)</f>
        <v/>
      </c>
      <c r="Z1136" s="2" t="str">
        <f>IF(AllData!T1141="","",AllData!T1141)</f>
        <v/>
      </c>
      <c r="AA1136" s="16"/>
    </row>
    <row r="1137" spans="1:27" hidden="1" x14ac:dyDescent="0.25">
      <c r="A1137" t="str">
        <f>IF(AllData!A1137="","",AllData!A1137)</f>
        <v/>
      </c>
      <c r="B1137" t="str">
        <f>IF(AllData!B1137="","",AllData!B1137)</f>
        <v/>
      </c>
      <c r="C1137" t="str">
        <f>IF(AllData!C1137="","",AllData!C1137)</f>
        <v/>
      </c>
      <c r="D1137" t="str">
        <f>IF(AllData!D1137="","",AllData!D1137)</f>
        <v/>
      </c>
      <c r="E1137" t="str">
        <f>IF(AllData!E1137="","",AllData!E1137)</f>
        <v/>
      </c>
      <c r="F1137" t="str">
        <f>IF(AllData!F1137="","",AllData!F1137)</f>
        <v/>
      </c>
      <c r="G1137" t="str">
        <f>IF(AllData!G1137="","",AllData!G1137)</f>
        <v/>
      </c>
      <c r="H1137" t="str">
        <f>IF(AllData!H1137="","",AllData!H1137)</f>
        <v/>
      </c>
      <c r="I1137" t="str">
        <f>IF(AllData!I1137="","",AllData!I1137)</f>
        <v/>
      </c>
      <c r="J1137" t="str">
        <f>IF(AllData!J1137="","",AllData!J1137)</f>
        <v/>
      </c>
      <c r="K1137" t="str">
        <f>IF(AllData!K1137="","",AllData!K1137)</f>
        <v/>
      </c>
      <c r="L1137" t="str">
        <f>IF(AllData!L1137="","",AllData!L1137)</f>
        <v/>
      </c>
      <c r="M1137" s="4" t="str">
        <f>IF(Table1[[#This Row],[Operation Season]]="","",LEFT(Table1[[#This Row],[Operation Season]],SEARCH("-",Table1[[#This Row],[Operation Season]])-1))</f>
        <v/>
      </c>
      <c r="N1137" s="10" t="str">
        <f t="shared" si="34"/>
        <v/>
      </c>
      <c r="O1137" t="str">
        <f>IF(Table1[[#This Row],[Operation Season]]="","",RIGHT(Table1[[#This Row],[Operation Season]],LEN(Table1[[#This Row],[Operation Season]])-FIND("-",Table1[[#This Row],[Operation Season]])))</f>
        <v/>
      </c>
      <c r="P1137" s="4" t="str">
        <f t="shared" si="35"/>
        <v/>
      </c>
      <c r="Q1137" s="7" t="str">
        <f>IF(OR(P1137="Mid November",P1137="round",P1137="",),"",Table1[[#This Row],[End Date]]-SystemData!$A$2+1)</f>
        <v/>
      </c>
      <c r="R1137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137" s="2" t="str">
        <f>IF(AllData!M1142="","",AllData!M1142)</f>
        <v/>
      </c>
      <c r="T1137" s="2" t="str">
        <f>IF(AllData!N1142="","",AllData!N1142)</f>
        <v/>
      </c>
      <c r="U1137" s="2" t="str">
        <f>IF(AllData!O1142="","",AllData!O1142)</f>
        <v/>
      </c>
      <c r="V1137" s="2" t="str">
        <f>IF(AllData!P1142="","",AllData!P1142)</f>
        <v/>
      </c>
      <c r="W1137" s="2" t="str">
        <f>IF(AllData!Q1142="","",AllData!Q1142)</f>
        <v/>
      </c>
      <c r="X1137" s="2" t="str">
        <f>IF(AllData!R1142="","",AllData!R1142)</f>
        <v/>
      </c>
      <c r="Y1137" s="2" t="str">
        <f>IF(AllData!S1142="","",AllData!S1142)</f>
        <v/>
      </c>
      <c r="Z1137" s="2" t="str">
        <f>IF(AllData!T1142="","",AllData!T1142)</f>
        <v/>
      </c>
      <c r="AA1137" s="16"/>
    </row>
    <row r="1138" spans="1:27" hidden="1" x14ac:dyDescent="0.25">
      <c r="A1138" t="str">
        <f>IF(AllData!A1138="","",AllData!A1138)</f>
        <v/>
      </c>
      <c r="B1138" t="str">
        <f>IF(AllData!B1138="","",AllData!B1138)</f>
        <v/>
      </c>
      <c r="C1138" t="str">
        <f>IF(AllData!C1138="","",AllData!C1138)</f>
        <v/>
      </c>
      <c r="D1138" t="str">
        <f>IF(AllData!D1138="","",AllData!D1138)</f>
        <v/>
      </c>
      <c r="E1138" t="str">
        <f>IF(AllData!E1138="","",AllData!E1138)</f>
        <v/>
      </c>
      <c r="F1138" t="str">
        <f>IF(AllData!F1138="","",AllData!F1138)</f>
        <v/>
      </c>
      <c r="G1138" t="str">
        <f>IF(AllData!G1138="","",AllData!G1138)</f>
        <v/>
      </c>
      <c r="H1138" t="str">
        <f>IF(AllData!H1138="","",AllData!H1138)</f>
        <v/>
      </c>
      <c r="I1138" t="str">
        <f>IF(AllData!I1138="","",AllData!I1138)</f>
        <v/>
      </c>
      <c r="J1138" t="str">
        <f>IF(AllData!J1138="","",AllData!J1138)</f>
        <v/>
      </c>
      <c r="K1138" t="str">
        <f>IF(AllData!K1138="","",AllData!K1138)</f>
        <v/>
      </c>
      <c r="L1138" t="str">
        <f>IF(AllData!L1138="","",AllData!L1138)</f>
        <v/>
      </c>
      <c r="M1138" s="4" t="str">
        <f>IF(Table1[[#This Row],[Operation Season]]="","",LEFT(Table1[[#This Row],[Operation Season]],SEARCH("-",Table1[[#This Row],[Operation Season]])-1))</f>
        <v/>
      </c>
      <c r="N1138" s="10" t="str">
        <f t="shared" si="34"/>
        <v/>
      </c>
      <c r="O1138" t="str">
        <f>IF(Table1[[#This Row],[Operation Season]]="","",RIGHT(Table1[[#This Row],[Operation Season]],LEN(Table1[[#This Row],[Operation Season]])-FIND("-",Table1[[#This Row],[Operation Season]])))</f>
        <v/>
      </c>
      <c r="P1138" s="4" t="str">
        <f t="shared" si="35"/>
        <v/>
      </c>
      <c r="Q1138" s="7" t="str">
        <f>IF(OR(P1138="Mid November",P1138="round",P1138="",),"",Table1[[#This Row],[End Date]]-SystemData!$A$2+1)</f>
        <v/>
      </c>
      <c r="R1138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138" s="2" t="str">
        <f>IF(AllData!M1143="","",AllData!M1143)</f>
        <v/>
      </c>
      <c r="T1138" s="2" t="str">
        <f>IF(AllData!N1143="","",AllData!N1143)</f>
        <v/>
      </c>
      <c r="U1138" s="2" t="str">
        <f>IF(AllData!O1143="","",AllData!O1143)</f>
        <v/>
      </c>
      <c r="V1138" s="2" t="str">
        <f>IF(AllData!P1143="","",AllData!P1143)</f>
        <v/>
      </c>
      <c r="W1138" s="2" t="str">
        <f>IF(AllData!Q1143="","",AllData!Q1143)</f>
        <v/>
      </c>
      <c r="X1138" s="2" t="str">
        <f>IF(AllData!R1143="","",AllData!R1143)</f>
        <v/>
      </c>
      <c r="Y1138" s="2" t="str">
        <f>IF(AllData!S1143="","",AllData!S1143)</f>
        <v/>
      </c>
      <c r="Z1138" s="2" t="str">
        <f>IF(AllData!T1143="","",AllData!T1143)</f>
        <v/>
      </c>
      <c r="AA1138" s="16"/>
    </row>
    <row r="1139" spans="1:27" hidden="1" x14ac:dyDescent="0.25">
      <c r="A1139" t="str">
        <f>IF(AllData!A1139="","",AllData!A1139)</f>
        <v/>
      </c>
      <c r="B1139" t="str">
        <f>IF(AllData!B1139="","",AllData!B1139)</f>
        <v/>
      </c>
      <c r="C1139" t="str">
        <f>IF(AllData!C1139="","",AllData!C1139)</f>
        <v/>
      </c>
      <c r="D1139" t="str">
        <f>IF(AllData!D1139="","",AllData!D1139)</f>
        <v/>
      </c>
      <c r="E1139" t="str">
        <f>IF(AllData!E1139="","",AllData!E1139)</f>
        <v/>
      </c>
      <c r="F1139" t="str">
        <f>IF(AllData!F1139="","",AllData!F1139)</f>
        <v/>
      </c>
      <c r="G1139" t="str">
        <f>IF(AllData!G1139="","",AllData!G1139)</f>
        <v/>
      </c>
      <c r="H1139" t="str">
        <f>IF(AllData!H1139="","",AllData!H1139)</f>
        <v/>
      </c>
      <c r="I1139" t="str">
        <f>IF(AllData!I1139="","",AllData!I1139)</f>
        <v/>
      </c>
      <c r="J1139" t="str">
        <f>IF(AllData!J1139="","",AllData!J1139)</f>
        <v/>
      </c>
      <c r="K1139" t="str">
        <f>IF(AllData!K1139="","",AllData!K1139)</f>
        <v/>
      </c>
      <c r="L1139" t="str">
        <f>IF(AllData!L1139="","",AllData!L1139)</f>
        <v/>
      </c>
      <c r="M1139" s="4" t="str">
        <f>IF(Table1[[#This Row],[Operation Season]]="","",LEFT(Table1[[#This Row],[Operation Season]],SEARCH("-",Table1[[#This Row],[Operation Season]])-1))</f>
        <v/>
      </c>
      <c r="N1139" s="10" t="str">
        <f t="shared" si="34"/>
        <v/>
      </c>
      <c r="O1139" t="str">
        <f>IF(Table1[[#This Row],[Operation Season]]="","",RIGHT(Table1[[#This Row],[Operation Season]],LEN(Table1[[#This Row],[Operation Season]])-FIND("-",Table1[[#This Row],[Operation Season]])))</f>
        <v/>
      </c>
      <c r="P1139" s="4" t="str">
        <f t="shared" si="35"/>
        <v/>
      </c>
      <c r="Q1139" s="7" t="str">
        <f>IF(OR(P1139="Mid November",P1139="round",P1139="",),"",Table1[[#This Row],[End Date]]-SystemData!$A$2+1)</f>
        <v/>
      </c>
      <c r="R1139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139" s="2" t="str">
        <f>IF(AllData!M1144="","",AllData!M1144)</f>
        <v/>
      </c>
      <c r="T1139" s="2" t="str">
        <f>IF(AllData!N1144="","",AllData!N1144)</f>
        <v/>
      </c>
      <c r="U1139" s="2" t="str">
        <f>IF(AllData!O1144="","",AllData!O1144)</f>
        <v/>
      </c>
      <c r="V1139" s="2" t="str">
        <f>IF(AllData!P1144="","",AllData!P1144)</f>
        <v/>
      </c>
      <c r="W1139" s="2" t="str">
        <f>IF(AllData!Q1144="","",AllData!Q1144)</f>
        <v/>
      </c>
      <c r="X1139" s="2" t="str">
        <f>IF(AllData!R1144="","",AllData!R1144)</f>
        <v/>
      </c>
      <c r="Y1139" s="2" t="str">
        <f>IF(AllData!S1144="","",AllData!S1144)</f>
        <v/>
      </c>
      <c r="Z1139" s="2" t="str">
        <f>IF(AllData!T1144="","",AllData!T1144)</f>
        <v/>
      </c>
      <c r="AA1139" s="16"/>
    </row>
    <row r="1140" spans="1:27" hidden="1" x14ac:dyDescent="0.25">
      <c r="A1140" t="str">
        <f>IF(AllData!A1140="","",AllData!A1140)</f>
        <v/>
      </c>
      <c r="B1140" t="str">
        <f>IF(AllData!B1140="","",AllData!B1140)</f>
        <v/>
      </c>
      <c r="C1140" t="str">
        <f>IF(AllData!C1140="","",AllData!C1140)</f>
        <v/>
      </c>
      <c r="D1140" t="str">
        <f>IF(AllData!D1140="","",AllData!D1140)</f>
        <v/>
      </c>
      <c r="E1140" t="str">
        <f>IF(AllData!E1140="","",AllData!E1140)</f>
        <v/>
      </c>
      <c r="F1140" t="str">
        <f>IF(AllData!F1140="","",AllData!F1140)</f>
        <v/>
      </c>
      <c r="G1140" t="str">
        <f>IF(AllData!G1140="","",AllData!G1140)</f>
        <v/>
      </c>
      <c r="H1140" t="str">
        <f>IF(AllData!H1140="","",AllData!H1140)</f>
        <v/>
      </c>
      <c r="I1140" t="str">
        <f>IF(AllData!I1140="","",AllData!I1140)</f>
        <v/>
      </c>
      <c r="J1140" t="str">
        <f>IF(AllData!J1140="","",AllData!J1140)</f>
        <v/>
      </c>
      <c r="K1140" t="str">
        <f>IF(AllData!K1140="","",AllData!K1140)</f>
        <v/>
      </c>
      <c r="L1140" t="str">
        <f>IF(AllData!L1140="","",AllData!L1140)</f>
        <v/>
      </c>
      <c r="M1140" s="4" t="str">
        <f>IF(Table1[[#This Row],[Operation Season]]="","",LEFT(Table1[[#This Row],[Operation Season]],SEARCH("-",Table1[[#This Row],[Operation Season]])-1))</f>
        <v/>
      </c>
      <c r="N1140" s="10" t="str">
        <f t="shared" si="34"/>
        <v/>
      </c>
      <c r="O1140" t="str">
        <f>IF(Table1[[#This Row],[Operation Season]]="","",RIGHT(Table1[[#This Row],[Operation Season]],LEN(Table1[[#This Row],[Operation Season]])-FIND("-",Table1[[#This Row],[Operation Season]])))</f>
        <v/>
      </c>
      <c r="P1140" s="4" t="str">
        <f t="shared" si="35"/>
        <v/>
      </c>
      <c r="Q1140" s="7" t="str">
        <f>IF(OR(P1140="Mid November",P1140="round",P1140="",),"",Table1[[#This Row],[End Date]]-SystemData!$A$2+1)</f>
        <v/>
      </c>
      <c r="R1140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140" s="2" t="str">
        <f>IF(AllData!M1145="","",AllData!M1145)</f>
        <v/>
      </c>
      <c r="T1140" s="2" t="str">
        <f>IF(AllData!N1145="","",AllData!N1145)</f>
        <v/>
      </c>
      <c r="U1140" s="2" t="str">
        <f>IF(AllData!O1145="","",AllData!O1145)</f>
        <v/>
      </c>
      <c r="V1140" s="2" t="str">
        <f>IF(AllData!P1145="","",AllData!P1145)</f>
        <v/>
      </c>
      <c r="W1140" s="2" t="str">
        <f>IF(AllData!Q1145="","",AllData!Q1145)</f>
        <v/>
      </c>
      <c r="X1140" s="2" t="str">
        <f>IF(AllData!R1145="","",AllData!R1145)</f>
        <v/>
      </c>
      <c r="Y1140" s="2" t="str">
        <f>IF(AllData!S1145="","",AllData!S1145)</f>
        <v/>
      </c>
      <c r="Z1140" s="2" t="str">
        <f>IF(AllData!T1145="","",AllData!T1145)</f>
        <v/>
      </c>
      <c r="AA1140" s="16"/>
    </row>
    <row r="1141" spans="1:27" hidden="1" x14ac:dyDescent="0.25">
      <c r="A1141" t="str">
        <f>IF(AllData!A1141="","",AllData!A1141)</f>
        <v/>
      </c>
      <c r="B1141" t="str">
        <f>IF(AllData!B1141="","",AllData!B1141)</f>
        <v/>
      </c>
      <c r="C1141" t="str">
        <f>IF(AllData!C1141="","",AllData!C1141)</f>
        <v/>
      </c>
      <c r="D1141" t="str">
        <f>IF(AllData!D1141="","",AllData!D1141)</f>
        <v/>
      </c>
      <c r="E1141" t="str">
        <f>IF(AllData!E1141="","",AllData!E1141)</f>
        <v/>
      </c>
      <c r="F1141" t="str">
        <f>IF(AllData!F1141="","",AllData!F1141)</f>
        <v/>
      </c>
      <c r="G1141" t="str">
        <f>IF(AllData!G1141="","",AllData!G1141)</f>
        <v/>
      </c>
      <c r="H1141" t="str">
        <f>IF(AllData!H1141="","",AllData!H1141)</f>
        <v/>
      </c>
      <c r="I1141" t="str">
        <f>IF(AllData!I1141="","",AllData!I1141)</f>
        <v/>
      </c>
      <c r="J1141" t="str">
        <f>IF(AllData!J1141="","",AllData!J1141)</f>
        <v/>
      </c>
      <c r="K1141" t="str">
        <f>IF(AllData!K1141="","",AllData!K1141)</f>
        <v/>
      </c>
      <c r="L1141" t="str">
        <f>IF(AllData!L1141="","",AllData!L1141)</f>
        <v/>
      </c>
      <c r="M1141" s="4" t="str">
        <f>IF(Table1[[#This Row],[Operation Season]]="","",LEFT(Table1[[#This Row],[Operation Season]],SEARCH("-",Table1[[#This Row],[Operation Season]])-1))</f>
        <v/>
      </c>
      <c r="N1141" s="10" t="str">
        <f t="shared" si="34"/>
        <v/>
      </c>
      <c r="O1141" t="str">
        <f>IF(Table1[[#This Row],[Operation Season]]="","",RIGHT(Table1[[#This Row],[Operation Season]],LEN(Table1[[#This Row],[Operation Season]])-FIND("-",Table1[[#This Row],[Operation Season]])))</f>
        <v/>
      </c>
      <c r="P1141" s="4" t="str">
        <f t="shared" si="35"/>
        <v/>
      </c>
      <c r="Q1141" s="7" t="str">
        <f>IF(OR(P1141="Mid November",P1141="round",P1141="",),"",Table1[[#This Row],[End Date]]-SystemData!$A$2+1)</f>
        <v/>
      </c>
      <c r="R1141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141" s="2" t="str">
        <f>IF(AllData!M1146="","",AllData!M1146)</f>
        <v/>
      </c>
      <c r="T1141" s="2" t="str">
        <f>IF(AllData!N1146="","",AllData!N1146)</f>
        <v/>
      </c>
      <c r="U1141" s="2" t="str">
        <f>IF(AllData!O1146="","",AllData!O1146)</f>
        <v/>
      </c>
      <c r="V1141" s="2" t="str">
        <f>IF(AllData!P1146="","",AllData!P1146)</f>
        <v/>
      </c>
      <c r="W1141" s="2" t="str">
        <f>IF(AllData!Q1146="","",AllData!Q1146)</f>
        <v/>
      </c>
      <c r="X1141" s="2" t="str">
        <f>IF(AllData!R1146="","",AllData!R1146)</f>
        <v/>
      </c>
      <c r="Y1141" s="2" t="str">
        <f>IF(AllData!S1146="","",AllData!S1146)</f>
        <v/>
      </c>
      <c r="Z1141" s="2" t="str">
        <f>IF(AllData!T1146="","",AllData!T1146)</f>
        <v/>
      </c>
      <c r="AA1141" s="16"/>
    </row>
    <row r="1142" spans="1:27" hidden="1" x14ac:dyDescent="0.25">
      <c r="A1142" t="str">
        <f>IF(AllData!A1142="","",AllData!A1142)</f>
        <v/>
      </c>
      <c r="B1142" t="str">
        <f>IF(AllData!B1142="","",AllData!B1142)</f>
        <v/>
      </c>
      <c r="C1142" t="str">
        <f>IF(AllData!C1142="","",AllData!C1142)</f>
        <v/>
      </c>
      <c r="D1142" t="str">
        <f>IF(AllData!D1142="","",AllData!D1142)</f>
        <v/>
      </c>
      <c r="E1142" t="str">
        <f>IF(AllData!E1142="","",AllData!E1142)</f>
        <v/>
      </c>
      <c r="F1142" t="str">
        <f>IF(AllData!F1142="","",AllData!F1142)</f>
        <v/>
      </c>
      <c r="G1142" t="str">
        <f>IF(AllData!G1142="","",AllData!G1142)</f>
        <v/>
      </c>
      <c r="H1142" t="str">
        <f>IF(AllData!H1142="","",AllData!H1142)</f>
        <v/>
      </c>
      <c r="I1142" t="str">
        <f>IF(AllData!I1142="","",AllData!I1142)</f>
        <v/>
      </c>
      <c r="J1142" t="str">
        <f>IF(AllData!J1142="","",AllData!J1142)</f>
        <v/>
      </c>
      <c r="K1142" t="str">
        <f>IF(AllData!K1142="","",AllData!K1142)</f>
        <v/>
      </c>
      <c r="L1142" t="str">
        <f>IF(AllData!L1142="","",AllData!L1142)</f>
        <v/>
      </c>
      <c r="M1142" s="4" t="str">
        <f>IF(Table1[[#This Row],[Operation Season]]="","",LEFT(Table1[[#This Row],[Operation Season]],SEARCH("-",Table1[[#This Row],[Operation Season]])-1))</f>
        <v/>
      </c>
      <c r="N1142" s="10" t="str">
        <f t="shared" si="34"/>
        <v/>
      </c>
      <c r="O1142" t="str">
        <f>IF(Table1[[#This Row],[Operation Season]]="","",RIGHT(Table1[[#This Row],[Operation Season]],LEN(Table1[[#This Row],[Operation Season]])-FIND("-",Table1[[#This Row],[Operation Season]])))</f>
        <v/>
      </c>
      <c r="P1142" s="4" t="str">
        <f t="shared" si="35"/>
        <v/>
      </c>
      <c r="Q1142" s="7" t="str">
        <f>IF(OR(P1142="Mid November",P1142="round",P1142="",),"",Table1[[#This Row],[End Date]]-SystemData!$A$2+1)</f>
        <v/>
      </c>
      <c r="R1142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142" s="2" t="str">
        <f>IF(AllData!M1147="","",AllData!M1147)</f>
        <v/>
      </c>
      <c r="T1142" s="2" t="str">
        <f>IF(AllData!N1147="","",AllData!N1147)</f>
        <v/>
      </c>
      <c r="U1142" s="2" t="str">
        <f>IF(AllData!O1147="","",AllData!O1147)</f>
        <v/>
      </c>
      <c r="V1142" s="2" t="str">
        <f>IF(AllData!P1147="","",AllData!P1147)</f>
        <v/>
      </c>
      <c r="W1142" s="2" t="str">
        <f>IF(AllData!Q1147="","",AllData!Q1147)</f>
        <v/>
      </c>
      <c r="X1142" s="2" t="str">
        <f>IF(AllData!R1147="","",AllData!R1147)</f>
        <v/>
      </c>
      <c r="Y1142" s="2" t="str">
        <f>IF(AllData!S1147="","",AllData!S1147)</f>
        <v/>
      </c>
      <c r="Z1142" s="2" t="str">
        <f>IF(AllData!T1147="","",AllData!T1147)</f>
        <v/>
      </c>
      <c r="AA1142" s="16"/>
    </row>
    <row r="1143" spans="1:27" hidden="1" x14ac:dyDescent="0.25">
      <c r="A1143" t="str">
        <f>IF(AllData!A1143="","",AllData!A1143)</f>
        <v/>
      </c>
      <c r="B1143" t="str">
        <f>IF(AllData!B1143="","",AllData!B1143)</f>
        <v/>
      </c>
      <c r="C1143" t="str">
        <f>IF(AllData!C1143="","",AllData!C1143)</f>
        <v/>
      </c>
      <c r="D1143" t="str">
        <f>IF(AllData!D1143="","",AllData!D1143)</f>
        <v/>
      </c>
      <c r="E1143" t="str">
        <f>IF(AllData!E1143="","",AllData!E1143)</f>
        <v/>
      </c>
      <c r="F1143" t="str">
        <f>IF(AllData!F1143="","",AllData!F1143)</f>
        <v/>
      </c>
      <c r="G1143" t="str">
        <f>IF(AllData!G1143="","",AllData!G1143)</f>
        <v/>
      </c>
      <c r="H1143" t="str">
        <f>IF(AllData!H1143="","",AllData!H1143)</f>
        <v/>
      </c>
      <c r="I1143" t="str">
        <f>IF(AllData!I1143="","",AllData!I1143)</f>
        <v/>
      </c>
      <c r="J1143" t="str">
        <f>IF(AllData!J1143="","",AllData!J1143)</f>
        <v/>
      </c>
      <c r="K1143" t="str">
        <f>IF(AllData!K1143="","",AllData!K1143)</f>
        <v/>
      </c>
      <c r="L1143" t="str">
        <f>IF(AllData!L1143="","",AllData!L1143)</f>
        <v/>
      </c>
      <c r="M1143" s="4" t="str">
        <f>IF(Table1[[#This Row],[Operation Season]]="","",LEFT(Table1[[#This Row],[Operation Season]],SEARCH("-",Table1[[#This Row],[Operation Season]])-1))</f>
        <v/>
      </c>
      <c r="N1143" s="10" t="str">
        <f t="shared" si="34"/>
        <v/>
      </c>
      <c r="O1143" t="str">
        <f>IF(Table1[[#This Row],[Operation Season]]="","",RIGHT(Table1[[#This Row],[Operation Season]],LEN(Table1[[#This Row],[Operation Season]])-FIND("-",Table1[[#This Row],[Operation Season]])))</f>
        <v/>
      </c>
      <c r="P1143" s="4" t="str">
        <f t="shared" si="35"/>
        <v/>
      </c>
      <c r="Q1143" s="7" t="str">
        <f>IF(OR(P1143="Mid November",P1143="round",P1143="",),"",Table1[[#This Row],[End Date]]-SystemData!$A$2+1)</f>
        <v/>
      </c>
      <c r="R1143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143" s="2" t="str">
        <f>IF(AllData!M1148="","",AllData!M1148)</f>
        <v/>
      </c>
      <c r="T1143" s="2" t="str">
        <f>IF(AllData!N1148="","",AllData!N1148)</f>
        <v/>
      </c>
      <c r="U1143" s="2" t="str">
        <f>IF(AllData!O1148="","",AllData!O1148)</f>
        <v/>
      </c>
      <c r="V1143" s="2" t="str">
        <f>IF(AllData!P1148="","",AllData!P1148)</f>
        <v/>
      </c>
      <c r="W1143" s="2" t="str">
        <f>IF(AllData!Q1148="","",AllData!Q1148)</f>
        <v/>
      </c>
      <c r="X1143" s="2" t="str">
        <f>IF(AllData!R1148="","",AllData!R1148)</f>
        <v/>
      </c>
      <c r="Y1143" s="2" t="str">
        <f>IF(AllData!S1148="","",AllData!S1148)</f>
        <v/>
      </c>
      <c r="Z1143" s="2" t="str">
        <f>IF(AllData!T1148="","",AllData!T1148)</f>
        <v/>
      </c>
      <c r="AA1143" s="16"/>
    </row>
    <row r="1144" spans="1:27" hidden="1" x14ac:dyDescent="0.25">
      <c r="A1144" t="str">
        <f>IF(AllData!A1144="","",AllData!A1144)</f>
        <v/>
      </c>
      <c r="B1144" t="str">
        <f>IF(AllData!B1144="","",AllData!B1144)</f>
        <v/>
      </c>
      <c r="C1144" t="str">
        <f>IF(AllData!C1144="","",AllData!C1144)</f>
        <v/>
      </c>
      <c r="D1144" t="str">
        <f>IF(AllData!D1144="","",AllData!D1144)</f>
        <v/>
      </c>
      <c r="E1144" t="str">
        <f>IF(AllData!E1144="","",AllData!E1144)</f>
        <v/>
      </c>
      <c r="F1144" t="str">
        <f>IF(AllData!F1144="","",AllData!F1144)</f>
        <v/>
      </c>
      <c r="G1144" t="str">
        <f>IF(AllData!G1144="","",AllData!G1144)</f>
        <v/>
      </c>
      <c r="H1144" t="str">
        <f>IF(AllData!H1144="","",AllData!H1144)</f>
        <v/>
      </c>
      <c r="I1144" t="str">
        <f>IF(AllData!I1144="","",AllData!I1144)</f>
        <v/>
      </c>
      <c r="J1144" t="str">
        <f>IF(AllData!J1144="","",AllData!J1144)</f>
        <v/>
      </c>
      <c r="K1144" t="str">
        <f>IF(AllData!K1144="","",AllData!K1144)</f>
        <v/>
      </c>
      <c r="L1144" t="str">
        <f>IF(AllData!L1144="","",AllData!L1144)</f>
        <v/>
      </c>
      <c r="M1144" s="4" t="str">
        <f>IF(Table1[[#This Row],[Operation Season]]="","",LEFT(Table1[[#This Row],[Operation Season]],SEARCH("-",Table1[[#This Row],[Operation Season]])-1))</f>
        <v/>
      </c>
      <c r="N1144" s="10" t="str">
        <f t="shared" si="34"/>
        <v/>
      </c>
      <c r="O1144" t="str">
        <f>IF(Table1[[#This Row],[Operation Season]]="","",RIGHT(Table1[[#This Row],[Operation Season]],LEN(Table1[[#This Row],[Operation Season]])-FIND("-",Table1[[#This Row],[Operation Season]])))</f>
        <v/>
      </c>
      <c r="P1144" s="4" t="str">
        <f t="shared" si="35"/>
        <v/>
      </c>
      <c r="Q1144" s="7" t="str">
        <f>IF(OR(P1144="Mid November",P1144="round",P1144="",),"",Table1[[#This Row],[End Date]]-SystemData!$A$2+1)</f>
        <v/>
      </c>
      <c r="R1144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144" s="2" t="str">
        <f>IF(AllData!M1149="","",AllData!M1149)</f>
        <v/>
      </c>
      <c r="T1144" s="2" t="str">
        <f>IF(AllData!N1149="","",AllData!N1149)</f>
        <v/>
      </c>
      <c r="U1144" s="2" t="str">
        <f>IF(AllData!O1149="","",AllData!O1149)</f>
        <v/>
      </c>
      <c r="V1144" s="2" t="str">
        <f>IF(AllData!P1149="","",AllData!P1149)</f>
        <v/>
      </c>
      <c r="W1144" s="2" t="str">
        <f>IF(AllData!Q1149="","",AllData!Q1149)</f>
        <v/>
      </c>
      <c r="X1144" s="2" t="str">
        <f>IF(AllData!R1149="","",AllData!R1149)</f>
        <v/>
      </c>
      <c r="Y1144" s="2" t="str">
        <f>IF(AllData!S1149="","",AllData!S1149)</f>
        <v/>
      </c>
      <c r="Z1144" s="2" t="str">
        <f>IF(AllData!T1149="","",AllData!T1149)</f>
        <v/>
      </c>
      <c r="AA1144" s="16"/>
    </row>
    <row r="1145" spans="1:27" hidden="1" x14ac:dyDescent="0.25">
      <c r="A1145" t="str">
        <f>IF(AllData!A1145="","",AllData!A1145)</f>
        <v/>
      </c>
      <c r="B1145" t="str">
        <f>IF(AllData!B1145="","",AllData!B1145)</f>
        <v/>
      </c>
      <c r="C1145" t="str">
        <f>IF(AllData!C1145="","",AllData!C1145)</f>
        <v/>
      </c>
      <c r="D1145" t="str">
        <f>IF(AllData!D1145="","",AllData!D1145)</f>
        <v/>
      </c>
      <c r="E1145" t="str">
        <f>IF(AllData!E1145="","",AllData!E1145)</f>
        <v/>
      </c>
      <c r="F1145" t="str">
        <f>IF(AllData!F1145="","",AllData!F1145)</f>
        <v/>
      </c>
      <c r="G1145" t="str">
        <f>IF(AllData!G1145="","",AllData!G1145)</f>
        <v/>
      </c>
      <c r="H1145" t="str">
        <f>IF(AllData!H1145="","",AllData!H1145)</f>
        <v/>
      </c>
      <c r="I1145" t="str">
        <f>IF(AllData!I1145="","",AllData!I1145)</f>
        <v/>
      </c>
      <c r="J1145" t="str">
        <f>IF(AllData!J1145="","",AllData!J1145)</f>
        <v/>
      </c>
      <c r="K1145" t="str">
        <f>IF(AllData!K1145="","",AllData!K1145)</f>
        <v/>
      </c>
      <c r="L1145" t="str">
        <f>IF(AllData!L1145="","",AllData!L1145)</f>
        <v/>
      </c>
      <c r="M1145" s="4" t="str">
        <f>IF(Table1[[#This Row],[Operation Season]]="","",LEFT(Table1[[#This Row],[Operation Season]],SEARCH("-",Table1[[#This Row],[Operation Season]])-1))</f>
        <v/>
      </c>
      <c r="N1145" s="10" t="str">
        <f t="shared" si="34"/>
        <v/>
      </c>
      <c r="O1145" t="str">
        <f>IF(Table1[[#This Row],[Operation Season]]="","",RIGHT(Table1[[#This Row],[Operation Season]],LEN(Table1[[#This Row],[Operation Season]])-FIND("-",Table1[[#This Row],[Operation Season]])))</f>
        <v/>
      </c>
      <c r="P1145" s="4" t="str">
        <f t="shared" si="35"/>
        <v/>
      </c>
      <c r="Q1145" s="7" t="str">
        <f>IF(OR(P1145="Mid November",P1145="round",P1145="",),"",Table1[[#This Row],[End Date]]-SystemData!$A$2+1)</f>
        <v/>
      </c>
      <c r="R1145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145" s="2" t="str">
        <f>IF(AllData!M1150="","",AllData!M1150)</f>
        <v/>
      </c>
      <c r="T1145" s="2" t="str">
        <f>IF(AllData!N1150="","",AllData!N1150)</f>
        <v/>
      </c>
      <c r="U1145" s="2" t="str">
        <f>IF(AllData!O1150="","",AllData!O1150)</f>
        <v/>
      </c>
      <c r="V1145" s="2" t="str">
        <f>IF(AllData!P1150="","",AllData!P1150)</f>
        <v/>
      </c>
      <c r="W1145" s="2" t="str">
        <f>IF(AllData!Q1150="","",AllData!Q1150)</f>
        <v/>
      </c>
      <c r="X1145" s="2" t="str">
        <f>IF(AllData!R1150="","",AllData!R1150)</f>
        <v/>
      </c>
      <c r="Y1145" s="2" t="str">
        <f>IF(AllData!S1150="","",AllData!S1150)</f>
        <v/>
      </c>
      <c r="Z1145" s="2" t="str">
        <f>IF(AllData!T1150="","",AllData!T1150)</f>
        <v/>
      </c>
      <c r="AA1145" s="16"/>
    </row>
    <row r="1146" spans="1:27" hidden="1" x14ac:dyDescent="0.25">
      <c r="A1146" t="str">
        <f>IF(AllData!A1146="","",AllData!A1146)</f>
        <v/>
      </c>
      <c r="B1146" t="str">
        <f>IF(AllData!B1146="","",AllData!B1146)</f>
        <v/>
      </c>
      <c r="C1146" t="str">
        <f>IF(AllData!C1146="","",AllData!C1146)</f>
        <v/>
      </c>
      <c r="D1146" t="str">
        <f>IF(AllData!D1146="","",AllData!D1146)</f>
        <v/>
      </c>
      <c r="E1146" t="str">
        <f>IF(AllData!E1146="","",AllData!E1146)</f>
        <v/>
      </c>
      <c r="F1146" t="str">
        <f>IF(AllData!F1146="","",AllData!F1146)</f>
        <v/>
      </c>
      <c r="G1146" t="str">
        <f>IF(AllData!G1146="","",AllData!G1146)</f>
        <v/>
      </c>
      <c r="H1146" t="str">
        <f>IF(AllData!H1146="","",AllData!H1146)</f>
        <v/>
      </c>
      <c r="I1146" t="str">
        <f>IF(AllData!I1146="","",AllData!I1146)</f>
        <v/>
      </c>
      <c r="J1146" t="str">
        <f>IF(AllData!J1146="","",AllData!J1146)</f>
        <v/>
      </c>
      <c r="K1146" t="str">
        <f>IF(AllData!K1146="","",AllData!K1146)</f>
        <v/>
      </c>
      <c r="L1146" t="str">
        <f>IF(AllData!L1146="","",AllData!L1146)</f>
        <v/>
      </c>
      <c r="M1146" s="4" t="str">
        <f>IF(Table1[[#This Row],[Operation Season]]="","",LEFT(Table1[[#This Row],[Operation Season]],SEARCH("-",Table1[[#This Row],[Operation Season]])-1))</f>
        <v/>
      </c>
      <c r="N1146" s="10" t="str">
        <f t="shared" si="34"/>
        <v/>
      </c>
      <c r="O1146" t="str">
        <f>IF(Table1[[#This Row],[Operation Season]]="","",RIGHT(Table1[[#This Row],[Operation Season]],LEN(Table1[[#This Row],[Operation Season]])-FIND("-",Table1[[#This Row],[Operation Season]])))</f>
        <v/>
      </c>
      <c r="P1146" s="4" t="str">
        <f t="shared" si="35"/>
        <v/>
      </c>
      <c r="Q1146" s="7" t="str">
        <f>IF(OR(P1146="Mid November",P1146="round",P1146="",),"",Table1[[#This Row],[End Date]]-SystemData!$A$2+1)</f>
        <v/>
      </c>
      <c r="R1146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146" s="2" t="str">
        <f>IF(AllData!M1151="","",AllData!M1151)</f>
        <v/>
      </c>
      <c r="T1146" s="2" t="str">
        <f>IF(AllData!N1151="","",AllData!N1151)</f>
        <v/>
      </c>
      <c r="U1146" s="2" t="str">
        <f>IF(AllData!O1151="","",AllData!O1151)</f>
        <v/>
      </c>
      <c r="V1146" s="2" t="str">
        <f>IF(AllData!P1151="","",AllData!P1151)</f>
        <v/>
      </c>
      <c r="W1146" s="2" t="str">
        <f>IF(AllData!Q1151="","",AllData!Q1151)</f>
        <v/>
      </c>
      <c r="X1146" s="2" t="str">
        <f>IF(AllData!R1151="","",AllData!R1151)</f>
        <v/>
      </c>
      <c r="Y1146" s="2" t="str">
        <f>IF(AllData!S1151="","",AllData!S1151)</f>
        <v/>
      </c>
      <c r="Z1146" s="2" t="str">
        <f>IF(AllData!T1151="","",AllData!T1151)</f>
        <v/>
      </c>
      <c r="AA1146" s="16"/>
    </row>
    <row r="1147" spans="1:27" hidden="1" x14ac:dyDescent="0.25">
      <c r="A1147" t="str">
        <f>IF(AllData!A1147="","",AllData!A1147)</f>
        <v/>
      </c>
      <c r="B1147" t="str">
        <f>IF(AllData!B1147="","",AllData!B1147)</f>
        <v/>
      </c>
      <c r="C1147" t="str">
        <f>IF(AllData!C1147="","",AllData!C1147)</f>
        <v/>
      </c>
      <c r="D1147" t="str">
        <f>IF(AllData!D1147="","",AllData!D1147)</f>
        <v/>
      </c>
      <c r="E1147" t="str">
        <f>IF(AllData!E1147="","",AllData!E1147)</f>
        <v/>
      </c>
      <c r="F1147" t="str">
        <f>IF(AllData!F1147="","",AllData!F1147)</f>
        <v/>
      </c>
      <c r="G1147" t="str">
        <f>IF(AllData!G1147="","",AllData!G1147)</f>
        <v/>
      </c>
      <c r="H1147" t="str">
        <f>IF(AllData!H1147="","",AllData!H1147)</f>
        <v/>
      </c>
      <c r="I1147" t="str">
        <f>IF(AllData!I1147="","",AllData!I1147)</f>
        <v/>
      </c>
      <c r="J1147" t="str">
        <f>IF(AllData!J1147="","",AllData!J1147)</f>
        <v/>
      </c>
      <c r="K1147" t="str">
        <f>IF(AllData!K1147="","",AllData!K1147)</f>
        <v/>
      </c>
      <c r="L1147" t="str">
        <f>IF(AllData!L1147="","",AllData!L1147)</f>
        <v/>
      </c>
      <c r="M1147" s="4" t="str">
        <f>IF(Table1[[#This Row],[Operation Season]]="","",LEFT(Table1[[#This Row],[Operation Season]],SEARCH("-",Table1[[#This Row],[Operation Season]])-1))</f>
        <v/>
      </c>
      <c r="N1147" s="10" t="str">
        <f t="shared" si="34"/>
        <v/>
      </c>
      <c r="O1147" t="str">
        <f>IF(Table1[[#This Row],[Operation Season]]="","",RIGHT(Table1[[#This Row],[Operation Season]],LEN(Table1[[#This Row],[Operation Season]])-FIND("-",Table1[[#This Row],[Operation Season]])))</f>
        <v/>
      </c>
      <c r="P1147" s="4" t="str">
        <f t="shared" si="35"/>
        <v/>
      </c>
      <c r="Q1147" s="7" t="str">
        <f>IF(OR(P1147="Mid November",P1147="round",P1147="",),"",Table1[[#This Row],[End Date]]-SystemData!$A$2+1)</f>
        <v/>
      </c>
      <c r="R1147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147" s="2" t="str">
        <f>IF(AllData!M1152="","",AllData!M1152)</f>
        <v/>
      </c>
      <c r="T1147" s="2" t="str">
        <f>IF(AllData!N1152="","",AllData!N1152)</f>
        <v/>
      </c>
      <c r="U1147" s="2" t="str">
        <f>IF(AllData!O1152="","",AllData!O1152)</f>
        <v/>
      </c>
      <c r="V1147" s="2" t="str">
        <f>IF(AllData!P1152="","",AllData!P1152)</f>
        <v/>
      </c>
      <c r="W1147" s="2" t="str">
        <f>IF(AllData!Q1152="","",AllData!Q1152)</f>
        <v/>
      </c>
      <c r="X1147" s="2" t="str">
        <f>IF(AllData!R1152="","",AllData!R1152)</f>
        <v/>
      </c>
      <c r="Y1147" s="2" t="str">
        <f>IF(AllData!S1152="","",AllData!S1152)</f>
        <v/>
      </c>
      <c r="Z1147" s="2" t="str">
        <f>IF(AllData!T1152="","",AllData!T1152)</f>
        <v/>
      </c>
      <c r="AA1147" s="16"/>
    </row>
    <row r="1148" spans="1:27" hidden="1" x14ac:dyDescent="0.25">
      <c r="A1148" t="str">
        <f>IF(AllData!A1148="","",AllData!A1148)</f>
        <v/>
      </c>
      <c r="B1148" t="str">
        <f>IF(AllData!B1148="","",AllData!B1148)</f>
        <v/>
      </c>
      <c r="C1148" t="str">
        <f>IF(AllData!C1148="","",AllData!C1148)</f>
        <v/>
      </c>
      <c r="D1148" t="str">
        <f>IF(AllData!D1148="","",AllData!D1148)</f>
        <v/>
      </c>
      <c r="E1148" t="str">
        <f>IF(AllData!E1148="","",AllData!E1148)</f>
        <v/>
      </c>
      <c r="F1148" t="str">
        <f>IF(AllData!F1148="","",AllData!F1148)</f>
        <v/>
      </c>
      <c r="G1148" t="str">
        <f>IF(AllData!G1148="","",AllData!G1148)</f>
        <v/>
      </c>
      <c r="H1148" t="str">
        <f>IF(AllData!H1148="","",AllData!H1148)</f>
        <v/>
      </c>
      <c r="I1148" t="str">
        <f>IF(AllData!I1148="","",AllData!I1148)</f>
        <v/>
      </c>
      <c r="J1148" t="str">
        <f>IF(AllData!J1148="","",AllData!J1148)</f>
        <v/>
      </c>
      <c r="K1148" t="str">
        <f>IF(AllData!K1148="","",AllData!K1148)</f>
        <v/>
      </c>
      <c r="L1148" t="str">
        <f>IF(AllData!L1148="","",AllData!L1148)</f>
        <v/>
      </c>
      <c r="M1148" s="4" t="str">
        <f>IF(Table1[[#This Row],[Operation Season]]="","",LEFT(Table1[[#This Row],[Operation Season]],SEARCH("-",Table1[[#This Row],[Operation Season]])-1))</f>
        <v/>
      </c>
      <c r="N1148" s="10" t="str">
        <f t="shared" si="34"/>
        <v/>
      </c>
      <c r="O1148" t="str">
        <f>IF(Table1[[#This Row],[Operation Season]]="","",RIGHT(Table1[[#This Row],[Operation Season]],LEN(Table1[[#This Row],[Operation Season]])-FIND("-",Table1[[#This Row],[Operation Season]])))</f>
        <v/>
      </c>
      <c r="P1148" s="4" t="str">
        <f t="shared" si="35"/>
        <v/>
      </c>
      <c r="Q1148" s="7" t="str">
        <f>IF(OR(P1148="Mid November",P1148="round",P1148="",),"",Table1[[#This Row],[End Date]]-SystemData!$A$2+1)</f>
        <v/>
      </c>
      <c r="R1148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148" s="2" t="str">
        <f>IF(AllData!M1153="","",AllData!M1153)</f>
        <v/>
      </c>
      <c r="T1148" s="2" t="str">
        <f>IF(AllData!N1153="","",AllData!N1153)</f>
        <v/>
      </c>
      <c r="U1148" s="2" t="str">
        <f>IF(AllData!O1153="","",AllData!O1153)</f>
        <v/>
      </c>
      <c r="V1148" s="2" t="str">
        <f>IF(AllData!P1153="","",AllData!P1153)</f>
        <v/>
      </c>
      <c r="W1148" s="2" t="str">
        <f>IF(AllData!Q1153="","",AllData!Q1153)</f>
        <v/>
      </c>
      <c r="X1148" s="2" t="str">
        <f>IF(AllData!R1153="","",AllData!R1153)</f>
        <v/>
      </c>
      <c r="Y1148" s="2" t="str">
        <f>IF(AllData!S1153="","",AllData!S1153)</f>
        <v/>
      </c>
      <c r="Z1148" s="2" t="str">
        <f>IF(AllData!T1153="","",AllData!T1153)</f>
        <v/>
      </c>
      <c r="AA1148" s="16"/>
    </row>
    <row r="1149" spans="1:27" hidden="1" x14ac:dyDescent="0.25">
      <c r="A1149" t="str">
        <f>IF(AllData!A1149="","",AllData!A1149)</f>
        <v/>
      </c>
      <c r="B1149" t="str">
        <f>IF(AllData!B1149="","",AllData!B1149)</f>
        <v/>
      </c>
      <c r="C1149" t="str">
        <f>IF(AllData!C1149="","",AllData!C1149)</f>
        <v/>
      </c>
      <c r="D1149" t="str">
        <f>IF(AllData!D1149="","",AllData!D1149)</f>
        <v/>
      </c>
      <c r="E1149" t="str">
        <f>IF(AllData!E1149="","",AllData!E1149)</f>
        <v/>
      </c>
      <c r="F1149" t="str">
        <f>IF(AllData!F1149="","",AllData!F1149)</f>
        <v/>
      </c>
      <c r="G1149" t="str">
        <f>IF(AllData!G1149="","",AllData!G1149)</f>
        <v/>
      </c>
      <c r="H1149" t="str">
        <f>IF(AllData!H1149="","",AllData!H1149)</f>
        <v/>
      </c>
      <c r="I1149" t="str">
        <f>IF(AllData!I1149="","",AllData!I1149)</f>
        <v/>
      </c>
      <c r="J1149" t="str">
        <f>IF(AllData!J1149="","",AllData!J1149)</f>
        <v/>
      </c>
      <c r="K1149" t="str">
        <f>IF(AllData!K1149="","",AllData!K1149)</f>
        <v/>
      </c>
      <c r="L1149" t="str">
        <f>IF(AllData!L1149="","",AllData!L1149)</f>
        <v/>
      </c>
      <c r="M1149" s="4" t="str">
        <f>IF(Table1[[#This Row],[Operation Season]]="","",LEFT(Table1[[#This Row],[Operation Season]],SEARCH("-",Table1[[#This Row],[Operation Season]])-1))</f>
        <v/>
      </c>
      <c r="N1149" s="10" t="str">
        <f t="shared" si="34"/>
        <v/>
      </c>
      <c r="O1149" t="str">
        <f>IF(Table1[[#This Row],[Operation Season]]="","",RIGHT(Table1[[#This Row],[Operation Season]],LEN(Table1[[#This Row],[Operation Season]])-FIND("-",Table1[[#This Row],[Operation Season]])))</f>
        <v/>
      </c>
      <c r="P1149" s="4" t="str">
        <f t="shared" si="35"/>
        <v/>
      </c>
      <c r="Q1149" s="7" t="str">
        <f>IF(OR(P1149="Mid November",P1149="round",P1149="",),"",Table1[[#This Row],[End Date]]-SystemData!$A$2+1)</f>
        <v/>
      </c>
      <c r="R1149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149" s="2" t="str">
        <f>IF(AllData!M1154="","",AllData!M1154)</f>
        <v/>
      </c>
      <c r="T1149" s="2" t="str">
        <f>IF(AllData!N1154="","",AllData!N1154)</f>
        <v/>
      </c>
      <c r="U1149" s="2" t="str">
        <f>IF(AllData!O1154="","",AllData!O1154)</f>
        <v/>
      </c>
      <c r="V1149" s="2" t="str">
        <f>IF(AllData!P1154="","",AllData!P1154)</f>
        <v/>
      </c>
      <c r="W1149" s="2" t="str">
        <f>IF(AllData!Q1154="","",AllData!Q1154)</f>
        <v/>
      </c>
      <c r="X1149" s="2" t="str">
        <f>IF(AllData!R1154="","",AllData!R1154)</f>
        <v/>
      </c>
      <c r="Y1149" s="2" t="str">
        <f>IF(AllData!S1154="","",AllData!S1154)</f>
        <v/>
      </c>
      <c r="Z1149" s="2" t="str">
        <f>IF(AllData!T1154="","",AllData!T1154)</f>
        <v/>
      </c>
      <c r="AA1149" s="16"/>
    </row>
    <row r="1150" spans="1:27" hidden="1" x14ac:dyDescent="0.25">
      <c r="A1150" t="str">
        <f>IF(AllData!A1150="","",AllData!A1150)</f>
        <v/>
      </c>
      <c r="B1150" t="str">
        <f>IF(AllData!B1150="","",AllData!B1150)</f>
        <v/>
      </c>
      <c r="C1150" t="str">
        <f>IF(AllData!C1150="","",AllData!C1150)</f>
        <v/>
      </c>
      <c r="D1150" t="str">
        <f>IF(AllData!D1150="","",AllData!D1150)</f>
        <v/>
      </c>
      <c r="E1150" t="str">
        <f>IF(AllData!E1150="","",AllData!E1150)</f>
        <v/>
      </c>
      <c r="F1150" t="str">
        <f>IF(AllData!F1150="","",AllData!F1150)</f>
        <v/>
      </c>
      <c r="G1150" t="str">
        <f>IF(AllData!G1150="","",AllData!G1150)</f>
        <v/>
      </c>
      <c r="H1150" t="str">
        <f>IF(AllData!H1150="","",AllData!H1150)</f>
        <v/>
      </c>
      <c r="I1150" t="str">
        <f>IF(AllData!I1150="","",AllData!I1150)</f>
        <v/>
      </c>
      <c r="J1150" t="str">
        <f>IF(AllData!J1150="","",AllData!J1150)</f>
        <v/>
      </c>
      <c r="K1150" t="str">
        <f>IF(AllData!K1150="","",AllData!K1150)</f>
        <v/>
      </c>
      <c r="L1150" t="str">
        <f>IF(AllData!L1150="","",AllData!L1150)</f>
        <v/>
      </c>
      <c r="M1150" s="4" t="str">
        <f>IF(Table1[[#This Row],[Operation Season]]="","",LEFT(Table1[[#This Row],[Operation Season]],SEARCH("-",Table1[[#This Row],[Operation Season]])-1))</f>
        <v/>
      </c>
      <c r="N1150" s="10" t="str">
        <f t="shared" si="34"/>
        <v/>
      </c>
      <c r="O1150" t="str">
        <f>IF(Table1[[#This Row],[Operation Season]]="","",RIGHT(Table1[[#This Row],[Operation Season]],LEN(Table1[[#This Row],[Operation Season]])-FIND("-",Table1[[#This Row],[Operation Season]])))</f>
        <v/>
      </c>
      <c r="P1150" s="4" t="str">
        <f t="shared" si="35"/>
        <v/>
      </c>
      <c r="Q1150" s="7" t="str">
        <f>IF(OR(P1150="Mid November",P1150="round",P1150="",),"",Table1[[#This Row],[End Date]]-SystemData!$A$2+1)</f>
        <v/>
      </c>
      <c r="R1150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150" s="2" t="str">
        <f>IF(AllData!M1155="","",AllData!M1155)</f>
        <v/>
      </c>
      <c r="T1150" s="2" t="str">
        <f>IF(AllData!N1155="","",AllData!N1155)</f>
        <v/>
      </c>
      <c r="U1150" s="2" t="str">
        <f>IF(AllData!O1155="","",AllData!O1155)</f>
        <v/>
      </c>
      <c r="V1150" s="2" t="str">
        <f>IF(AllData!P1155="","",AllData!P1155)</f>
        <v/>
      </c>
      <c r="W1150" s="2" t="str">
        <f>IF(AllData!Q1155="","",AllData!Q1155)</f>
        <v/>
      </c>
      <c r="X1150" s="2" t="str">
        <f>IF(AllData!R1155="","",AllData!R1155)</f>
        <v/>
      </c>
      <c r="Y1150" s="2" t="str">
        <f>IF(AllData!S1155="","",AllData!S1155)</f>
        <v/>
      </c>
      <c r="Z1150" s="2" t="str">
        <f>IF(AllData!T1155="","",AllData!T1155)</f>
        <v/>
      </c>
      <c r="AA1150" s="16"/>
    </row>
    <row r="1151" spans="1:27" hidden="1" x14ac:dyDescent="0.25">
      <c r="A1151" t="str">
        <f>IF(AllData!A1151="","",AllData!A1151)</f>
        <v/>
      </c>
      <c r="B1151" t="str">
        <f>IF(AllData!B1151="","",AllData!B1151)</f>
        <v/>
      </c>
      <c r="C1151" t="str">
        <f>IF(AllData!C1151="","",AllData!C1151)</f>
        <v/>
      </c>
      <c r="D1151" t="str">
        <f>IF(AllData!D1151="","",AllData!D1151)</f>
        <v/>
      </c>
      <c r="E1151" t="str">
        <f>IF(AllData!E1151="","",AllData!E1151)</f>
        <v/>
      </c>
      <c r="F1151" t="str">
        <f>IF(AllData!F1151="","",AllData!F1151)</f>
        <v/>
      </c>
      <c r="G1151" t="str">
        <f>IF(AllData!G1151="","",AllData!G1151)</f>
        <v/>
      </c>
      <c r="H1151" t="str">
        <f>IF(AllData!H1151="","",AllData!H1151)</f>
        <v/>
      </c>
      <c r="I1151" t="str">
        <f>IF(AllData!I1151="","",AllData!I1151)</f>
        <v/>
      </c>
      <c r="J1151" t="str">
        <f>IF(AllData!J1151="","",AllData!J1151)</f>
        <v/>
      </c>
      <c r="K1151" t="str">
        <f>IF(AllData!K1151="","",AllData!K1151)</f>
        <v/>
      </c>
      <c r="L1151" t="str">
        <f>IF(AllData!L1151="","",AllData!L1151)</f>
        <v/>
      </c>
      <c r="M1151" s="4" t="str">
        <f>IF(Table1[[#This Row],[Operation Season]]="","",LEFT(Table1[[#This Row],[Operation Season]],SEARCH("-",Table1[[#This Row],[Operation Season]])-1))</f>
        <v/>
      </c>
      <c r="N1151" s="10" t="str">
        <f t="shared" si="34"/>
        <v/>
      </c>
      <c r="O1151" t="str">
        <f>IF(Table1[[#This Row],[Operation Season]]="","",RIGHT(Table1[[#This Row],[Operation Season]],LEN(Table1[[#This Row],[Operation Season]])-FIND("-",Table1[[#This Row],[Operation Season]])))</f>
        <v/>
      </c>
      <c r="P1151" s="4" t="str">
        <f t="shared" si="35"/>
        <v/>
      </c>
      <c r="Q1151" s="7" t="str">
        <f>IF(OR(P1151="Mid November",P1151="round",P1151="",),"",Table1[[#This Row],[End Date]]-SystemData!$A$2+1)</f>
        <v/>
      </c>
      <c r="R1151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151" s="2" t="str">
        <f>IF(AllData!M1156="","",AllData!M1156)</f>
        <v/>
      </c>
      <c r="T1151" s="2" t="str">
        <f>IF(AllData!N1156="","",AllData!N1156)</f>
        <v/>
      </c>
      <c r="U1151" s="2" t="str">
        <f>IF(AllData!O1156="","",AllData!O1156)</f>
        <v/>
      </c>
      <c r="V1151" s="2" t="str">
        <f>IF(AllData!P1156="","",AllData!P1156)</f>
        <v/>
      </c>
      <c r="W1151" s="2" t="str">
        <f>IF(AllData!Q1156="","",AllData!Q1156)</f>
        <v/>
      </c>
      <c r="X1151" s="2" t="str">
        <f>IF(AllData!R1156="","",AllData!R1156)</f>
        <v/>
      </c>
      <c r="Y1151" s="2" t="str">
        <f>IF(AllData!S1156="","",AllData!S1156)</f>
        <v/>
      </c>
      <c r="Z1151" s="2" t="str">
        <f>IF(AllData!T1156="","",AllData!T1156)</f>
        <v/>
      </c>
      <c r="AA1151" s="16"/>
    </row>
    <row r="1152" spans="1:27" hidden="1" x14ac:dyDescent="0.25">
      <c r="A1152" t="str">
        <f>IF(AllData!A1152="","",AllData!A1152)</f>
        <v/>
      </c>
      <c r="B1152" t="str">
        <f>IF(AllData!B1152="","",AllData!B1152)</f>
        <v/>
      </c>
      <c r="C1152" t="str">
        <f>IF(AllData!C1152="","",AllData!C1152)</f>
        <v/>
      </c>
      <c r="D1152" t="str">
        <f>IF(AllData!D1152="","",AllData!D1152)</f>
        <v/>
      </c>
      <c r="E1152" t="str">
        <f>IF(AllData!E1152="","",AllData!E1152)</f>
        <v/>
      </c>
      <c r="F1152" t="str">
        <f>IF(AllData!F1152="","",AllData!F1152)</f>
        <v/>
      </c>
      <c r="G1152" t="str">
        <f>IF(AllData!G1152="","",AllData!G1152)</f>
        <v/>
      </c>
      <c r="H1152" t="str">
        <f>IF(AllData!H1152="","",AllData!H1152)</f>
        <v/>
      </c>
      <c r="I1152" t="str">
        <f>IF(AllData!I1152="","",AllData!I1152)</f>
        <v/>
      </c>
      <c r="J1152" t="str">
        <f>IF(AllData!J1152="","",AllData!J1152)</f>
        <v/>
      </c>
      <c r="K1152" t="str">
        <f>IF(AllData!K1152="","",AllData!K1152)</f>
        <v/>
      </c>
      <c r="L1152" t="str">
        <f>IF(AllData!L1152="","",AllData!L1152)</f>
        <v/>
      </c>
      <c r="M1152" s="4" t="str">
        <f>IF(Table1[[#This Row],[Operation Season]]="","",LEFT(Table1[[#This Row],[Operation Season]],SEARCH("-",Table1[[#This Row],[Operation Season]])-1))</f>
        <v/>
      </c>
      <c r="N1152" s="10" t="str">
        <f t="shared" si="34"/>
        <v/>
      </c>
      <c r="O1152" t="str">
        <f>IF(Table1[[#This Row],[Operation Season]]="","",RIGHT(Table1[[#This Row],[Operation Season]],LEN(Table1[[#This Row],[Operation Season]])-FIND("-",Table1[[#This Row],[Operation Season]])))</f>
        <v/>
      </c>
      <c r="P1152" s="4" t="str">
        <f t="shared" si="35"/>
        <v/>
      </c>
      <c r="Q1152" s="7" t="str">
        <f>IF(OR(P1152="Mid November",P1152="round",P1152="",),"",Table1[[#This Row],[End Date]]-SystemData!$A$2+1)</f>
        <v/>
      </c>
      <c r="R1152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152" s="2" t="str">
        <f>IF(AllData!M1157="","",AllData!M1157)</f>
        <v/>
      </c>
      <c r="T1152" s="2" t="str">
        <f>IF(AllData!N1157="","",AllData!N1157)</f>
        <v/>
      </c>
      <c r="U1152" s="2" t="str">
        <f>IF(AllData!O1157="","",AllData!O1157)</f>
        <v/>
      </c>
      <c r="V1152" s="2" t="str">
        <f>IF(AllData!P1157="","",AllData!P1157)</f>
        <v/>
      </c>
      <c r="W1152" s="2" t="str">
        <f>IF(AllData!Q1157="","",AllData!Q1157)</f>
        <v/>
      </c>
      <c r="X1152" s="2" t="str">
        <f>IF(AllData!R1157="","",AllData!R1157)</f>
        <v/>
      </c>
      <c r="Y1152" s="2" t="str">
        <f>IF(AllData!S1157="","",AllData!S1157)</f>
        <v/>
      </c>
      <c r="Z1152" s="2" t="str">
        <f>IF(AllData!T1157="","",AllData!T1157)</f>
        <v/>
      </c>
      <c r="AA1152" s="16"/>
    </row>
    <row r="1153" spans="1:27" hidden="1" x14ac:dyDescent="0.25">
      <c r="A1153" t="str">
        <f>IF(AllData!A1153="","",AllData!A1153)</f>
        <v/>
      </c>
      <c r="B1153" t="str">
        <f>IF(AllData!B1153="","",AllData!B1153)</f>
        <v/>
      </c>
      <c r="C1153" t="str">
        <f>IF(AllData!C1153="","",AllData!C1153)</f>
        <v/>
      </c>
      <c r="D1153" t="str">
        <f>IF(AllData!D1153="","",AllData!D1153)</f>
        <v/>
      </c>
      <c r="E1153" t="str">
        <f>IF(AllData!E1153="","",AllData!E1153)</f>
        <v/>
      </c>
      <c r="F1153" t="str">
        <f>IF(AllData!F1153="","",AllData!F1153)</f>
        <v/>
      </c>
      <c r="G1153" t="str">
        <f>IF(AllData!G1153="","",AllData!G1153)</f>
        <v/>
      </c>
      <c r="H1153" t="str">
        <f>IF(AllData!H1153="","",AllData!H1153)</f>
        <v/>
      </c>
      <c r="I1153" t="str">
        <f>IF(AllData!I1153="","",AllData!I1153)</f>
        <v/>
      </c>
      <c r="J1153" t="str">
        <f>IF(AllData!J1153="","",AllData!J1153)</f>
        <v/>
      </c>
      <c r="K1153" t="str">
        <f>IF(AllData!K1153="","",AllData!K1153)</f>
        <v/>
      </c>
      <c r="L1153" t="str">
        <f>IF(AllData!L1153="","",AllData!L1153)</f>
        <v/>
      </c>
      <c r="M1153" s="4" t="str">
        <f>IF(Table1[[#This Row],[Operation Season]]="","",LEFT(Table1[[#This Row],[Operation Season]],SEARCH("-",Table1[[#This Row],[Operation Season]])-1))</f>
        <v/>
      </c>
      <c r="N1153" s="10" t="str">
        <f t="shared" si="34"/>
        <v/>
      </c>
      <c r="O1153" t="str">
        <f>IF(Table1[[#This Row],[Operation Season]]="","",RIGHT(Table1[[#This Row],[Operation Season]],LEN(Table1[[#This Row],[Operation Season]])-FIND("-",Table1[[#This Row],[Operation Season]])))</f>
        <v/>
      </c>
      <c r="P1153" s="4" t="str">
        <f t="shared" si="35"/>
        <v/>
      </c>
      <c r="Q1153" s="7" t="str">
        <f>IF(OR(P1153="Mid November",P1153="round",P1153="",),"",Table1[[#This Row],[End Date]]-SystemData!$A$2+1)</f>
        <v/>
      </c>
      <c r="R1153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153" s="2" t="str">
        <f>IF(AllData!M1158="","",AllData!M1158)</f>
        <v/>
      </c>
      <c r="T1153" s="2" t="str">
        <f>IF(AllData!N1158="","",AllData!N1158)</f>
        <v/>
      </c>
      <c r="U1153" s="2" t="str">
        <f>IF(AllData!O1158="","",AllData!O1158)</f>
        <v/>
      </c>
      <c r="V1153" s="2" t="str">
        <f>IF(AllData!P1158="","",AllData!P1158)</f>
        <v/>
      </c>
      <c r="W1153" s="2" t="str">
        <f>IF(AllData!Q1158="","",AllData!Q1158)</f>
        <v/>
      </c>
      <c r="X1153" s="2" t="str">
        <f>IF(AllData!R1158="","",AllData!R1158)</f>
        <v/>
      </c>
      <c r="Y1153" s="2" t="str">
        <f>IF(AllData!S1158="","",AllData!S1158)</f>
        <v/>
      </c>
      <c r="Z1153" s="2" t="str">
        <f>IF(AllData!T1158="","",AllData!T1158)</f>
        <v/>
      </c>
      <c r="AA1153" s="16"/>
    </row>
    <row r="1154" spans="1:27" hidden="1" x14ac:dyDescent="0.25">
      <c r="A1154" t="str">
        <f>IF(AllData!A1154="","",AllData!A1154)</f>
        <v/>
      </c>
      <c r="B1154" t="str">
        <f>IF(AllData!B1154="","",AllData!B1154)</f>
        <v/>
      </c>
      <c r="C1154" t="str">
        <f>IF(AllData!C1154="","",AllData!C1154)</f>
        <v/>
      </c>
      <c r="D1154" t="str">
        <f>IF(AllData!D1154="","",AllData!D1154)</f>
        <v/>
      </c>
      <c r="E1154" t="str">
        <f>IF(AllData!E1154="","",AllData!E1154)</f>
        <v/>
      </c>
      <c r="F1154" t="str">
        <f>IF(AllData!F1154="","",AllData!F1154)</f>
        <v/>
      </c>
      <c r="G1154" t="str">
        <f>IF(AllData!G1154="","",AllData!G1154)</f>
        <v/>
      </c>
      <c r="H1154" t="str">
        <f>IF(AllData!H1154="","",AllData!H1154)</f>
        <v/>
      </c>
      <c r="I1154" t="str">
        <f>IF(AllData!I1154="","",AllData!I1154)</f>
        <v/>
      </c>
      <c r="J1154" t="str">
        <f>IF(AllData!J1154="","",AllData!J1154)</f>
        <v/>
      </c>
      <c r="K1154" t="str">
        <f>IF(AllData!K1154="","",AllData!K1154)</f>
        <v/>
      </c>
      <c r="L1154" t="str">
        <f>IF(AllData!L1154="","",AllData!L1154)</f>
        <v/>
      </c>
      <c r="M1154" s="4" t="str">
        <f>IF(Table1[[#This Row],[Operation Season]]="","",LEFT(Table1[[#This Row],[Operation Season]],SEARCH("-",Table1[[#This Row],[Operation Season]])-1))</f>
        <v/>
      </c>
      <c r="N1154" s="10" t="str">
        <f t="shared" ref="N1154:N1217" si="36">TEXT(M1154,"MM/DD/YYYY")</f>
        <v/>
      </c>
      <c r="O1154" t="str">
        <f>IF(Table1[[#This Row],[Operation Season]]="","",RIGHT(Table1[[#This Row],[Operation Season]],LEN(Table1[[#This Row],[Operation Season]])-FIND("-",Table1[[#This Row],[Operation Season]])))</f>
        <v/>
      </c>
      <c r="P1154" s="4" t="str">
        <f t="shared" ref="P1154:P1217" si="37">TEXT(O1154,"MM/DD/YYYY")</f>
        <v/>
      </c>
      <c r="Q1154" s="7" t="str">
        <f>IF(OR(P1154="Mid November",P1154="round",P1154="",),"",Table1[[#This Row],[End Date]]-SystemData!$A$2+1)</f>
        <v/>
      </c>
      <c r="R1154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154" s="2" t="str">
        <f>IF(AllData!M1159="","",AllData!M1159)</f>
        <v/>
      </c>
      <c r="T1154" s="2" t="str">
        <f>IF(AllData!N1159="","",AllData!N1159)</f>
        <v/>
      </c>
      <c r="U1154" s="2" t="str">
        <f>IF(AllData!O1159="","",AllData!O1159)</f>
        <v/>
      </c>
      <c r="V1154" s="2" t="str">
        <f>IF(AllData!P1159="","",AllData!P1159)</f>
        <v/>
      </c>
      <c r="W1154" s="2" t="str">
        <f>IF(AllData!Q1159="","",AllData!Q1159)</f>
        <v/>
      </c>
      <c r="X1154" s="2" t="str">
        <f>IF(AllData!R1159="","",AllData!R1159)</f>
        <v/>
      </c>
      <c r="Y1154" s="2" t="str">
        <f>IF(AllData!S1159="","",AllData!S1159)</f>
        <v/>
      </c>
      <c r="Z1154" s="2" t="str">
        <f>IF(AllData!T1159="","",AllData!T1159)</f>
        <v/>
      </c>
      <c r="AA1154" s="16"/>
    </row>
    <row r="1155" spans="1:27" hidden="1" x14ac:dyDescent="0.25">
      <c r="A1155" t="str">
        <f>IF(AllData!A1155="","",AllData!A1155)</f>
        <v/>
      </c>
      <c r="B1155" t="str">
        <f>IF(AllData!B1155="","",AllData!B1155)</f>
        <v/>
      </c>
      <c r="C1155" t="str">
        <f>IF(AllData!C1155="","",AllData!C1155)</f>
        <v/>
      </c>
      <c r="D1155" t="str">
        <f>IF(AllData!D1155="","",AllData!D1155)</f>
        <v/>
      </c>
      <c r="E1155" t="str">
        <f>IF(AllData!E1155="","",AllData!E1155)</f>
        <v/>
      </c>
      <c r="F1155" t="str">
        <f>IF(AllData!F1155="","",AllData!F1155)</f>
        <v/>
      </c>
      <c r="G1155" t="str">
        <f>IF(AllData!G1155="","",AllData!G1155)</f>
        <v/>
      </c>
      <c r="H1155" t="str">
        <f>IF(AllData!H1155="","",AllData!H1155)</f>
        <v/>
      </c>
      <c r="I1155" t="str">
        <f>IF(AllData!I1155="","",AllData!I1155)</f>
        <v/>
      </c>
      <c r="J1155" t="str">
        <f>IF(AllData!J1155="","",AllData!J1155)</f>
        <v/>
      </c>
      <c r="K1155" t="str">
        <f>IF(AllData!K1155="","",AllData!K1155)</f>
        <v/>
      </c>
      <c r="L1155" t="str">
        <f>IF(AllData!L1155="","",AllData!L1155)</f>
        <v/>
      </c>
      <c r="M1155" s="4" t="str">
        <f>IF(Table1[[#This Row],[Operation Season]]="","",LEFT(Table1[[#This Row],[Operation Season]],SEARCH("-",Table1[[#This Row],[Operation Season]])-1))</f>
        <v/>
      </c>
      <c r="N1155" s="10" t="str">
        <f t="shared" si="36"/>
        <v/>
      </c>
      <c r="O1155" t="str">
        <f>IF(Table1[[#This Row],[Operation Season]]="","",RIGHT(Table1[[#This Row],[Operation Season]],LEN(Table1[[#This Row],[Operation Season]])-FIND("-",Table1[[#This Row],[Operation Season]])))</f>
        <v/>
      </c>
      <c r="P1155" s="4" t="str">
        <f t="shared" si="37"/>
        <v/>
      </c>
      <c r="Q1155" s="7" t="str">
        <f>IF(OR(P1155="Mid November",P1155="round",P1155="",),"",Table1[[#This Row],[End Date]]-SystemData!$A$2+1)</f>
        <v/>
      </c>
      <c r="R1155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155" s="2" t="str">
        <f>IF(AllData!M1160="","",AllData!M1160)</f>
        <v/>
      </c>
      <c r="T1155" s="2" t="str">
        <f>IF(AllData!N1160="","",AllData!N1160)</f>
        <v/>
      </c>
      <c r="U1155" s="2" t="str">
        <f>IF(AllData!O1160="","",AllData!O1160)</f>
        <v/>
      </c>
      <c r="V1155" s="2" t="str">
        <f>IF(AllData!P1160="","",AllData!P1160)</f>
        <v/>
      </c>
      <c r="W1155" s="2" t="str">
        <f>IF(AllData!Q1160="","",AllData!Q1160)</f>
        <v/>
      </c>
      <c r="X1155" s="2" t="str">
        <f>IF(AllData!R1160="","",AllData!R1160)</f>
        <v/>
      </c>
      <c r="Y1155" s="2" t="str">
        <f>IF(AllData!S1160="","",AllData!S1160)</f>
        <v/>
      </c>
      <c r="Z1155" s="2" t="str">
        <f>IF(AllData!T1160="","",AllData!T1160)</f>
        <v/>
      </c>
      <c r="AA1155" s="16"/>
    </row>
    <row r="1156" spans="1:27" hidden="1" x14ac:dyDescent="0.25">
      <c r="A1156" t="str">
        <f>IF(AllData!A1156="","",AllData!A1156)</f>
        <v/>
      </c>
      <c r="B1156" t="str">
        <f>IF(AllData!B1156="","",AllData!B1156)</f>
        <v/>
      </c>
      <c r="C1156" t="str">
        <f>IF(AllData!C1156="","",AllData!C1156)</f>
        <v/>
      </c>
      <c r="D1156" t="str">
        <f>IF(AllData!D1156="","",AllData!D1156)</f>
        <v/>
      </c>
      <c r="E1156" t="str">
        <f>IF(AllData!E1156="","",AllData!E1156)</f>
        <v/>
      </c>
      <c r="F1156" t="str">
        <f>IF(AllData!F1156="","",AllData!F1156)</f>
        <v/>
      </c>
      <c r="G1156" t="str">
        <f>IF(AllData!G1156="","",AllData!G1156)</f>
        <v/>
      </c>
      <c r="H1156" t="str">
        <f>IF(AllData!H1156="","",AllData!H1156)</f>
        <v/>
      </c>
      <c r="I1156" t="str">
        <f>IF(AllData!I1156="","",AllData!I1156)</f>
        <v/>
      </c>
      <c r="J1156" t="str">
        <f>IF(AllData!J1156="","",AllData!J1156)</f>
        <v/>
      </c>
      <c r="K1156" t="str">
        <f>IF(AllData!K1156="","",AllData!K1156)</f>
        <v/>
      </c>
      <c r="L1156" t="str">
        <f>IF(AllData!L1156="","",AllData!L1156)</f>
        <v/>
      </c>
      <c r="M1156" s="4" t="str">
        <f>IF(Table1[[#This Row],[Operation Season]]="","",LEFT(Table1[[#This Row],[Operation Season]],SEARCH("-",Table1[[#This Row],[Operation Season]])-1))</f>
        <v/>
      </c>
      <c r="N1156" s="10" t="str">
        <f t="shared" si="36"/>
        <v/>
      </c>
      <c r="O1156" t="str">
        <f>IF(Table1[[#This Row],[Operation Season]]="","",RIGHT(Table1[[#This Row],[Operation Season]],LEN(Table1[[#This Row],[Operation Season]])-FIND("-",Table1[[#This Row],[Operation Season]])))</f>
        <v/>
      </c>
      <c r="P1156" s="4" t="str">
        <f t="shared" si="37"/>
        <v/>
      </c>
      <c r="Q1156" s="7" t="str">
        <f>IF(OR(P1156="Mid November",P1156="round",P1156="",),"",Table1[[#This Row],[End Date]]-SystemData!$A$2+1)</f>
        <v/>
      </c>
      <c r="R1156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156" s="2" t="str">
        <f>IF(AllData!M1161="","",AllData!M1161)</f>
        <v/>
      </c>
      <c r="T1156" s="2" t="str">
        <f>IF(AllData!N1161="","",AllData!N1161)</f>
        <v/>
      </c>
      <c r="U1156" s="2" t="str">
        <f>IF(AllData!O1161="","",AllData!O1161)</f>
        <v/>
      </c>
      <c r="V1156" s="2" t="str">
        <f>IF(AllData!P1161="","",AllData!P1161)</f>
        <v/>
      </c>
      <c r="W1156" s="2" t="str">
        <f>IF(AllData!Q1161="","",AllData!Q1161)</f>
        <v/>
      </c>
      <c r="X1156" s="2" t="str">
        <f>IF(AllData!R1161="","",AllData!R1161)</f>
        <v/>
      </c>
      <c r="Y1156" s="2" t="str">
        <f>IF(AllData!S1161="","",AllData!S1161)</f>
        <v/>
      </c>
      <c r="Z1156" s="2" t="str">
        <f>IF(AllData!T1161="","",AllData!T1161)</f>
        <v/>
      </c>
      <c r="AA1156" s="16"/>
    </row>
    <row r="1157" spans="1:27" hidden="1" x14ac:dyDescent="0.25">
      <c r="A1157" t="str">
        <f>IF(AllData!A1157="","",AllData!A1157)</f>
        <v/>
      </c>
      <c r="B1157" t="str">
        <f>IF(AllData!B1157="","",AllData!B1157)</f>
        <v/>
      </c>
      <c r="C1157" t="str">
        <f>IF(AllData!C1157="","",AllData!C1157)</f>
        <v/>
      </c>
      <c r="D1157" t="str">
        <f>IF(AllData!D1157="","",AllData!D1157)</f>
        <v/>
      </c>
      <c r="E1157" t="str">
        <f>IF(AllData!E1157="","",AllData!E1157)</f>
        <v/>
      </c>
      <c r="F1157" t="str">
        <f>IF(AllData!F1157="","",AllData!F1157)</f>
        <v/>
      </c>
      <c r="G1157" t="str">
        <f>IF(AllData!G1157="","",AllData!G1157)</f>
        <v/>
      </c>
      <c r="H1157" t="str">
        <f>IF(AllData!H1157="","",AllData!H1157)</f>
        <v/>
      </c>
      <c r="I1157" t="str">
        <f>IF(AllData!I1157="","",AllData!I1157)</f>
        <v/>
      </c>
      <c r="J1157" t="str">
        <f>IF(AllData!J1157="","",AllData!J1157)</f>
        <v/>
      </c>
      <c r="K1157" t="str">
        <f>IF(AllData!K1157="","",AllData!K1157)</f>
        <v/>
      </c>
      <c r="L1157" t="str">
        <f>IF(AllData!L1157="","",AllData!L1157)</f>
        <v/>
      </c>
      <c r="M1157" s="4" t="str">
        <f>IF(Table1[[#This Row],[Operation Season]]="","",LEFT(Table1[[#This Row],[Operation Season]],SEARCH("-",Table1[[#This Row],[Operation Season]])-1))</f>
        <v/>
      </c>
      <c r="N1157" s="10" t="str">
        <f t="shared" si="36"/>
        <v/>
      </c>
      <c r="O1157" t="str">
        <f>IF(Table1[[#This Row],[Operation Season]]="","",RIGHT(Table1[[#This Row],[Operation Season]],LEN(Table1[[#This Row],[Operation Season]])-FIND("-",Table1[[#This Row],[Operation Season]])))</f>
        <v/>
      </c>
      <c r="P1157" s="4" t="str">
        <f t="shared" si="37"/>
        <v/>
      </c>
      <c r="Q1157" s="7" t="str">
        <f>IF(OR(P1157="Mid November",P1157="round",P1157="",),"",Table1[[#This Row],[End Date]]-SystemData!$A$2+1)</f>
        <v/>
      </c>
      <c r="R1157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157" s="2" t="str">
        <f>IF(AllData!M1162="","",AllData!M1162)</f>
        <v/>
      </c>
      <c r="T1157" s="2" t="str">
        <f>IF(AllData!N1162="","",AllData!N1162)</f>
        <v/>
      </c>
      <c r="U1157" s="2" t="str">
        <f>IF(AllData!O1162="","",AllData!O1162)</f>
        <v/>
      </c>
      <c r="V1157" s="2" t="str">
        <f>IF(AllData!P1162="","",AllData!P1162)</f>
        <v/>
      </c>
      <c r="W1157" s="2" t="str">
        <f>IF(AllData!Q1162="","",AllData!Q1162)</f>
        <v/>
      </c>
      <c r="X1157" s="2" t="str">
        <f>IF(AllData!R1162="","",AllData!R1162)</f>
        <v/>
      </c>
      <c r="Y1157" s="2" t="str">
        <f>IF(AllData!S1162="","",AllData!S1162)</f>
        <v/>
      </c>
      <c r="Z1157" s="2" t="str">
        <f>IF(AllData!T1162="","",AllData!T1162)</f>
        <v/>
      </c>
      <c r="AA1157" s="16"/>
    </row>
    <row r="1158" spans="1:27" hidden="1" x14ac:dyDescent="0.25">
      <c r="A1158" t="str">
        <f>IF(AllData!A1158="","",AllData!A1158)</f>
        <v/>
      </c>
      <c r="B1158" t="str">
        <f>IF(AllData!B1158="","",AllData!B1158)</f>
        <v/>
      </c>
      <c r="C1158" t="str">
        <f>IF(AllData!C1158="","",AllData!C1158)</f>
        <v/>
      </c>
      <c r="D1158" t="str">
        <f>IF(AllData!D1158="","",AllData!D1158)</f>
        <v/>
      </c>
      <c r="E1158" t="str">
        <f>IF(AllData!E1158="","",AllData!E1158)</f>
        <v/>
      </c>
      <c r="F1158" t="str">
        <f>IF(AllData!F1158="","",AllData!F1158)</f>
        <v/>
      </c>
      <c r="G1158" t="str">
        <f>IF(AllData!G1158="","",AllData!G1158)</f>
        <v/>
      </c>
      <c r="H1158" t="str">
        <f>IF(AllData!H1158="","",AllData!H1158)</f>
        <v/>
      </c>
      <c r="I1158" t="str">
        <f>IF(AllData!I1158="","",AllData!I1158)</f>
        <v/>
      </c>
      <c r="J1158" t="str">
        <f>IF(AllData!J1158="","",AllData!J1158)</f>
        <v/>
      </c>
      <c r="K1158" t="str">
        <f>IF(AllData!K1158="","",AllData!K1158)</f>
        <v/>
      </c>
      <c r="L1158" t="str">
        <f>IF(AllData!L1158="","",AllData!L1158)</f>
        <v/>
      </c>
      <c r="M1158" s="4" t="str">
        <f>IF(Table1[[#This Row],[Operation Season]]="","",LEFT(Table1[[#This Row],[Operation Season]],SEARCH("-",Table1[[#This Row],[Operation Season]])-1))</f>
        <v/>
      </c>
      <c r="N1158" s="10" t="str">
        <f t="shared" si="36"/>
        <v/>
      </c>
      <c r="O1158" t="str">
        <f>IF(Table1[[#This Row],[Operation Season]]="","",RIGHT(Table1[[#This Row],[Operation Season]],LEN(Table1[[#This Row],[Operation Season]])-FIND("-",Table1[[#This Row],[Operation Season]])))</f>
        <v/>
      </c>
      <c r="P1158" s="4" t="str">
        <f t="shared" si="37"/>
        <v/>
      </c>
      <c r="Q1158" s="7" t="str">
        <f>IF(OR(P1158="Mid November",P1158="round",P1158="",),"",Table1[[#This Row],[End Date]]-SystemData!$A$2+1)</f>
        <v/>
      </c>
      <c r="R1158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158" s="2" t="str">
        <f>IF(AllData!M1163="","",AllData!M1163)</f>
        <v/>
      </c>
      <c r="T1158" s="2" t="str">
        <f>IF(AllData!N1163="","",AllData!N1163)</f>
        <v/>
      </c>
      <c r="U1158" s="2" t="str">
        <f>IF(AllData!O1163="","",AllData!O1163)</f>
        <v/>
      </c>
      <c r="V1158" s="2" t="str">
        <f>IF(AllData!P1163="","",AllData!P1163)</f>
        <v/>
      </c>
      <c r="W1158" s="2" t="str">
        <f>IF(AllData!Q1163="","",AllData!Q1163)</f>
        <v/>
      </c>
      <c r="X1158" s="2" t="str">
        <f>IF(AllData!R1163="","",AllData!R1163)</f>
        <v/>
      </c>
      <c r="Y1158" s="2" t="str">
        <f>IF(AllData!S1163="","",AllData!S1163)</f>
        <v/>
      </c>
      <c r="Z1158" s="2" t="str">
        <f>IF(AllData!T1163="","",AllData!T1163)</f>
        <v/>
      </c>
      <c r="AA1158" s="16"/>
    </row>
    <row r="1159" spans="1:27" hidden="1" x14ac:dyDescent="0.25">
      <c r="A1159" t="str">
        <f>IF(AllData!A1159="","",AllData!A1159)</f>
        <v/>
      </c>
      <c r="B1159" t="str">
        <f>IF(AllData!B1159="","",AllData!B1159)</f>
        <v/>
      </c>
      <c r="C1159" t="str">
        <f>IF(AllData!C1159="","",AllData!C1159)</f>
        <v/>
      </c>
      <c r="D1159" t="str">
        <f>IF(AllData!D1159="","",AllData!D1159)</f>
        <v/>
      </c>
      <c r="E1159" t="str">
        <f>IF(AllData!E1159="","",AllData!E1159)</f>
        <v/>
      </c>
      <c r="F1159" t="str">
        <f>IF(AllData!F1159="","",AllData!F1159)</f>
        <v/>
      </c>
      <c r="G1159" t="str">
        <f>IF(AllData!G1159="","",AllData!G1159)</f>
        <v/>
      </c>
      <c r="H1159" t="str">
        <f>IF(AllData!H1159="","",AllData!H1159)</f>
        <v/>
      </c>
      <c r="I1159" t="str">
        <f>IF(AllData!I1159="","",AllData!I1159)</f>
        <v/>
      </c>
      <c r="J1159" t="str">
        <f>IF(AllData!J1159="","",AllData!J1159)</f>
        <v/>
      </c>
      <c r="K1159" t="str">
        <f>IF(AllData!K1159="","",AllData!K1159)</f>
        <v/>
      </c>
      <c r="L1159" t="str">
        <f>IF(AllData!L1159="","",AllData!L1159)</f>
        <v/>
      </c>
      <c r="M1159" s="4" t="str">
        <f>IF(Table1[[#This Row],[Operation Season]]="","",LEFT(Table1[[#This Row],[Operation Season]],SEARCH("-",Table1[[#This Row],[Operation Season]])-1))</f>
        <v/>
      </c>
      <c r="N1159" s="10" t="str">
        <f t="shared" si="36"/>
        <v/>
      </c>
      <c r="O1159" t="str">
        <f>IF(Table1[[#This Row],[Operation Season]]="","",RIGHT(Table1[[#This Row],[Operation Season]],LEN(Table1[[#This Row],[Operation Season]])-FIND("-",Table1[[#This Row],[Operation Season]])))</f>
        <v/>
      </c>
      <c r="P1159" s="4" t="str">
        <f t="shared" si="37"/>
        <v/>
      </c>
      <c r="Q1159" s="7" t="str">
        <f>IF(OR(P1159="Mid November",P1159="round",P1159="",),"",Table1[[#This Row],[End Date]]-SystemData!$A$2+1)</f>
        <v/>
      </c>
      <c r="R1159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159" s="2" t="str">
        <f>IF(AllData!M1164="","",AllData!M1164)</f>
        <v/>
      </c>
      <c r="T1159" s="2" t="str">
        <f>IF(AllData!N1164="","",AllData!N1164)</f>
        <v/>
      </c>
      <c r="U1159" s="2" t="str">
        <f>IF(AllData!O1164="","",AllData!O1164)</f>
        <v/>
      </c>
      <c r="V1159" s="2" t="str">
        <f>IF(AllData!P1164="","",AllData!P1164)</f>
        <v/>
      </c>
      <c r="W1159" s="2" t="str">
        <f>IF(AllData!Q1164="","",AllData!Q1164)</f>
        <v/>
      </c>
      <c r="X1159" s="2" t="str">
        <f>IF(AllData!R1164="","",AllData!R1164)</f>
        <v/>
      </c>
      <c r="Y1159" s="2" t="str">
        <f>IF(AllData!S1164="","",AllData!S1164)</f>
        <v/>
      </c>
      <c r="Z1159" s="2" t="str">
        <f>IF(AllData!T1164="","",AllData!T1164)</f>
        <v/>
      </c>
      <c r="AA1159" s="16"/>
    </row>
    <row r="1160" spans="1:27" hidden="1" x14ac:dyDescent="0.25">
      <c r="A1160" t="str">
        <f>IF(AllData!A1160="","",AllData!A1160)</f>
        <v/>
      </c>
      <c r="B1160" t="str">
        <f>IF(AllData!B1160="","",AllData!B1160)</f>
        <v/>
      </c>
      <c r="C1160" t="str">
        <f>IF(AllData!C1160="","",AllData!C1160)</f>
        <v/>
      </c>
      <c r="D1160" t="str">
        <f>IF(AllData!D1160="","",AllData!D1160)</f>
        <v/>
      </c>
      <c r="E1160" t="str">
        <f>IF(AllData!E1160="","",AllData!E1160)</f>
        <v/>
      </c>
      <c r="F1160" t="str">
        <f>IF(AllData!F1160="","",AllData!F1160)</f>
        <v/>
      </c>
      <c r="G1160" t="str">
        <f>IF(AllData!G1160="","",AllData!G1160)</f>
        <v/>
      </c>
      <c r="H1160" t="str">
        <f>IF(AllData!H1160="","",AllData!H1160)</f>
        <v/>
      </c>
      <c r="I1160" t="str">
        <f>IF(AllData!I1160="","",AllData!I1160)</f>
        <v/>
      </c>
      <c r="J1160" t="str">
        <f>IF(AllData!J1160="","",AllData!J1160)</f>
        <v/>
      </c>
      <c r="K1160" t="str">
        <f>IF(AllData!K1160="","",AllData!K1160)</f>
        <v/>
      </c>
      <c r="L1160" t="str">
        <f>IF(AllData!L1160="","",AllData!L1160)</f>
        <v/>
      </c>
      <c r="M1160" s="4" t="str">
        <f>IF(Table1[[#This Row],[Operation Season]]="","",LEFT(Table1[[#This Row],[Operation Season]],SEARCH("-",Table1[[#This Row],[Operation Season]])-1))</f>
        <v/>
      </c>
      <c r="N1160" s="10" t="str">
        <f t="shared" si="36"/>
        <v/>
      </c>
      <c r="O1160" t="str">
        <f>IF(Table1[[#This Row],[Operation Season]]="","",RIGHT(Table1[[#This Row],[Operation Season]],LEN(Table1[[#This Row],[Operation Season]])-FIND("-",Table1[[#This Row],[Operation Season]])))</f>
        <v/>
      </c>
      <c r="P1160" s="4" t="str">
        <f t="shared" si="37"/>
        <v/>
      </c>
      <c r="Q1160" s="7" t="str">
        <f>IF(OR(P1160="Mid November",P1160="round",P1160="",),"",Table1[[#This Row],[End Date]]-SystemData!$A$2+1)</f>
        <v/>
      </c>
      <c r="R1160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160" s="2" t="str">
        <f>IF(AllData!M1165="","",AllData!M1165)</f>
        <v/>
      </c>
      <c r="T1160" s="2" t="str">
        <f>IF(AllData!N1165="","",AllData!N1165)</f>
        <v/>
      </c>
      <c r="U1160" s="2" t="str">
        <f>IF(AllData!O1165="","",AllData!O1165)</f>
        <v/>
      </c>
      <c r="V1160" s="2" t="str">
        <f>IF(AllData!P1165="","",AllData!P1165)</f>
        <v/>
      </c>
      <c r="W1160" s="2" t="str">
        <f>IF(AllData!Q1165="","",AllData!Q1165)</f>
        <v/>
      </c>
      <c r="X1160" s="2" t="str">
        <f>IF(AllData!R1165="","",AllData!R1165)</f>
        <v/>
      </c>
      <c r="Y1160" s="2" t="str">
        <f>IF(AllData!S1165="","",AllData!S1165)</f>
        <v/>
      </c>
      <c r="Z1160" s="2" t="str">
        <f>IF(AllData!T1165="","",AllData!T1165)</f>
        <v/>
      </c>
      <c r="AA1160" s="16"/>
    </row>
    <row r="1161" spans="1:27" hidden="1" x14ac:dyDescent="0.25">
      <c r="A1161" t="str">
        <f>IF(AllData!A1161="","",AllData!A1161)</f>
        <v/>
      </c>
      <c r="B1161" t="str">
        <f>IF(AllData!B1161="","",AllData!B1161)</f>
        <v/>
      </c>
      <c r="C1161" t="str">
        <f>IF(AllData!C1161="","",AllData!C1161)</f>
        <v/>
      </c>
      <c r="D1161" t="str">
        <f>IF(AllData!D1161="","",AllData!D1161)</f>
        <v/>
      </c>
      <c r="E1161" t="str">
        <f>IF(AllData!E1161="","",AllData!E1161)</f>
        <v/>
      </c>
      <c r="F1161" t="str">
        <f>IF(AllData!F1161="","",AllData!F1161)</f>
        <v/>
      </c>
      <c r="G1161" t="str">
        <f>IF(AllData!G1161="","",AllData!G1161)</f>
        <v/>
      </c>
      <c r="H1161" t="str">
        <f>IF(AllData!H1161="","",AllData!H1161)</f>
        <v/>
      </c>
      <c r="I1161" t="str">
        <f>IF(AllData!I1161="","",AllData!I1161)</f>
        <v/>
      </c>
      <c r="J1161" t="str">
        <f>IF(AllData!J1161="","",AllData!J1161)</f>
        <v/>
      </c>
      <c r="K1161" t="str">
        <f>IF(AllData!K1161="","",AllData!K1161)</f>
        <v/>
      </c>
      <c r="L1161" t="str">
        <f>IF(AllData!L1161="","",AllData!L1161)</f>
        <v/>
      </c>
      <c r="M1161" s="4" t="str">
        <f>IF(Table1[[#This Row],[Operation Season]]="","",LEFT(Table1[[#This Row],[Operation Season]],SEARCH("-",Table1[[#This Row],[Operation Season]])-1))</f>
        <v/>
      </c>
      <c r="N1161" s="10" t="str">
        <f t="shared" si="36"/>
        <v/>
      </c>
      <c r="O1161" t="str">
        <f>IF(Table1[[#This Row],[Operation Season]]="","",RIGHT(Table1[[#This Row],[Operation Season]],LEN(Table1[[#This Row],[Operation Season]])-FIND("-",Table1[[#This Row],[Operation Season]])))</f>
        <v/>
      </c>
      <c r="P1161" s="4" t="str">
        <f t="shared" si="37"/>
        <v/>
      </c>
      <c r="Q1161" s="7" t="str">
        <f>IF(OR(P1161="Mid November",P1161="round",P1161="",),"",Table1[[#This Row],[End Date]]-SystemData!$A$2+1)</f>
        <v/>
      </c>
      <c r="R1161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161" s="2" t="str">
        <f>IF(AllData!M1166="","",AllData!M1166)</f>
        <v/>
      </c>
      <c r="T1161" s="2" t="str">
        <f>IF(AllData!N1166="","",AllData!N1166)</f>
        <v/>
      </c>
      <c r="U1161" s="2" t="str">
        <f>IF(AllData!O1166="","",AllData!O1166)</f>
        <v/>
      </c>
      <c r="V1161" s="2" t="str">
        <f>IF(AllData!P1166="","",AllData!P1166)</f>
        <v/>
      </c>
      <c r="W1161" s="2" t="str">
        <f>IF(AllData!Q1166="","",AllData!Q1166)</f>
        <v/>
      </c>
      <c r="X1161" s="2" t="str">
        <f>IF(AllData!R1166="","",AllData!R1166)</f>
        <v/>
      </c>
      <c r="Y1161" s="2" t="str">
        <f>IF(AllData!S1166="","",AllData!S1166)</f>
        <v/>
      </c>
      <c r="Z1161" s="2" t="str">
        <f>IF(AllData!T1166="","",AllData!T1166)</f>
        <v/>
      </c>
      <c r="AA1161" s="16"/>
    </row>
    <row r="1162" spans="1:27" hidden="1" x14ac:dyDescent="0.25">
      <c r="A1162" t="str">
        <f>IF(AllData!A1162="","",AllData!A1162)</f>
        <v/>
      </c>
      <c r="B1162" t="str">
        <f>IF(AllData!B1162="","",AllData!B1162)</f>
        <v/>
      </c>
      <c r="C1162" t="str">
        <f>IF(AllData!C1162="","",AllData!C1162)</f>
        <v/>
      </c>
      <c r="D1162" t="str">
        <f>IF(AllData!D1162="","",AllData!D1162)</f>
        <v/>
      </c>
      <c r="E1162" t="str">
        <f>IF(AllData!E1162="","",AllData!E1162)</f>
        <v/>
      </c>
      <c r="F1162" t="str">
        <f>IF(AllData!F1162="","",AllData!F1162)</f>
        <v/>
      </c>
      <c r="G1162" t="str">
        <f>IF(AllData!G1162="","",AllData!G1162)</f>
        <v/>
      </c>
      <c r="H1162" t="str">
        <f>IF(AllData!H1162="","",AllData!H1162)</f>
        <v/>
      </c>
      <c r="I1162" t="str">
        <f>IF(AllData!I1162="","",AllData!I1162)</f>
        <v/>
      </c>
      <c r="J1162" t="str">
        <f>IF(AllData!J1162="","",AllData!J1162)</f>
        <v/>
      </c>
      <c r="K1162" t="str">
        <f>IF(AllData!K1162="","",AllData!K1162)</f>
        <v/>
      </c>
      <c r="L1162" t="str">
        <f>IF(AllData!L1162="","",AllData!L1162)</f>
        <v/>
      </c>
      <c r="M1162" s="4" t="str">
        <f>IF(Table1[[#This Row],[Operation Season]]="","",LEFT(Table1[[#This Row],[Operation Season]],SEARCH("-",Table1[[#This Row],[Operation Season]])-1))</f>
        <v/>
      </c>
      <c r="N1162" s="10" t="str">
        <f t="shared" si="36"/>
        <v/>
      </c>
      <c r="O1162" t="str">
        <f>IF(Table1[[#This Row],[Operation Season]]="","",RIGHT(Table1[[#This Row],[Operation Season]],LEN(Table1[[#This Row],[Operation Season]])-FIND("-",Table1[[#This Row],[Operation Season]])))</f>
        <v/>
      </c>
      <c r="P1162" s="4" t="str">
        <f t="shared" si="37"/>
        <v/>
      </c>
      <c r="Q1162" s="7" t="str">
        <f>IF(OR(P1162="Mid November",P1162="round",P1162="",),"",Table1[[#This Row],[End Date]]-SystemData!$A$2+1)</f>
        <v/>
      </c>
      <c r="R1162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162" s="2" t="str">
        <f>IF(AllData!M1167="","",AllData!M1167)</f>
        <v/>
      </c>
      <c r="T1162" s="2" t="str">
        <f>IF(AllData!N1167="","",AllData!N1167)</f>
        <v/>
      </c>
      <c r="U1162" s="2" t="str">
        <f>IF(AllData!O1167="","",AllData!O1167)</f>
        <v/>
      </c>
      <c r="V1162" s="2" t="str">
        <f>IF(AllData!P1167="","",AllData!P1167)</f>
        <v/>
      </c>
      <c r="W1162" s="2" t="str">
        <f>IF(AllData!Q1167="","",AllData!Q1167)</f>
        <v/>
      </c>
      <c r="X1162" s="2" t="str">
        <f>IF(AllData!R1167="","",AllData!R1167)</f>
        <v/>
      </c>
      <c r="Y1162" s="2" t="str">
        <f>IF(AllData!S1167="","",AllData!S1167)</f>
        <v/>
      </c>
      <c r="Z1162" s="2" t="str">
        <f>IF(AllData!T1167="","",AllData!T1167)</f>
        <v/>
      </c>
      <c r="AA1162" s="16"/>
    </row>
    <row r="1163" spans="1:27" hidden="1" x14ac:dyDescent="0.25">
      <c r="A1163" t="str">
        <f>IF(AllData!A1163="","",AllData!A1163)</f>
        <v/>
      </c>
      <c r="B1163" t="str">
        <f>IF(AllData!B1163="","",AllData!B1163)</f>
        <v/>
      </c>
      <c r="C1163" t="str">
        <f>IF(AllData!C1163="","",AllData!C1163)</f>
        <v/>
      </c>
      <c r="D1163" t="str">
        <f>IF(AllData!D1163="","",AllData!D1163)</f>
        <v/>
      </c>
      <c r="E1163" t="str">
        <f>IF(AllData!E1163="","",AllData!E1163)</f>
        <v/>
      </c>
      <c r="F1163" t="str">
        <f>IF(AllData!F1163="","",AllData!F1163)</f>
        <v/>
      </c>
      <c r="G1163" t="str">
        <f>IF(AllData!G1163="","",AllData!G1163)</f>
        <v/>
      </c>
      <c r="H1163" t="str">
        <f>IF(AllData!H1163="","",AllData!H1163)</f>
        <v/>
      </c>
      <c r="I1163" t="str">
        <f>IF(AllData!I1163="","",AllData!I1163)</f>
        <v/>
      </c>
      <c r="J1163" t="str">
        <f>IF(AllData!J1163="","",AllData!J1163)</f>
        <v/>
      </c>
      <c r="K1163" t="str">
        <f>IF(AllData!K1163="","",AllData!K1163)</f>
        <v/>
      </c>
      <c r="L1163" t="str">
        <f>IF(AllData!L1163="","",AllData!L1163)</f>
        <v/>
      </c>
      <c r="M1163" s="4" t="str">
        <f>IF(Table1[[#This Row],[Operation Season]]="","",LEFT(Table1[[#This Row],[Operation Season]],SEARCH("-",Table1[[#This Row],[Operation Season]])-1))</f>
        <v/>
      </c>
      <c r="N1163" s="10" t="str">
        <f t="shared" si="36"/>
        <v/>
      </c>
      <c r="O1163" t="str">
        <f>IF(Table1[[#This Row],[Operation Season]]="","",RIGHT(Table1[[#This Row],[Operation Season]],LEN(Table1[[#This Row],[Operation Season]])-FIND("-",Table1[[#This Row],[Operation Season]])))</f>
        <v/>
      </c>
      <c r="P1163" s="4" t="str">
        <f t="shared" si="37"/>
        <v/>
      </c>
      <c r="Q1163" s="7" t="str">
        <f>IF(OR(P1163="Mid November",P1163="round",P1163="",),"",Table1[[#This Row],[End Date]]-SystemData!$A$2+1)</f>
        <v/>
      </c>
      <c r="R1163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163" s="2" t="str">
        <f>IF(AllData!M1168="","",AllData!M1168)</f>
        <v/>
      </c>
      <c r="T1163" s="2" t="str">
        <f>IF(AllData!N1168="","",AllData!N1168)</f>
        <v/>
      </c>
      <c r="U1163" s="2" t="str">
        <f>IF(AllData!O1168="","",AllData!O1168)</f>
        <v/>
      </c>
      <c r="V1163" s="2" t="str">
        <f>IF(AllData!P1168="","",AllData!P1168)</f>
        <v/>
      </c>
      <c r="W1163" s="2" t="str">
        <f>IF(AllData!Q1168="","",AllData!Q1168)</f>
        <v/>
      </c>
      <c r="X1163" s="2" t="str">
        <f>IF(AllData!R1168="","",AllData!R1168)</f>
        <v/>
      </c>
      <c r="Y1163" s="2" t="str">
        <f>IF(AllData!S1168="","",AllData!S1168)</f>
        <v/>
      </c>
      <c r="Z1163" s="2" t="str">
        <f>IF(AllData!T1168="","",AllData!T1168)</f>
        <v/>
      </c>
      <c r="AA1163" s="16"/>
    </row>
    <row r="1164" spans="1:27" hidden="1" x14ac:dyDescent="0.25">
      <c r="A1164" t="str">
        <f>IF(AllData!A1164="","",AllData!A1164)</f>
        <v/>
      </c>
      <c r="B1164" t="str">
        <f>IF(AllData!B1164="","",AllData!B1164)</f>
        <v/>
      </c>
      <c r="C1164" t="str">
        <f>IF(AllData!C1164="","",AllData!C1164)</f>
        <v/>
      </c>
      <c r="D1164" t="str">
        <f>IF(AllData!D1164="","",AllData!D1164)</f>
        <v/>
      </c>
      <c r="E1164" t="str">
        <f>IF(AllData!E1164="","",AllData!E1164)</f>
        <v/>
      </c>
      <c r="F1164" t="str">
        <f>IF(AllData!F1164="","",AllData!F1164)</f>
        <v/>
      </c>
      <c r="G1164" t="str">
        <f>IF(AllData!G1164="","",AllData!G1164)</f>
        <v/>
      </c>
      <c r="H1164" t="str">
        <f>IF(AllData!H1164="","",AllData!H1164)</f>
        <v/>
      </c>
      <c r="I1164" t="str">
        <f>IF(AllData!I1164="","",AllData!I1164)</f>
        <v/>
      </c>
      <c r="J1164" t="str">
        <f>IF(AllData!J1164="","",AllData!J1164)</f>
        <v/>
      </c>
      <c r="K1164" t="str">
        <f>IF(AllData!K1164="","",AllData!K1164)</f>
        <v/>
      </c>
      <c r="L1164" t="str">
        <f>IF(AllData!L1164="","",AllData!L1164)</f>
        <v/>
      </c>
      <c r="M1164" s="4" t="str">
        <f>IF(Table1[[#This Row],[Operation Season]]="","",LEFT(Table1[[#This Row],[Operation Season]],SEARCH("-",Table1[[#This Row],[Operation Season]])-1))</f>
        <v/>
      </c>
      <c r="N1164" s="10" t="str">
        <f t="shared" si="36"/>
        <v/>
      </c>
      <c r="O1164" t="str">
        <f>IF(Table1[[#This Row],[Operation Season]]="","",RIGHT(Table1[[#This Row],[Operation Season]],LEN(Table1[[#This Row],[Operation Season]])-FIND("-",Table1[[#This Row],[Operation Season]])))</f>
        <v/>
      </c>
      <c r="P1164" s="4" t="str">
        <f t="shared" si="37"/>
        <v/>
      </c>
      <c r="Q1164" s="7" t="str">
        <f>IF(OR(P1164="Mid November",P1164="round",P1164="",),"",Table1[[#This Row],[End Date]]-SystemData!$A$2+1)</f>
        <v/>
      </c>
      <c r="R1164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164" s="2" t="str">
        <f>IF(AllData!M1169="","",AllData!M1169)</f>
        <v/>
      </c>
      <c r="T1164" s="2" t="str">
        <f>IF(AllData!N1169="","",AllData!N1169)</f>
        <v/>
      </c>
      <c r="U1164" s="2" t="str">
        <f>IF(AllData!O1169="","",AllData!O1169)</f>
        <v/>
      </c>
      <c r="V1164" s="2" t="str">
        <f>IF(AllData!P1169="","",AllData!P1169)</f>
        <v/>
      </c>
      <c r="W1164" s="2" t="str">
        <f>IF(AllData!Q1169="","",AllData!Q1169)</f>
        <v/>
      </c>
      <c r="X1164" s="2" t="str">
        <f>IF(AllData!R1169="","",AllData!R1169)</f>
        <v/>
      </c>
      <c r="Y1164" s="2" t="str">
        <f>IF(AllData!S1169="","",AllData!S1169)</f>
        <v/>
      </c>
      <c r="Z1164" s="2" t="str">
        <f>IF(AllData!T1169="","",AllData!T1169)</f>
        <v/>
      </c>
      <c r="AA1164" s="16"/>
    </row>
    <row r="1165" spans="1:27" hidden="1" x14ac:dyDescent="0.25">
      <c r="A1165" t="str">
        <f>IF(AllData!A1165="","",AllData!A1165)</f>
        <v/>
      </c>
      <c r="B1165" t="str">
        <f>IF(AllData!B1165="","",AllData!B1165)</f>
        <v/>
      </c>
      <c r="C1165" t="str">
        <f>IF(AllData!C1165="","",AllData!C1165)</f>
        <v/>
      </c>
      <c r="D1165" t="str">
        <f>IF(AllData!D1165="","",AllData!D1165)</f>
        <v/>
      </c>
      <c r="E1165" t="str">
        <f>IF(AllData!E1165="","",AllData!E1165)</f>
        <v/>
      </c>
      <c r="F1165" t="str">
        <f>IF(AllData!F1165="","",AllData!F1165)</f>
        <v/>
      </c>
      <c r="G1165" t="str">
        <f>IF(AllData!G1165="","",AllData!G1165)</f>
        <v/>
      </c>
      <c r="H1165" t="str">
        <f>IF(AllData!H1165="","",AllData!H1165)</f>
        <v/>
      </c>
      <c r="I1165" t="str">
        <f>IF(AllData!I1165="","",AllData!I1165)</f>
        <v/>
      </c>
      <c r="J1165" t="str">
        <f>IF(AllData!J1165="","",AllData!J1165)</f>
        <v/>
      </c>
      <c r="K1165" t="str">
        <f>IF(AllData!K1165="","",AllData!K1165)</f>
        <v/>
      </c>
      <c r="L1165" t="str">
        <f>IF(AllData!L1165="","",AllData!L1165)</f>
        <v/>
      </c>
      <c r="M1165" s="4" t="str">
        <f>IF(Table1[[#This Row],[Operation Season]]="","",LEFT(Table1[[#This Row],[Operation Season]],SEARCH("-",Table1[[#This Row],[Operation Season]])-1))</f>
        <v/>
      </c>
      <c r="N1165" s="10" t="str">
        <f t="shared" si="36"/>
        <v/>
      </c>
      <c r="O1165" t="str">
        <f>IF(Table1[[#This Row],[Operation Season]]="","",RIGHT(Table1[[#This Row],[Operation Season]],LEN(Table1[[#This Row],[Operation Season]])-FIND("-",Table1[[#This Row],[Operation Season]])))</f>
        <v/>
      </c>
      <c r="P1165" s="4" t="str">
        <f t="shared" si="37"/>
        <v/>
      </c>
      <c r="Q1165" s="7" t="str">
        <f>IF(OR(P1165="Mid November",P1165="round",P1165="",),"",Table1[[#This Row],[End Date]]-SystemData!$A$2+1)</f>
        <v/>
      </c>
      <c r="R1165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165" s="2" t="str">
        <f>IF(AllData!M1170="","",AllData!M1170)</f>
        <v/>
      </c>
      <c r="T1165" s="2" t="str">
        <f>IF(AllData!N1170="","",AllData!N1170)</f>
        <v/>
      </c>
      <c r="U1165" s="2" t="str">
        <f>IF(AllData!O1170="","",AllData!O1170)</f>
        <v/>
      </c>
      <c r="V1165" s="2" t="str">
        <f>IF(AllData!P1170="","",AllData!P1170)</f>
        <v/>
      </c>
      <c r="W1165" s="2" t="str">
        <f>IF(AllData!Q1170="","",AllData!Q1170)</f>
        <v/>
      </c>
      <c r="X1165" s="2" t="str">
        <f>IF(AllData!R1170="","",AllData!R1170)</f>
        <v/>
      </c>
      <c r="Y1165" s="2" t="str">
        <f>IF(AllData!S1170="","",AllData!S1170)</f>
        <v/>
      </c>
      <c r="Z1165" s="2" t="str">
        <f>IF(AllData!T1170="","",AllData!T1170)</f>
        <v/>
      </c>
      <c r="AA1165" s="16"/>
    </row>
    <row r="1166" spans="1:27" hidden="1" x14ac:dyDescent="0.25">
      <c r="A1166" t="str">
        <f>IF(AllData!A1166="","",AllData!A1166)</f>
        <v/>
      </c>
      <c r="B1166" t="str">
        <f>IF(AllData!B1166="","",AllData!B1166)</f>
        <v/>
      </c>
      <c r="C1166" t="str">
        <f>IF(AllData!C1166="","",AllData!C1166)</f>
        <v/>
      </c>
      <c r="D1166" t="str">
        <f>IF(AllData!D1166="","",AllData!D1166)</f>
        <v/>
      </c>
      <c r="E1166" t="str">
        <f>IF(AllData!E1166="","",AllData!E1166)</f>
        <v/>
      </c>
      <c r="F1166" t="str">
        <f>IF(AllData!F1166="","",AllData!F1166)</f>
        <v/>
      </c>
      <c r="G1166" t="str">
        <f>IF(AllData!G1166="","",AllData!G1166)</f>
        <v/>
      </c>
      <c r="H1166" t="str">
        <f>IF(AllData!H1166="","",AllData!H1166)</f>
        <v/>
      </c>
      <c r="I1166" t="str">
        <f>IF(AllData!I1166="","",AllData!I1166)</f>
        <v/>
      </c>
      <c r="J1166" t="str">
        <f>IF(AllData!J1166="","",AllData!J1166)</f>
        <v/>
      </c>
      <c r="K1166" t="str">
        <f>IF(AllData!K1166="","",AllData!K1166)</f>
        <v/>
      </c>
      <c r="L1166" t="str">
        <f>IF(AllData!L1166="","",AllData!L1166)</f>
        <v/>
      </c>
      <c r="M1166" s="4" t="str">
        <f>IF(Table1[[#This Row],[Operation Season]]="","",LEFT(Table1[[#This Row],[Operation Season]],SEARCH("-",Table1[[#This Row],[Operation Season]])-1))</f>
        <v/>
      </c>
      <c r="N1166" s="10" t="str">
        <f t="shared" si="36"/>
        <v/>
      </c>
      <c r="O1166" t="str">
        <f>IF(Table1[[#This Row],[Operation Season]]="","",RIGHT(Table1[[#This Row],[Operation Season]],LEN(Table1[[#This Row],[Operation Season]])-FIND("-",Table1[[#This Row],[Operation Season]])))</f>
        <v/>
      </c>
      <c r="P1166" s="4" t="str">
        <f t="shared" si="37"/>
        <v/>
      </c>
      <c r="Q1166" s="7" t="str">
        <f>IF(OR(P1166="Mid November",P1166="round",P1166="",),"",Table1[[#This Row],[End Date]]-SystemData!$A$2+1)</f>
        <v/>
      </c>
      <c r="R1166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166" s="2" t="str">
        <f>IF(AllData!M1171="","",AllData!M1171)</f>
        <v/>
      </c>
      <c r="T1166" s="2" t="str">
        <f>IF(AllData!N1171="","",AllData!N1171)</f>
        <v/>
      </c>
      <c r="U1166" s="2" t="str">
        <f>IF(AllData!O1171="","",AllData!O1171)</f>
        <v/>
      </c>
      <c r="V1166" s="2" t="str">
        <f>IF(AllData!P1171="","",AllData!P1171)</f>
        <v/>
      </c>
      <c r="W1166" s="2" t="str">
        <f>IF(AllData!Q1171="","",AllData!Q1171)</f>
        <v/>
      </c>
      <c r="X1166" s="2" t="str">
        <f>IF(AllData!R1171="","",AllData!R1171)</f>
        <v/>
      </c>
      <c r="Y1166" s="2" t="str">
        <f>IF(AllData!S1171="","",AllData!S1171)</f>
        <v/>
      </c>
      <c r="Z1166" s="2" t="str">
        <f>IF(AllData!T1171="","",AllData!T1171)</f>
        <v/>
      </c>
      <c r="AA1166" s="16"/>
    </row>
    <row r="1167" spans="1:27" hidden="1" x14ac:dyDescent="0.25">
      <c r="A1167" t="str">
        <f>IF(AllData!A1167="","",AllData!A1167)</f>
        <v/>
      </c>
      <c r="B1167" t="str">
        <f>IF(AllData!B1167="","",AllData!B1167)</f>
        <v/>
      </c>
      <c r="C1167" t="str">
        <f>IF(AllData!C1167="","",AllData!C1167)</f>
        <v/>
      </c>
      <c r="D1167" t="str">
        <f>IF(AllData!D1167="","",AllData!D1167)</f>
        <v/>
      </c>
      <c r="E1167" t="str">
        <f>IF(AllData!E1167="","",AllData!E1167)</f>
        <v/>
      </c>
      <c r="F1167" t="str">
        <f>IF(AllData!F1167="","",AllData!F1167)</f>
        <v/>
      </c>
      <c r="G1167" t="str">
        <f>IF(AllData!G1167="","",AllData!G1167)</f>
        <v/>
      </c>
      <c r="H1167" t="str">
        <f>IF(AllData!H1167="","",AllData!H1167)</f>
        <v/>
      </c>
      <c r="I1167" t="str">
        <f>IF(AllData!I1167="","",AllData!I1167)</f>
        <v/>
      </c>
      <c r="J1167" t="str">
        <f>IF(AllData!J1167="","",AllData!J1167)</f>
        <v/>
      </c>
      <c r="K1167" t="str">
        <f>IF(AllData!K1167="","",AllData!K1167)</f>
        <v/>
      </c>
      <c r="L1167" t="str">
        <f>IF(AllData!L1167="","",AllData!L1167)</f>
        <v/>
      </c>
      <c r="M1167" s="4" t="str">
        <f>IF(Table1[[#This Row],[Operation Season]]="","",LEFT(Table1[[#This Row],[Operation Season]],SEARCH("-",Table1[[#This Row],[Operation Season]])-1))</f>
        <v/>
      </c>
      <c r="N1167" s="10" t="str">
        <f t="shared" si="36"/>
        <v/>
      </c>
      <c r="O1167" t="str">
        <f>IF(Table1[[#This Row],[Operation Season]]="","",RIGHT(Table1[[#This Row],[Operation Season]],LEN(Table1[[#This Row],[Operation Season]])-FIND("-",Table1[[#This Row],[Operation Season]])))</f>
        <v/>
      </c>
      <c r="P1167" s="4" t="str">
        <f t="shared" si="37"/>
        <v/>
      </c>
      <c r="Q1167" s="7" t="str">
        <f>IF(OR(P1167="Mid November",P1167="round",P1167="",),"",Table1[[#This Row],[End Date]]-SystemData!$A$2+1)</f>
        <v/>
      </c>
      <c r="R1167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167" s="2" t="str">
        <f>IF(AllData!M1172="","",AllData!M1172)</f>
        <v/>
      </c>
      <c r="T1167" s="2" t="str">
        <f>IF(AllData!N1172="","",AllData!N1172)</f>
        <v/>
      </c>
      <c r="U1167" s="2" t="str">
        <f>IF(AllData!O1172="","",AllData!O1172)</f>
        <v/>
      </c>
      <c r="V1167" s="2" t="str">
        <f>IF(AllData!P1172="","",AllData!P1172)</f>
        <v/>
      </c>
      <c r="W1167" s="2" t="str">
        <f>IF(AllData!Q1172="","",AllData!Q1172)</f>
        <v/>
      </c>
      <c r="X1167" s="2" t="str">
        <f>IF(AllData!R1172="","",AllData!R1172)</f>
        <v/>
      </c>
      <c r="Y1167" s="2" t="str">
        <f>IF(AllData!S1172="","",AllData!S1172)</f>
        <v/>
      </c>
      <c r="Z1167" s="2" t="str">
        <f>IF(AllData!T1172="","",AllData!T1172)</f>
        <v/>
      </c>
      <c r="AA1167" s="16"/>
    </row>
    <row r="1168" spans="1:27" hidden="1" x14ac:dyDescent="0.25">
      <c r="A1168" t="str">
        <f>IF(AllData!A1168="","",AllData!A1168)</f>
        <v/>
      </c>
      <c r="B1168" t="str">
        <f>IF(AllData!B1168="","",AllData!B1168)</f>
        <v/>
      </c>
      <c r="C1168" t="str">
        <f>IF(AllData!C1168="","",AllData!C1168)</f>
        <v/>
      </c>
      <c r="D1168" t="str">
        <f>IF(AllData!D1168="","",AllData!D1168)</f>
        <v/>
      </c>
      <c r="E1168" t="str">
        <f>IF(AllData!E1168="","",AllData!E1168)</f>
        <v/>
      </c>
      <c r="F1168" t="str">
        <f>IF(AllData!F1168="","",AllData!F1168)</f>
        <v/>
      </c>
      <c r="G1168" t="str">
        <f>IF(AllData!G1168="","",AllData!G1168)</f>
        <v/>
      </c>
      <c r="H1168" t="str">
        <f>IF(AllData!H1168="","",AllData!H1168)</f>
        <v/>
      </c>
      <c r="I1168" t="str">
        <f>IF(AllData!I1168="","",AllData!I1168)</f>
        <v/>
      </c>
      <c r="J1168" t="str">
        <f>IF(AllData!J1168="","",AllData!J1168)</f>
        <v/>
      </c>
      <c r="K1168" t="str">
        <f>IF(AllData!K1168="","",AllData!K1168)</f>
        <v/>
      </c>
      <c r="L1168" t="str">
        <f>IF(AllData!L1168="","",AllData!L1168)</f>
        <v/>
      </c>
      <c r="M1168" s="4" t="str">
        <f>IF(Table1[[#This Row],[Operation Season]]="","",LEFT(Table1[[#This Row],[Operation Season]],SEARCH("-",Table1[[#This Row],[Operation Season]])-1))</f>
        <v/>
      </c>
      <c r="N1168" s="10" t="str">
        <f t="shared" si="36"/>
        <v/>
      </c>
      <c r="O1168" t="str">
        <f>IF(Table1[[#This Row],[Operation Season]]="","",RIGHT(Table1[[#This Row],[Operation Season]],LEN(Table1[[#This Row],[Operation Season]])-FIND("-",Table1[[#This Row],[Operation Season]])))</f>
        <v/>
      </c>
      <c r="P1168" s="4" t="str">
        <f t="shared" si="37"/>
        <v/>
      </c>
      <c r="Q1168" s="7" t="str">
        <f>IF(OR(P1168="Mid November",P1168="round",P1168="",),"",Table1[[#This Row],[End Date]]-SystemData!$A$2+1)</f>
        <v/>
      </c>
      <c r="R1168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168" s="2" t="str">
        <f>IF(AllData!M1173="","",AllData!M1173)</f>
        <v/>
      </c>
      <c r="T1168" s="2" t="str">
        <f>IF(AllData!N1173="","",AllData!N1173)</f>
        <v/>
      </c>
      <c r="U1168" s="2" t="str">
        <f>IF(AllData!O1173="","",AllData!O1173)</f>
        <v/>
      </c>
      <c r="V1168" s="2" t="str">
        <f>IF(AllData!P1173="","",AllData!P1173)</f>
        <v/>
      </c>
      <c r="W1168" s="2" t="str">
        <f>IF(AllData!Q1173="","",AllData!Q1173)</f>
        <v/>
      </c>
      <c r="X1168" s="2" t="str">
        <f>IF(AllData!R1173="","",AllData!R1173)</f>
        <v/>
      </c>
      <c r="Y1168" s="2" t="str">
        <f>IF(AllData!S1173="","",AllData!S1173)</f>
        <v/>
      </c>
      <c r="Z1168" s="2" t="str">
        <f>IF(AllData!T1173="","",AllData!T1173)</f>
        <v/>
      </c>
      <c r="AA1168" s="16"/>
    </row>
    <row r="1169" spans="1:27" hidden="1" x14ac:dyDescent="0.25">
      <c r="A1169" t="str">
        <f>IF(AllData!A1169="","",AllData!A1169)</f>
        <v/>
      </c>
      <c r="B1169" t="str">
        <f>IF(AllData!B1169="","",AllData!B1169)</f>
        <v/>
      </c>
      <c r="C1169" t="str">
        <f>IF(AllData!C1169="","",AllData!C1169)</f>
        <v/>
      </c>
      <c r="D1169" t="str">
        <f>IF(AllData!D1169="","",AllData!D1169)</f>
        <v/>
      </c>
      <c r="E1169" t="str">
        <f>IF(AllData!E1169="","",AllData!E1169)</f>
        <v/>
      </c>
      <c r="F1169" t="str">
        <f>IF(AllData!F1169="","",AllData!F1169)</f>
        <v/>
      </c>
      <c r="G1169" t="str">
        <f>IF(AllData!G1169="","",AllData!G1169)</f>
        <v/>
      </c>
      <c r="H1169" t="str">
        <f>IF(AllData!H1169="","",AllData!H1169)</f>
        <v/>
      </c>
      <c r="I1169" t="str">
        <f>IF(AllData!I1169="","",AllData!I1169)</f>
        <v/>
      </c>
      <c r="J1169" t="str">
        <f>IF(AllData!J1169="","",AllData!J1169)</f>
        <v/>
      </c>
      <c r="K1169" t="str">
        <f>IF(AllData!K1169="","",AllData!K1169)</f>
        <v/>
      </c>
      <c r="L1169" t="str">
        <f>IF(AllData!L1169="","",AllData!L1169)</f>
        <v/>
      </c>
      <c r="M1169" s="4" t="str">
        <f>IF(Table1[[#This Row],[Operation Season]]="","",LEFT(Table1[[#This Row],[Operation Season]],SEARCH("-",Table1[[#This Row],[Operation Season]])-1))</f>
        <v/>
      </c>
      <c r="N1169" s="10" t="str">
        <f t="shared" si="36"/>
        <v/>
      </c>
      <c r="O1169" t="str">
        <f>IF(Table1[[#This Row],[Operation Season]]="","",RIGHT(Table1[[#This Row],[Operation Season]],LEN(Table1[[#This Row],[Operation Season]])-FIND("-",Table1[[#This Row],[Operation Season]])))</f>
        <v/>
      </c>
      <c r="P1169" s="4" t="str">
        <f t="shared" si="37"/>
        <v/>
      </c>
      <c r="Q1169" s="7" t="str">
        <f>IF(OR(P1169="Mid November",P1169="round",P1169="",),"",Table1[[#This Row],[End Date]]-SystemData!$A$2+1)</f>
        <v/>
      </c>
      <c r="R1169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169" s="2" t="str">
        <f>IF(AllData!M1174="","",AllData!M1174)</f>
        <v/>
      </c>
      <c r="T1169" s="2" t="str">
        <f>IF(AllData!N1174="","",AllData!N1174)</f>
        <v/>
      </c>
      <c r="U1169" s="2" t="str">
        <f>IF(AllData!O1174="","",AllData!O1174)</f>
        <v/>
      </c>
      <c r="V1169" s="2" t="str">
        <f>IF(AllData!P1174="","",AllData!P1174)</f>
        <v/>
      </c>
      <c r="W1169" s="2" t="str">
        <f>IF(AllData!Q1174="","",AllData!Q1174)</f>
        <v/>
      </c>
      <c r="X1169" s="2" t="str">
        <f>IF(AllData!R1174="","",AllData!R1174)</f>
        <v/>
      </c>
      <c r="Y1169" s="2" t="str">
        <f>IF(AllData!S1174="","",AllData!S1174)</f>
        <v/>
      </c>
      <c r="Z1169" s="2" t="str">
        <f>IF(AllData!T1174="","",AllData!T1174)</f>
        <v/>
      </c>
      <c r="AA1169" s="16"/>
    </row>
    <row r="1170" spans="1:27" hidden="1" x14ac:dyDescent="0.25">
      <c r="A1170" t="str">
        <f>IF(AllData!A1170="","",AllData!A1170)</f>
        <v/>
      </c>
      <c r="B1170" t="str">
        <f>IF(AllData!B1170="","",AllData!B1170)</f>
        <v/>
      </c>
      <c r="C1170" t="str">
        <f>IF(AllData!C1170="","",AllData!C1170)</f>
        <v/>
      </c>
      <c r="D1170" t="str">
        <f>IF(AllData!D1170="","",AllData!D1170)</f>
        <v/>
      </c>
      <c r="E1170" t="str">
        <f>IF(AllData!E1170="","",AllData!E1170)</f>
        <v/>
      </c>
      <c r="F1170" t="str">
        <f>IF(AllData!F1170="","",AllData!F1170)</f>
        <v/>
      </c>
      <c r="G1170" t="str">
        <f>IF(AllData!G1170="","",AllData!G1170)</f>
        <v/>
      </c>
      <c r="H1170" t="str">
        <f>IF(AllData!H1170="","",AllData!H1170)</f>
        <v/>
      </c>
      <c r="I1170" t="str">
        <f>IF(AllData!I1170="","",AllData!I1170)</f>
        <v/>
      </c>
      <c r="J1170" t="str">
        <f>IF(AllData!J1170="","",AllData!J1170)</f>
        <v/>
      </c>
      <c r="K1170" t="str">
        <f>IF(AllData!K1170="","",AllData!K1170)</f>
        <v/>
      </c>
      <c r="L1170" t="str">
        <f>IF(AllData!L1170="","",AllData!L1170)</f>
        <v/>
      </c>
      <c r="M1170" s="4" t="str">
        <f>IF(Table1[[#This Row],[Operation Season]]="","",LEFT(Table1[[#This Row],[Operation Season]],SEARCH("-",Table1[[#This Row],[Operation Season]])-1))</f>
        <v/>
      </c>
      <c r="N1170" s="10" t="str">
        <f t="shared" si="36"/>
        <v/>
      </c>
      <c r="O1170" t="str">
        <f>IF(Table1[[#This Row],[Operation Season]]="","",RIGHT(Table1[[#This Row],[Operation Season]],LEN(Table1[[#This Row],[Operation Season]])-FIND("-",Table1[[#This Row],[Operation Season]])))</f>
        <v/>
      </c>
      <c r="P1170" s="4" t="str">
        <f t="shared" si="37"/>
        <v/>
      </c>
      <c r="Q1170" s="7" t="str">
        <f>IF(OR(P1170="Mid November",P1170="round",P1170="",),"",Table1[[#This Row],[End Date]]-SystemData!$A$2+1)</f>
        <v/>
      </c>
      <c r="R1170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170" s="2" t="str">
        <f>IF(AllData!M1175="","",AllData!M1175)</f>
        <v/>
      </c>
      <c r="T1170" s="2" t="str">
        <f>IF(AllData!N1175="","",AllData!N1175)</f>
        <v/>
      </c>
      <c r="U1170" s="2" t="str">
        <f>IF(AllData!O1175="","",AllData!O1175)</f>
        <v/>
      </c>
      <c r="V1170" s="2" t="str">
        <f>IF(AllData!P1175="","",AllData!P1175)</f>
        <v/>
      </c>
      <c r="W1170" s="2" t="str">
        <f>IF(AllData!Q1175="","",AllData!Q1175)</f>
        <v/>
      </c>
      <c r="X1170" s="2" t="str">
        <f>IF(AllData!R1175="","",AllData!R1175)</f>
        <v/>
      </c>
      <c r="Y1170" s="2" t="str">
        <f>IF(AllData!S1175="","",AllData!S1175)</f>
        <v/>
      </c>
      <c r="Z1170" s="2" t="str">
        <f>IF(AllData!T1175="","",AllData!T1175)</f>
        <v/>
      </c>
      <c r="AA1170" s="16"/>
    </row>
    <row r="1171" spans="1:27" hidden="1" x14ac:dyDescent="0.25">
      <c r="A1171" t="str">
        <f>IF(AllData!A1171="","",AllData!A1171)</f>
        <v/>
      </c>
      <c r="B1171" t="str">
        <f>IF(AllData!B1171="","",AllData!B1171)</f>
        <v/>
      </c>
      <c r="C1171" t="str">
        <f>IF(AllData!C1171="","",AllData!C1171)</f>
        <v/>
      </c>
      <c r="D1171" t="str">
        <f>IF(AllData!D1171="","",AllData!D1171)</f>
        <v/>
      </c>
      <c r="E1171" t="str">
        <f>IF(AllData!E1171="","",AllData!E1171)</f>
        <v/>
      </c>
      <c r="F1171" t="str">
        <f>IF(AllData!F1171="","",AllData!F1171)</f>
        <v/>
      </c>
      <c r="G1171" t="str">
        <f>IF(AllData!G1171="","",AllData!G1171)</f>
        <v/>
      </c>
      <c r="H1171" t="str">
        <f>IF(AllData!H1171="","",AllData!H1171)</f>
        <v/>
      </c>
      <c r="I1171" t="str">
        <f>IF(AllData!I1171="","",AllData!I1171)</f>
        <v/>
      </c>
      <c r="J1171" t="str">
        <f>IF(AllData!J1171="","",AllData!J1171)</f>
        <v/>
      </c>
      <c r="K1171" t="str">
        <f>IF(AllData!K1171="","",AllData!K1171)</f>
        <v/>
      </c>
      <c r="L1171" t="str">
        <f>IF(AllData!L1171="","",AllData!L1171)</f>
        <v/>
      </c>
      <c r="M1171" s="4" t="str">
        <f>IF(Table1[[#This Row],[Operation Season]]="","",LEFT(Table1[[#This Row],[Operation Season]],SEARCH("-",Table1[[#This Row],[Operation Season]])-1))</f>
        <v/>
      </c>
      <c r="N1171" s="10" t="str">
        <f t="shared" si="36"/>
        <v/>
      </c>
      <c r="O1171" t="str">
        <f>IF(Table1[[#This Row],[Operation Season]]="","",RIGHT(Table1[[#This Row],[Operation Season]],LEN(Table1[[#This Row],[Operation Season]])-FIND("-",Table1[[#This Row],[Operation Season]])))</f>
        <v/>
      </c>
      <c r="P1171" s="4" t="str">
        <f t="shared" si="37"/>
        <v/>
      </c>
      <c r="Q1171" s="7" t="str">
        <f>IF(OR(P1171="Mid November",P1171="round",P1171="",),"",Table1[[#This Row],[End Date]]-SystemData!$A$2+1)</f>
        <v/>
      </c>
      <c r="R1171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171" s="2" t="str">
        <f>IF(AllData!M1176="","",AllData!M1176)</f>
        <v/>
      </c>
      <c r="T1171" s="2" t="str">
        <f>IF(AllData!N1176="","",AllData!N1176)</f>
        <v/>
      </c>
      <c r="U1171" s="2" t="str">
        <f>IF(AllData!O1176="","",AllData!O1176)</f>
        <v/>
      </c>
      <c r="V1171" s="2" t="str">
        <f>IF(AllData!P1176="","",AllData!P1176)</f>
        <v/>
      </c>
      <c r="W1171" s="2" t="str">
        <f>IF(AllData!Q1176="","",AllData!Q1176)</f>
        <v/>
      </c>
      <c r="X1171" s="2" t="str">
        <f>IF(AllData!R1176="","",AllData!R1176)</f>
        <v/>
      </c>
      <c r="Y1171" s="2" t="str">
        <f>IF(AllData!S1176="","",AllData!S1176)</f>
        <v/>
      </c>
      <c r="Z1171" s="2" t="str">
        <f>IF(AllData!T1176="","",AllData!T1176)</f>
        <v/>
      </c>
      <c r="AA1171" s="16"/>
    </row>
    <row r="1172" spans="1:27" hidden="1" x14ac:dyDescent="0.25">
      <c r="A1172" t="str">
        <f>IF(AllData!A1172="","",AllData!A1172)</f>
        <v/>
      </c>
      <c r="B1172" t="str">
        <f>IF(AllData!B1172="","",AllData!B1172)</f>
        <v/>
      </c>
      <c r="C1172" t="str">
        <f>IF(AllData!C1172="","",AllData!C1172)</f>
        <v/>
      </c>
      <c r="D1172" t="str">
        <f>IF(AllData!D1172="","",AllData!D1172)</f>
        <v/>
      </c>
      <c r="E1172" t="str">
        <f>IF(AllData!E1172="","",AllData!E1172)</f>
        <v/>
      </c>
      <c r="F1172" t="str">
        <f>IF(AllData!F1172="","",AllData!F1172)</f>
        <v/>
      </c>
      <c r="G1172" t="str">
        <f>IF(AllData!G1172="","",AllData!G1172)</f>
        <v/>
      </c>
      <c r="H1172" t="str">
        <f>IF(AllData!H1172="","",AllData!H1172)</f>
        <v/>
      </c>
      <c r="I1172" t="str">
        <f>IF(AllData!I1172="","",AllData!I1172)</f>
        <v/>
      </c>
      <c r="J1172" t="str">
        <f>IF(AllData!J1172="","",AllData!J1172)</f>
        <v/>
      </c>
      <c r="K1172" t="str">
        <f>IF(AllData!K1172="","",AllData!K1172)</f>
        <v/>
      </c>
      <c r="L1172" t="str">
        <f>IF(AllData!L1172="","",AllData!L1172)</f>
        <v/>
      </c>
      <c r="M1172" s="4" t="str">
        <f>IF(Table1[[#This Row],[Operation Season]]="","",LEFT(Table1[[#This Row],[Operation Season]],SEARCH("-",Table1[[#This Row],[Operation Season]])-1))</f>
        <v/>
      </c>
      <c r="N1172" s="10" t="str">
        <f t="shared" si="36"/>
        <v/>
      </c>
      <c r="O1172" t="str">
        <f>IF(Table1[[#This Row],[Operation Season]]="","",RIGHT(Table1[[#This Row],[Operation Season]],LEN(Table1[[#This Row],[Operation Season]])-FIND("-",Table1[[#This Row],[Operation Season]])))</f>
        <v/>
      </c>
      <c r="P1172" s="4" t="str">
        <f t="shared" si="37"/>
        <v/>
      </c>
      <c r="Q1172" s="7" t="str">
        <f>IF(OR(P1172="Mid November",P1172="round",P1172="",),"",Table1[[#This Row],[End Date]]-SystemData!$A$2+1)</f>
        <v/>
      </c>
      <c r="R1172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172" s="2" t="str">
        <f>IF(AllData!M1177="","",AllData!M1177)</f>
        <v/>
      </c>
      <c r="T1172" s="2" t="str">
        <f>IF(AllData!N1177="","",AllData!N1177)</f>
        <v/>
      </c>
      <c r="U1172" s="2" t="str">
        <f>IF(AllData!O1177="","",AllData!O1177)</f>
        <v/>
      </c>
      <c r="V1172" s="2" t="str">
        <f>IF(AllData!P1177="","",AllData!P1177)</f>
        <v/>
      </c>
      <c r="W1172" s="2" t="str">
        <f>IF(AllData!Q1177="","",AllData!Q1177)</f>
        <v/>
      </c>
      <c r="X1172" s="2" t="str">
        <f>IF(AllData!R1177="","",AllData!R1177)</f>
        <v/>
      </c>
      <c r="Y1172" s="2" t="str">
        <f>IF(AllData!S1177="","",AllData!S1177)</f>
        <v/>
      </c>
      <c r="Z1172" s="2" t="str">
        <f>IF(AllData!T1177="","",AllData!T1177)</f>
        <v/>
      </c>
      <c r="AA1172" s="16"/>
    </row>
    <row r="1173" spans="1:27" hidden="1" x14ac:dyDescent="0.25">
      <c r="A1173" t="str">
        <f>IF(AllData!A1173="","",AllData!A1173)</f>
        <v/>
      </c>
      <c r="B1173" t="str">
        <f>IF(AllData!B1173="","",AllData!B1173)</f>
        <v/>
      </c>
      <c r="C1173" t="str">
        <f>IF(AllData!C1173="","",AllData!C1173)</f>
        <v/>
      </c>
      <c r="D1173" t="str">
        <f>IF(AllData!D1173="","",AllData!D1173)</f>
        <v/>
      </c>
      <c r="E1173" t="str">
        <f>IF(AllData!E1173="","",AllData!E1173)</f>
        <v/>
      </c>
      <c r="F1173" t="str">
        <f>IF(AllData!F1173="","",AllData!F1173)</f>
        <v/>
      </c>
      <c r="G1173" t="str">
        <f>IF(AllData!G1173="","",AllData!G1173)</f>
        <v/>
      </c>
      <c r="H1173" t="str">
        <f>IF(AllData!H1173="","",AllData!H1173)</f>
        <v/>
      </c>
      <c r="I1173" t="str">
        <f>IF(AllData!I1173="","",AllData!I1173)</f>
        <v/>
      </c>
      <c r="J1173" t="str">
        <f>IF(AllData!J1173="","",AllData!J1173)</f>
        <v/>
      </c>
      <c r="K1173" t="str">
        <f>IF(AllData!K1173="","",AllData!K1173)</f>
        <v/>
      </c>
      <c r="L1173" t="str">
        <f>IF(AllData!L1173="","",AllData!L1173)</f>
        <v/>
      </c>
      <c r="M1173" s="4" t="str">
        <f>IF(Table1[[#This Row],[Operation Season]]="","",LEFT(Table1[[#This Row],[Operation Season]],SEARCH("-",Table1[[#This Row],[Operation Season]])-1))</f>
        <v/>
      </c>
      <c r="N1173" s="10" t="str">
        <f t="shared" si="36"/>
        <v/>
      </c>
      <c r="O1173" t="str">
        <f>IF(Table1[[#This Row],[Operation Season]]="","",RIGHT(Table1[[#This Row],[Operation Season]],LEN(Table1[[#This Row],[Operation Season]])-FIND("-",Table1[[#This Row],[Operation Season]])))</f>
        <v/>
      </c>
      <c r="P1173" s="4" t="str">
        <f t="shared" si="37"/>
        <v/>
      </c>
      <c r="Q1173" s="7" t="str">
        <f>IF(OR(P1173="Mid November",P1173="round",P1173="",),"",Table1[[#This Row],[End Date]]-SystemData!$A$2+1)</f>
        <v/>
      </c>
      <c r="R1173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173" s="2" t="str">
        <f>IF(AllData!M1178="","",AllData!M1178)</f>
        <v/>
      </c>
      <c r="T1173" s="2" t="str">
        <f>IF(AllData!N1178="","",AllData!N1178)</f>
        <v/>
      </c>
      <c r="U1173" s="2" t="str">
        <f>IF(AllData!O1178="","",AllData!O1178)</f>
        <v/>
      </c>
      <c r="V1173" s="2" t="str">
        <f>IF(AllData!P1178="","",AllData!P1178)</f>
        <v/>
      </c>
      <c r="W1173" s="2" t="str">
        <f>IF(AllData!Q1178="","",AllData!Q1178)</f>
        <v/>
      </c>
      <c r="X1173" s="2" t="str">
        <f>IF(AllData!R1178="","",AllData!R1178)</f>
        <v/>
      </c>
      <c r="Y1173" s="2" t="str">
        <f>IF(AllData!S1178="","",AllData!S1178)</f>
        <v/>
      </c>
      <c r="Z1173" s="2" t="str">
        <f>IF(AllData!T1178="","",AllData!T1178)</f>
        <v/>
      </c>
      <c r="AA1173" s="16"/>
    </row>
    <row r="1174" spans="1:27" hidden="1" x14ac:dyDescent="0.25">
      <c r="A1174" t="str">
        <f>IF(AllData!A1174="","",AllData!A1174)</f>
        <v/>
      </c>
      <c r="B1174" t="str">
        <f>IF(AllData!B1174="","",AllData!B1174)</f>
        <v/>
      </c>
      <c r="C1174" t="str">
        <f>IF(AllData!C1174="","",AllData!C1174)</f>
        <v/>
      </c>
      <c r="D1174" t="str">
        <f>IF(AllData!D1174="","",AllData!D1174)</f>
        <v/>
      </c>
      <c r="E1174" t="str">
        <f>IF(AllData!E1174="","",AllData!E1174)</f>
        <v/>
      </c>
      <c r="F1174" t="str">
        <f>IF(AllData!F1174="","",AllData!F1174)</f>
        <v/>
      </c>
      <c r="G1174" t="str">
        <f>IF(AllData!G1174="","",AllData!G1174)</f>
        <v/>
      </c>
      <c r="H1174" t="str">
        <f>IF(AllData!H1174="","",AllData!H1174)</f>
        <v/>
      </c>
      <c r="I1174" t="str">
        <f>IF(AllData!I1174="","",AllData!I1174)</f>
        <v/>
      </c>
      <c r="J1174" t="str">
        <f>IF(AllData!J1174="","",AllData!J1174)</f>
        <v/>
      </c>
      <c r="K1174" t="str">
        <f>IF(AllData!K1174="","",AllData!K1174)</f>
        <v/>
      </c>
      <c r="L1174" t="str">
        <f>IF(AllData!L1174="","",AllData!L1174)</f>
        <v/>
      </c>
      <c r="M1174" s="4" t="str">
        <f>IF(Table1[[#This Row],[Operation Season]]="","",LEFT(Table1[[#This Row],[Operation Season]],SEARCH("-",Table1[[#This Row],[Operation Season]])-1))</f>
        <v/>
      </c>
      <c r="N1174" s="10" t="str">
        <f t="shared" si="36"/>
        <v/>
      </c>
      <c r="O1174" t="str">
        <f>IF(Table1[[#This Row],[Operation Season]]="","",RIGHT(Table1[[#This Row],[Operation Season]],LEN(Table1[[#This Row],[Operation Season]])-FIND("-",Table1[[#This Row],[Operation Season]])))</f>
        <v/>
      </c>
      <c r="P1174" s="4" t="str">
        <f t="shared" si="37"/>
        <v/>
      </c>
      <c r="Q1174" s="7" t="str">
        <f>IF(OR(P1174="Mid November",P1174="round",P1174="",),"",Table1[[#This Row],[End Date]]-SystemData!$A$2+1)</f>
        <v/>
      </c>
      <c r="R1174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174" s="2" t="str">
        <f>IF(AllData!M1179="","",AllData!M1179)</f>
        <v/>
      </c>
      <c r="T1174" s="2" t="str">
        <f>IF(AllData!N1179="","",AllData!N1179)</f>
        <v/>
      </c>
      <c r="U1174" s="2" t="str">
        <f>IF(AllData!O1179="","",AllData!O1179)</f>
        <v/>
      </c>
      <c r="V1174" s="2" t="str">
        <f>IF(AllData!P1179="","",AllData!P1179)</f>
        <v/>
      </c>
      <c r="W1174" s="2" t="str">
        <f>IF(AllData!Q1179="","",AllData!Q1179)</f>
        <v/>
      </c>
      <c r="X1174" s="2" t="str">
        <f>IF(AllData!R1179="","",AllData!R1179)</f>
        <v/>
      </c>
      <c r="Y1174" s="2" t="str">
        <f>IF(AllData!S1179="","",AllData!S1179)</f>
        <v/>
      </c>
      <c r="Z1174" s="2" t="str">
        <f>IF(AllData!T1179="","",AllData!T1179)</f>
        <v/>
      </c>
      <c r="AA1174" s="16"/>
    </row>
    <row r="1175" spans="1:27" hidden="1" x14ac:dyDescent="0.25">
      <c r="A1175" t="str">
        <f>IF(AllData!A1175="","",AllData!A1175)</f>
        <v/>
      </c>
      <c r="B1175" t="str">
        <f>IF(AllData!B1175="","",AllData!B1175)</f>
        <v/>
      </c>
      <c r="C1175" t="str">
        <f>IF(AllData!C1175="","",AllData!C1175)</f>
        <v/>
      </c>
      <c r="D1175" t="str">
        <f>IF(AllData!D1175="","",AllData!D1175)</f>
        <v/>
      </c>
      <c r="E1175" t="str">
        <f>IF(AllData!E1175="","",AllData!E1175)</f>
        <v/>
      </c>
      <c r="F1175" t="str">
        <f>IF(AllData!F1175="","",AllData!F1175)</f>
        <v/>
      </c>
      <c r="G1175" t="str">
        <f>IF(AllData!G1175="","",AllData!G1175)</f>
        <v/>
      </c>
      <c r="H1175" t="str">
        <f>IF(AllData!H1175="","",AllData!H1175)</f>
        <v/>
      </c>
      <c r="I1175" t="str">
        <f>IF(AllData!I1175="","",AllData!I1175)</f>
        <v/>
      </c>
      <c r="J1175" t="str">
        <f>IF(AllData!J1175="","",AllData!J1175)</f>
        <v/>
      </c>
      <c r="K1175" t="str">
        <f>IF(AllData!K1175="","",AllData!K1175)</f>
        <v/>
      </c>
      <c r="L1175" t="str">
        <f>IF(AllData!L1175="","",AllData!L1175)</f>
        <v/>
      </c>
      <c r="M1175" s="4" t="str">
        <f>IF(Table1[[#This Row],[Operation Season]]="","",LEFT(Table1[[#This Row],[Operation Season]],SEARCH("-",Table1[[#This Row],[Operation Season]])-1))</f>
        <v/>
      </c>
      <c r="N1175" s="10" t="str">
        <f t="shared" si="36"/>
        <v/>
      </c>
      <c r="O1175" t="str">
        <f>IF(Table1[[#This Row],[Operation Season]]="","",RIGHT(Table1[[#This Row],[Operation Season]],LEN(Table1[[#This Row],[Operation Season]])-FIND("-",Table1[[#This Row],[Operation Season]])))</f>
        <v/>
      </c>
      <c r="P1175" s="4" t="str">
        <f t="shared" si="37"/>
        <v/>
      </c>
      <c r="Q1175" s="7" t="str">
        <f>IF(OR(P1175="Mid November",P1175="round",P1175="",),"",Table1[[#This Row],[End Date]]-SystemData!$A$2+1)</f>
        <v/>
      </c>
      <c r="R1175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175" s="2" t="str">
        <f>IF(AllData!M1180="","",AllData!M1180)</f>
        <v/>
      </c>
      <c r="T1175" s="2" t="str">
        <f>IF(AllData!N1180="","",AllData!N1180)</f>
        <v/>
      </c>
      <c r="U1175" s="2" t="str">
        <f>IF(AllData!O1180="","",AllData!O1180)</f>
        <v/>
      </c>
      <c r="V1175" s="2" t="str">
        <f>IF(AllData!P1180="","",AllData!P1180)</f>
        <v/>
      </c>
      <c r="W1175" s="2" t="str">
        <f>IF(AllData!Q1180="","",AllData!Q1180)</f>
        <v/>
      </c>
      <c r="X1175" s="2" t="str">
        <f>IF(AllData!R1180="","",AllData!R1180)</f>
        <v/>
      </c>
      <c r="Y1175" s="2" t="str">
        <f>IF(AllData!S1180="","",AllData!S1180)</f>
        <v/>
      </c>
      <c r="Z1175" s="2" t="str">
        <f>IF(AllData!T1180="","",AllData!T1180)</f>
        <v/>
      </c>
      <c r="AA1175" s="16"/>
    </row>
    <row r="1176" spans="1:27" hidden="1" x14ac:dyDescent="0.25">
      <c r="A1176" t="str">
        <f>IF(AllData!A1176="","",AllData!A1176)</f>
        <v/>
      </c>
      <c r="B1176" t="str">
        <f>IF(AllData!B1176="","",AllData!B1176)</f>
        <v/>
      </c>
      <c r="C1176" t="str">
        <f>IF(AllData!C1176="","",AllData!C1176)</f>
        <v/>
      </c>
      <c r="D1176" t="str">
        <f>IF(AllData!D1176="","",AllData!D1176)</f>
        <v/>
      </c>
      <c r="E1176" t="str">
        <f>IF(AllData!E1176="","",AllData!E1176)</f>
        <v/>
      </c>
      <c r="F1176" t="str">
        <f>IF(AllData!F1176="","",AllData!F1176)</f>
        <v/>
      </c>
      <c r="G1176" t="str">
        <f>IF(AllData!G1176="","",AllData!G1176)</f>
        <v/>
      </c>
      <c r="H1176" t="str">
        <f>IF(AllData!H1176="","",AllData!H1176)</f>
        <v/>
      </c>
      <c r="I1176" t="str">
        <f>IF(AllData!I1176="","",AllData!I1176)</f>
        <v/>
      </c>
      <c r="J1176" t="str">
        <f>IF(AllData!J1176="","",AllData!J1176)</f>
        <v/>
      </c>
      <c r="K1176" t="str">
        <f>IF(AllData!K1176="","",AllData!K1176)</f>
        <v/>
      </c>
      <c r="L1176" t="str">
        <f>IF(AllData!L1176="","",AllData!L1176)</f>
        <v/>
      </c>
      <c r="M1176" s="4" t="str">
        <f>IF(Table1[[#This Row],[Operation Season]]="","",LEFT(Table1[[#This Row],[Operation Season]],SEARCH("-",Table1[[#This Row],[Operation Season]])-1))</f>
        <v/>
      </c>
      <c r="N1176" s="10" t="str">
        <f t="shared" si="36"/>
        <v/>
      </c>
      <c r="O1176" t="str">
        <f>IF(Table1[[#This Row],[Operation Season]]="","",RIGHT(Table1[[#This Row],[Operation Season]],LEN(Table1[[#This Row],[Operation Season]])-FIND("-",Table1[[#This Row],[Operation Season]])))</f>
        <v/>
      </c>
      <c r="P1176" s="4" t="str">
        <f t="shared" si="37"/>
        <v/>
      </c>
      <c r="Q1176" s="7" t="str">
        <f>IF(OR(P1176="Mid November",P1176="round",P1176="",),"",Table1[[#This Row],[End Date]]-SystemData!$A$2+1)</f>
        <v/>
      </c>
      <c r="R1176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176" s="2" t="str">
        <f>IF(AllData!M1181="","",AllData!M1181)</f>
        <v/>
      </c>
      <c r="T1176" s="2" t="str">
        <f>IF(AllData!N1181="","",AllData!N1181)</f>
        <v/>
      </c>
      <c r="U1176" s="2" t="str">
        <f>IF(AllData!O1181="","",AllData!O1181)</f>
        <v/>
      </c>
      <c r="V1176" s="2" t="str">
        <f>IF(AllData!P1181="","",AllData!P1181)</f>
        <v/>
      </c>
      <c r="W1176" s="2" t="str">
        <f>IF(AllData!Q1181="","",AllData!Q1181)</f>
        <v/>
      </c>
      <c r="X1176" s="2" t="str">
        <f>IF(AllData!R1181="","",AllData!R1181)</f>
        <v/>
      </c>
      <c r="Y1176" s="2" t="str">
        <f>IF(AllData!S1181="","",AllData!S1181)</f>
        <v/>
      </c>
      <c r="Z1176" s="2" t="str">
        <f>IF(AllData!T1181="","",AllData!T1181)</f>
        <v/>
      </c>
      <c r="AA1176" s="16"/>
    </row>
    <row r="1177" spans="1:27" hidden="1" x14ac:dyDescent="0.25">
      <c r="A1177" t="str">
        <f>IF(AllData!A1177="","",AllData!A1177)</f>
        <v/>
      </c>
      <c r="B1177" t="str">
        <f>IF(AllData!B1177="","",AllData!B1177)</f>
        <v/>
      </c>
      <c r="C1177" t="str">
        <f>IF(AllData!C1177="","",AllData!C1177)</f>
        <v/>
      </c>
      <c r="D1177" t="str">
        <f>IF(AllData!D1177="","",AllData!D1177)</f>
        <v/>
      </c>
      <c r="E1177" t="str">
        <f>IF(AllData!E1177="","",AllData!E1177)</f>
        <v/>
      </c>
      <c r="F1177" t="str">
        <f>IF(AllData!F1177="","",AllData!F1177)</f>
        <v/>
      </c>
      <c r="G1177" t="str">
        <f>IF(AllData!G1177="","",AllData!G1177)</f>
        <v/>
      </c>
      <c r="H1177" t="str">
        <f>IF(AllData!H1177="","",AllData!H1177)</f>
        <v/>
      </c>
      <c r="I1177" t="str">
        <f>IF(AllData!I1177="","",AllData!I1177)</f>
        <v/>
      </c>
      <c r="J1177" t="str">
        <f>IF(AllData!J1177="","",AllData!J1177)</f>
        <v/>
      </c>
      <c r="K1177" t="str">
        <f>IF(AllData!K1177="","",AllData!K1177)</f>
        <v/>
      </c>
      <c r="L1177" t="str">
        <f>IF(AllData!L1177="","",AllData!L1177)</f>
        <v/>
      </c>
      <c r="M1177" s="4" t="str">
        <f>IF(Table1[[#This Row],[Operation Season]]="","",LEFT(Table1[[#This Row],[Operation Season]],SEARCH("-",Table1[[#This Row],[Operation Season]])-1))</f>
        <v/>
      </c>
      <c r="N1177" s="10" t="str">
        <f t="shared" si="36"/>
        <v/>
      </c>
      <c r="O1177" t="str">
        <f>IF(Table1[[#This Row],[Operation Season]]="","",RIGHT(Table1[[#This Row],[Operation Season]],LEN(Table1[[#This Row],[Operation Season]])-FIND("-",Table1[[#This Row],[Operation Season]])))</f>
        <v/>
      </c>
      <c r="P1177" s="4" t="str">
        <f t="shared" si="37"/>
        <v/>
      </c>
      <c r="Q1177" s="7" t="str">
        <f>IF(OR(P1177="Mid November",P1177="round",P1177="",),"",Table1[[#This Row],[End Date]]-SystemData!$A$2+1)</f>
        <v/>
      </c>
      <c r="R1177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177" s="2" t="str">
        <f>IF(AllData!M1182="","",AllData!M1182)</f>
        <v/>
      </c>
      <c r="T1177" s="2" t="str">
        <f>IF(AllData!N1182="","",AllData!N1182)</f>
        <v/>
      </c>
      <c r="U1177" s="2" t="str">
        <f>IF(AllData!O1182="","",AllData!O1182)</f>
        <v/>
      </c>
      <c r="V1177" s="2" t="str">
        <f>IF(AllData!P1182="","",AllData!P1182)</f>
        <v/>
      </c>
      <c r="W1177" s="2" t="str">
        <f>IF(AllData!Q1182="","",AllData!Q1182)</f>
        <v/>
      </c>
      <c r="X1177" s="2" t="str">
        <f>IF(AllData!R1182="","",AllData!R1182)</f>
        <v/>
      </c>
      <c r="Y1177" s="2" t="str">
        <f>IF(AllData!S1182="","",AllData!S1182)</f>
        <v/>
      </c>
      <c r="Z1177" s="2" t="str">
        <f>IF(AllData!T1182="","",AllData!T1182)</f>
        <v/>
      </c>
      <c r="AA1177" s="16"/>
    </row>
    <row r="1178" spans="1:27" hidden="1" x14ac:dyDescent="0.25">
      <c r="A1178" t="str">
        <f>IF(AllData!A1178="","",AllData!A1178)</f>
        <v/>
      </c>
      <c r="B1178" t="str">
        <f>IF(AllData!B1178="","",AllData!B1178)</f>
        <v/>
      </c>
      <c r="C1178" t="str">
        <f>IF(AllData!C1178="","",AllData!C1178)</f>
        <v/>
      </c>
      <c r="D1178" t="str">
        <f>IF(AllData!D1178="","",AllData!D1178)</f>
        <v/>
      </c>
      <c r="E1178" t="str">
        <f>IF(AllData!E1178="","",AllData!E1178)</f>
        <v/>
      </c>
      <c r="F1178" t="str">
        <f>IF(AllData!F1178="","",AllData!F1178)</f>
        <v/>
      </c>
      <c r="G1178" t="str">
        <f>IF(AllData!G1178="","",AllData!G1178)</f>
        <v/>
      </c>
      <c r="H1178" t="str">
        <f>IF(AllData!H1178="","",AllData!H1178)</f>
        <v/>
      </c>
      <c r="I1178" t="str">
        <f>IF(AllData!I1178="","",AllData!I1178)</f>
        <v/>
      </c>
      <c r="J1178" t="str">
        <f>IF(AllData!J1178="","",AllData!J1178)</f>
        <v/>
      </c>
      <c r="K1178" t="str">
        <f>IF(AllData!K1178="","",AllData!K1178)</f>
        <v/>
      </c>
      <c r="L1178" t="str">
        <f>IF(AllData!L1178="","",AllData!L1178)</f>
        <v/>
      </c>
      <c r="M1178" s="4" t="str">
        <f>IF(Table1[[#This Row],[Operation Season]]="","",LEFT(Table1[[#This Row],[Operation Season]],SEARCH("-",Table1[[#This Row],[Operation Season]])-1))</f>
        <v/>
      </c>
      <c r="N1178" s="10" t="str">
        <f t="shared" si="36"/>
        <v/>
      </c>
      <c r="O1178" t="str">
        <f>IF(Table1[[#This Row],[Operation Season]]="","",RIGHT(Table1[[#This Row],[Operation Season]],LEN(Table1[[#This Row],[Operation Season]])-FIND("-",Table1[[#This Row],[Operation Season]])))</f>
        <v/>
      </c>
      <c r="P1178" s="4" t="str">
        <f t="shared" si="37"/>
        <v/>
      </c>
      <c r="Q1178" s="7" t="str">
        <f>IF(OR(P1178="Mid November",P1178="round",P1178="",),"",Table1[[#This Row],[End Date]]-SystemData!$A$2+1)</f>
        <v/>
      </c>
      <c r="R1178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178" s="2" t="str">
        <f>IF(AllData!M1183="","",AllData!M1183)</f>
        <v/>
      </c>
      <c r="T1178" s="2" t="str">
        <f>IF(AllData!N1183="","",AllData!N1183)</f>
        <v/>
      </c>
      <c r="U1178" s="2" t="str">
        <f>IF(AllData!O1183="","",AllData!O1183)</f>
        <v/>
      </c>
      <c r="V1178" s="2" t="str">
        <f>IF(AllData!P1183="","",AllData!P1183)</f>
        <v/>
      </c>
      <c r="W1178" s="2" t="str">
        <f>IF(AllData!Q1183="","",AllData!Q1183)</f>
        <v/>
      </c>
      <c r="X1178" s="2" t="str">
        <f>IF(AllData!R1183="","",AllData!R1183)</f>
        <v/>
      </c>
      <c r="Y1178" s="2" t="str">
        <f>IF(AllData!S1183="","",AllData!S1183)</f>
        <v/>
      </c>
      <c r="Z1178" s="2" t="str">
        <f>IF(AllData!T1183="","",AllData!T1183)</f>
        <v/>
      </c>
      <c r="AA1178" s="16"/>
    </row>
    <row r="1179" spans="1:27" hidden="1" x14ac:dyDescent="0.25">
      <c r="A1179" t="str">
        <f>IF(AllData!A1179="","",AllData!A1179)</f>
        <v/>
      </c>
      <c r="B1179" t="str">
        <f>IF(AllData!B1179="","",AllData!B1179)</f>
        <v/>
      </c>
      <c r="C1179" t="str">
        <f>IF(AllData!C1179="","",AllData!C1179)</f>
        <v/>
      </c>
      <c r="D1179" t="str">
        <f>IF(AllData!D1179="","",AllData!D1179)</f>
        <v/>
      </c>
      <c r="E1179" t="str">
        <f>IF(AllData!E1179="","",AllData!E1179)</f>
        <v/>
      </c>
      <c r="F1179" t="str">
        <f>IF(AllData!F1179="","",AllData!F1179)</f>
        <v/>
      </c>
      <c r="G1179" t="str">
        <f>IF(AllData!G1179="","",AllData!G1179)</f>
        <v/>
      </c>
      <c r="H1179" t="str">
        <f>IF(AllData!H1179="","",AllData!H1179)</f>
        <v/>
      </c>
      <c r="I1179" t="str">
        <f>IF(AllData!I1179="","",AllData!I1179)</f>
        <v/>
      </c>
      <c r="J1179" t="str">
        <f>IF(AllData!J1179="","",AllData!J1179)</f>
        <v/>
      </c>
      <c r="K1179" t="str">
        <f>IF(AllData!K1179="","",AllData!K1179)</f>
        <v/>
      </c>
      <c r="L1179" t="str">
        <f>IF(AllData!L1179="","",AllData!L1179)</f>
        <v/>
      </c>
      <c r="M1179" s="4" t="str">
        <f>IF(Table1[[#This Row],[Operation Season]]="","",LEFT(Table1[[#This Row],[Operation Season]],SEARCH("-",Table1[[#This Row],[Operation Season]])-1))</f>
        <v/>
      </c>
      <c r="N1179" s="10" t="str">
        <f t="shared" si="36"/>
        <v/>
      </c>
      <c r="O1179" t="str">
        <f>IF(Table1[[#This Row],[Operation Season]]="","",RIGHT(Table1[[#This Row],[Operation Season]],LEN(Table1[[#This Row],[Operation Season]])-FIND("-",Table1[[#This Row],[Operation Season]])))</f>
        <v/>
      </c>
      <c r="P1179" s="4" t="str">
        <f t="shared" si="37"/>
        <v/>
      </c>
      <c r="Q1179" s="7" t="str">
        <f>IF(OR(P1179="Mid November",P1179="round",P1179="",),"",Table1[[#This Row],[End Date]]-SystemData!$A$2+1)</f>
        <v/>
      </c>
      <c r="R1179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179" s="2" t="str">
        <f>IF(AllData!M1184="","",AllData!M1184)</f>
        <v/>
      </c>
      <c r="T1179" s="2" t="str">
        <f>IF(AllData!N1184="","",AllData!N1184)</f>
        <v/>
      </c>
      <c r="U1179" s="2" t="str">
        <f>IF(AllData!O1184="","",AllData!O1184)</f>
        <v/>
      </c>
      <c r="V1179" s="2" t="str">
        <f>IF(AllData!P1184="","",AllData!P1184)</f>
        <v/>
      </c>
      <c r="W1179" s="2" t="str">
        <f>IF(AllData!Q1184="","",AllData!Q1184)</f>
        <v/>
      </c>
      <c r="X1179" s="2" t="str">
        <f>IF(AllData!R1184="","",AllData!R1184)</f>
        <v/>
      </c>
      <c r="Y1179" s="2" t="str">
        <f>IF(AllData!S1184="","",AllData!S1184)</f>
        <v/>
      </c>
      <c r="Z1179" s="2" t="str">
        <f>IF(AllData!T1184="","",AllData!T1184)</f>
        <v/>
      </c>
      <c r="AA1179" s="16"/>
    </row>
    <row r="1180" spans="1:27" hidden="1" x14ac:dyDescent="0.25">
      <c r="A1180" t="str">
        <f>IF(AllData!A1180="","",AllData!A1180)</f>
        <v/>
      </c>
      <c r="B1180" t="str">
        <f>IF(AllData!B1180="","",AllData!B1180)</f>
        <v/>
      </c>
      <c r="C1180" t="str">
        <f>IF(AllData!C1180="","",AllData!C1180)</f>
        <v/>
      </c>
      <c r="D1180" t="str">
        <f>IF(AllData!D1180="","",AllData!D1180)</f>
        <v/>
      </c>
      <c r="E1180" t="str">
        <f>IF(AllData!E1180="","",AllData!E1180)</f>
        <v/>
      </c>
      <c r="F1180" t="str">
        <f>IF(AllData!F1180="","",AllData!F1180)</f>
        <v/>
      </c>
      <c r="G1180" t="str">
        <f>IF(AllData!G1180="","",AllData!G1180)</f>
        <v/>
      </c>
      <c r="H1180" t="str">
        <f>IF(AllData!H1180="","",AllData!H1180)</f>
        <v/>
      </c>
      <c r="I1180" t="str">
        <f>IF(AllData!I1180="","",AllData!I1180)</f>
        <v/>
      </c>
      <c r="J1180" t="str">
        <f>IF(AllData!J1180="","",AllData!J1180)</f>
        <v/>
      </c>
      <c r="K1180" t="str">
        <f>IF(AllData!K1180="","",AllData!K1180)</f>
        <v/>
      </c>
      <c r="L1180" t="str">
        <f>IF(AllData!L1180="","",AllData!L1180)</f>
        <v/>
      </c>
      <c r="M1180" s="4" t="str">
        <f>IF(Table1[[#This Row],[Operation Season]]="","",LEFT(Table1[[#This Row],[Operation Season]],SEARCH("-",Table1[[#This Row],[Operation Season]])-1))</f>
        <v/>
      </c>
      <c r="N1180" s="10" t="str">
        <f t="shared" si="36"/>
        <v/>
      </c>
      <c r="O1180" t="str">
        <f>IF(Table1[[#This Row],[Operation Season]]="","",RIGHT(Table1[[#This Row],[Operation Season]],LEN(Table1[[#This Row],[Operation Season]])-FIND("-",Table1[[#This Row],[Operation Season]])))</f>
        <v/>
      </c>
      <c r="P1180" s="4" t="str">
        <f t="shared" si="37"/>
        <v/>
      </c>
      <c r="Q1180" s="7" t="str">
        <f>IF(OR(P1180="Mid November",P1180="round",P1180="",),"",Table1[[#This Row],[End Date]]-SystemData!$A$2+1)</f>
        <v/>
      </c>
      <c r="R1180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180" s="2" t="str">
        <f>IF(AllData!M1185="","",AllData!M1185)</f>
        <v/>
      </c>
      <c r="T1180" s="2" t="str">
        <f>IF(AllData!N1185="","",AllData!N1185)</f>
        <v/>
      </c>
      <c r="U1180" s="2" t="str">
        <f>IF(AllData!O1185="","",AllData!O1185)</f>
        <v/>
      </c>
      <c r="V1180" s="2" t="str">
        <f>IF(AllData!P1185="","",AllData!P1185)</f>
        <v/>
      </c>
      <c r="W1180" s="2" t="str">
        <f>IF(AllData!Q1185="","",AllData!Q1185)</f>
        <v/>
      </c>
      <c r="X1180" s="2" t="str">
        <f>IF(AllData!R1185="","",AllData!R1185)</f>
        <v/>
      </c>
      <c r="Y1180" s="2" t="str">
        <f>IF(AllData!S1185="","",AllData!S1185)</f>
        <v/>
      </c>
      <c r="Z1180" s="2" t="str">
        <f>IF(AllData!T1185="","",AllData!T1185)</f>
        <v/>
      </c>
      <c r="AA1180" s="16"/>
    </row>
    <row r="1181" spans="1:27" hidden="1" x14ac:dyDescent="0.25">
      <c r="A1181" t="str">
        <f>IF(AllData!A1181="","",AllData!A1181)</f>
        <v/>
      </c>
      <c r="B1181" t="str">
        <f>IF(AllData!B1181="","",AllData!B1181)</f>
        <v/>
      </c>
      <c r="C1181" t="str">
        <f>IF(AllData!C1181="","",AllData!C1181)</f>
        <v/>
      </c>
      <c r="D1181" t="str">
        <f>IF(AllData!D1181="","",AllData!D1181)</f>
        <v/>
      </c>
      <c r="E1181" t="str">
        <f>IF(AllData!E1181="","",AllData!E1181)</f>
        <v/>
      </c>
      <c r="F1181" t="str">
        <f>IF(AllData!F1181="","",AllData!F1181)</f>
        <v/>
      </c>
      <c r="G1181" t="str">
        <f>IF(AllData!G1181="","",AllData!G1181)</f>
        <v/>
      </c>
      <c r="H1181" t="str">
        <f>IF(AllData!H1181="","",AllData!H1181)</f>
        <v/>
      </c>
      <c r="I1181" t="str">
        <f>IF(AllData!I1181="","",AllData!I1181)</f>
        <v/>
      </c>
      <c r="J1181" t="str">
        <f>IF(AllData!J1181="","",AllData!J1181)</f>
        <v/>
      </c>
      <c r="K1181" t="str">
        <f>IF(AllData!K1181="","",AllData!K1181)</f>
        <v/>
      </c>
      <c r="L1181" t="str">
        <f>IF(AllData!L1181="","",AllData!L1181)</f>
        <v/>
      </c>
      <c r="M1181" s="4" t="str">
        <f>IF(Table1[[#This Row],[Operation Season]]="","",LEFT(Table1[[#This Row],[Operation Season]],SEARCH("-",Table1[[#This Row],[Operation Season]])-1))</f>
        <v/>
      </c>
      <c r="N1181" s="10" t="str">
        <f t="shared" si="36"/>
        <v/>
      </c>
      <c r="O1181" t="str">
        <f>IF(Table1[[#This Row],[Operation Season]]="","",RIGHT(Table1[[#This Row],[Operation Season]],LEN(Table1[[#This Row],[Operation Season]])-FIND("-",Table1[[#This Row],[Operation Season]])))</f>
        <v/>
      </c>
      <c r="P1181" s="4" t="str">
        <f t="shared" si="37"/>
        <v/>
      </c>
      <c r="Q1181" s="7" t="str">
        <f>IF(OR(P1181="Mid November",P1181="round",P1181="",),"",Table1[[#This Row],[End Date]]-SystemData!$A$2+1)</f>
        <v/>
      </c>
      <c r="R1181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181" s="2" t="str">
        <f>IF(AllData!M1186="","",AllData!M1186)</f>
        <v/>
      </c>
      <c r="T1181" s="2" t="str">
        <f>IF(AllData!N1186="","",AllData!N1186)</f>
        <v/>
      </c>
      <c r="U1181" s="2" t="str">
        <f>IF(AllData!O1186="","",AllData!O1186)</f>
        <v/>
      </c>
      <c r="V1181" s="2" t="str">
        <f>IF(AllData!P1186="","",AllData!P1186)</f>
        <v/>
      </c>
      <c r="W1181" s="2" t="str">
        <f>IF(AllData!Q1186="","",AllData!Q1186)</f>
        <v/>
      </c>
      <c r="X1181" s="2" t="str">
        <f>IF(AllData!R1186="","",AllData!R1186)</f>
        <v/>
      </c>
      <c r="Y1181" s="2" t="str">
        <f>IF(AllData!S1186="","",AllData!S1186)</f>
        <v/>
      </c>
      <c r="Z1181" s="2" t="str">
        <f>IF(AllData!T1186="","",AllData!T1186)</f>
        <v/>
      </c>
      <c r="AA1181" s="16"/>
    </row>
    <row r="1182" spans="1:27" hidden="1" x14ac:dyDescent="0.25">
      <c r="A1182" t="str">
        <f>IF(AllData!A1182="","",AllData!A1182)</f>
        <v/>
      </c>
      <c r="B1182" t="str">
        <f>IF(AllData!B1182="","",AllData!B1182)</f>
        <v/>
      </c>
      <c r="C1182" t="str">
        <f>IF(AllData!C1182="","",AllData!C1182)</f>
        <v/>
      </c>
      <c r="D1182" t="str">
        <f>IF(AllData!D1182="","",AllData!D1182)</f>
        <v/>
      </c>
      <c r="E1182" t="str">
        <f>IF(AllData!E1182="","",AllData!E1182)</f>
        <v/>
      </c>
      <c r="F1182" t="str">
        <f>IF(AllData!F1182="","",AllData!F1182)</f>
        <v/>
      </c>
      <c r="G1182" t="str">
        <f>IF(AllData!G1182="","",AllData!G1182)</f>
        <v/>
      </c>
      <c r="H1182" t="str">
        <f>IF(AllData!H1182="","",AllData!H1182)</f>
        <v/>
      </c>
      <c r="I1182" t="str">
        <f>IF(AllData!I1182="","",AllData!I1182)</f>
        <v/>
      </c>
      <c r="J1182" t="str">
        <f>IF(AllData!J1182="","",AllData!J1182)</f>
        <v/>
      </c>
      <c r="K1182" t="str">
        <f>IF(AllData!K1182="","",AllData!K1182)</f>
        <v/>
      </c>
      <c r="L1182" t="str">
        <f>IF(AllData!L1182="","",AllData!L1182)</f>
        <v/>
      </c>
      <c r="M1182" s="4" t="str">
        <f>IF(Table1[[#This Row],[Operation Season]]="","",LEFT(Table1[[#This Row],[Operation Season]],SEARCH("-",Table1[[#This Row],[Operation Season]])-1))</f>
        <v/>
      </c>
      <c r="N1182" s="10" t="str">
        <f t="shared" si="36"/>
        <v/>
      </c>
      <c r="O1182" t="str">
        <f>IF(Table1[[#This Row],[Operation Season]]="","",RIGHT(Table1[[#This Row],[Operation Season]],LEN(Table1[[#This Row],[Operation Season]])-FIND("-",Table1[[#This Row],[Operation Season]])))</f>
        <v/>
      </c>
      <c r="P1182" s="4" t="str">
        <f t="shared" si="37"/>
        <v/>
      </c>
      <c r="Q1182" s="7" t="str">
        <f>IF(OR(P1182="Mid November",P1182="round",P1182="",),"",Table1[[#This Row],[End Date]]-SystemData!$A$2+1)</f>
        <v/>
      </c>
      <c r="R1182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182" s="2" t="str">
        <f>IF(AllData!M1187="","",AllData!M1187)</f>
        <v/>
      </c>
      <c r="T1182" s="2" t="str">
        <f>IF(AllData!N1187="","",AllData!N1187)</f>
        <v/>
      </c>
      <c r="U1182" s="2" t="str">
        <f>IF(AllData!O1187="","",AllData!O1187)</f>
        <v/>
      </c>
      <c r="V1182" s="2" t="str">
        <f>IF(AllData!P1187="","",AllData!P1187)</f>
        <v/>
      </c>
      <c r="W1182" s="2" t="str">
        <f>IF(AllData!Q1187="","",AllData!Q1187)</f>
        <v/>
      </c>
      <c r="X1182" s="2" t="str">
        <f>IF(AllData!R1187="","",AllData!R1187)</f>
        <v/>
      </c>
      <c r="Y1182" s="2" t="str">
        <f>IF(AllData!S1187="","",AllData!S1187)</f>
        <v/>
      </c>
      <c r="Z1182" s="2" t="str">
        <f>IF(AllData!T1187="","",AllData!T1187)</f>
        <v/>
      </c>
      <c r="AA1182" s="16"/>
    </row>
    <row r="1183" spans="1:27" hidden="1" x14ac:dyDescent="0.25">
      <c r="A1183" t="str">
        <f>IF(AllData!A1183="","",AllData!A1183)</f>
        <v/>
      </c>
      <c r="B1183" t="str">
        <f>IF(AllData!B1183="","",AllData!B1183)</f>
        <v/>
      </c>
      <c r="C1183" t="str">
        <f>IF(AllData!C1183="","",AllData!C1183)</f>
        <v/>
      </c>
      <c r="D1183" t="str">
        <f>IF(AllData!D1183="","",AllData!D1183)</f>
        <v/>
      </c>
      <c r="E1183" t="str">
        <f>IF(AllData!E1183="","",AllData!E1183)</f>
        <v/>
      </c>
      <c r="F1183" t="str">
        <f>IF(AllData!F1183="","",AllData!F1183)</f>
        <v/>
      </c>
      <c r="G1183" t="str">
        <f>IF(AllData!G1183="","",AllData!G1183)</f>
        <v/>
      </c>
      <c r="H1183" t="str">
        <f>IF(AllData!H1183="","",AllData!H1183)</f>
        <v/>
      </c>
      <c r="I1183" t="str">
        <f>IF(AllData!I1183="","",AllData!I1183)</f>
        <v/>
      </c>
      <c r="J1183" t="str">
        <f>IF(AllData!J1183="","",AllData!J1183)</f>
        <v/>
      </c>
      <c r="K1183" t="str">
        <f>IF(AllData!K1183="","",AllData!K1183)</f>
        <v/>
      </c>
      <c r="L1183" t="str">
        <f>IF(AllData!L1183="","",AllData!L1183)</f>
        <v/>
      </c>
      <c r="M1183" s="4" t="str">
        <f>IF(Table1[[#This Row],[Operation Season]]="","",LEFT(Table1[[#This Row],[Operation Season]],SEARCH("-",Table1[[#This Row],[Operation Season]])-1))</f>
        <v/>
      </c>
      <c r="N1183" s="10" t="str">
        <f t="shared" si="36"/>
        <v/>
      </c>
      <c r="O1183" t="str">
        <f>IF(Table1[[#This Row],[Operation Season]]="","",RIGHT(Table1[[#This Row],[Operation Season]],LEN(Table1[[#This Row],[Operation Season]])-FIND("-",Table1[[#This Row],[Operation Season]])))</f>
        <v/>
      </c>
      <c r="P1183" s="4" t="str">
        <f t="shared" si="37"/>
        <v/>
      </c>
      <c r="Q1183" s="7" t="str">
        <f>IF(OR(P1183="Mid November",P1183="round",P1183="",),"",Table1[[#This Row],[End Date]]-SystemData!$A$2+1)</f>
        <v/>
      </c>
      <c r="R1183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183" s="2" t="str">
        <f>IF(AllData!M1188="","",AllData!M1188)</f>
        <v/>
      </c>
      <c r="T1183" s="2" t="str">
        <f>IF(AllData!N1188="","",AllData!N1188)</f>
        <v/>
      </c>
      <c r="U1183" s="2" t="str">
        <f>IF(AllData!O1188="","",AllData!O1188)</f>
        <v/>
      </c>
      <c r="V1183" s="2" t="str">
        <f>IF(AllData!P1188="","",AllData!P1188)</f>
        <v/>
      </c>
      <c r="W1183" s="2" t="str">
        <f>IF(AllData!Q1188="","",AllData!Q1188)</f>
        <v/>
      </c>
      <c r="X1183" s="2" t="str">
        <f>IF(AllData!R1188="","",AllData!R1188)</f>
        <v/>
      </c>
      <c r="Y1183" s="2" t="str">
        <f>IF(AllData!S1188="","",AllData!S1188)</f>
        <v/>
      </c>
      <c r="Z1183" s="2" t="str">
        <f>IF(AllData!T1188="","",AllData!T1188)</f>
        <v/>
      </c>
      <c r="AA1183" s="16"/>
    </row>
    <row r="1184" spans="1:27" hidden="1" x14ac:dyDescent="0.25">
      <c r="A1184" t="str">
        <f>IF(AllData!A1184="","",AllData!A1184)</f>
        <v/>
      </c>
      <c r="B1184" t="str">
        <f>IF(AllData!B1184="","",AllData!B1184)</f>
        <v/>
      </c>
      <c r="C1184" t="str">
        <f>IF(AllData!C1184="","",AllData!C1184)</f>
        <v/>
      </c>
      <c r="D1184" t="str">
        <f>IF(AllData!D1184="","",AllData!D1184)</f>
        <v/>
      </c>
      <c r="E1184" t="str">
        <f>IF(AllData!E1184="","",AllData!E1184)</f>
        <v/>
      </c>
      <c r="F1184" t="str">
        <f>IF(AllData!F1184="","",AllData!F1184)</f>
        <v/>
      </c>
      <c r="G1184" t="str">
        <f>IF(AllData!G1184="","",AllData!G1184)</f>
        <v/>
      </c>
      <c r="H1184" t="str">
        <f>IF(AllData!H1184="","",AllData!H1184)</f>
        <v/>
      </c>
      <c r="I1184" t="str">
        <f>IF(AllData!I1184="","",AllData!I1184)</f>
        <v/>
      </c>
      <c r="J1184" t="str">
        <f>IF(AllData!J1184="","",AllData!J1184)</f>
        <v/>
      </c>
      <c r="K1184" t="str">
        <f>IF(AllData!K1184="","",AllData!K1184)</f>
        <v/>
      </c>
      <c r="L1184" t="str">
        <f>IF(AllData!L1184="","",AllData!L1184)</f>
        <v/>
      </c>
      <c r="M1184" s="4" t="str">
        <f>IF(Table1[[#This Row],[Operation Season]]="","",LEFT(Table1[[#This Row],[Operation Season]],SEARCH("-",Table1[[#This Row],[Operation Season]])-1))</f>
        <v/>
      </c>
      <c r="N1184" s="10" t="str">
        <f t="shared" si="36"/>
        <v/>
      </c>
      <c r="O1184" t="str">
        <f>IF(Table1[[#This Row],[Operation Season]]="","",RIGHT(Table1[[#This Row],[Operation Season]],LEN(Table1[[#This Row],[Operation Season]])-FIND("-",Table1[[#This Row],[Operation Season]])))</f>
        <v/>
      </c>
      <c r="P1184" s="4" t="str">
        <f t="shared" si="37"/>
        <v/>
      </c>
      <c r="Q1184" s="7" t="str">
        <f>IF(OR(P1184="Mid November",P1184="round",P1184="",),"",Table1[[#This Row],[End Date]]-SystemData!$A$2+1)</f>
        <v/>
      </c>
      <c r="R1184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184" s="2" t="str">
        <f>IF(AllData!M1189="","",AllData!M1189)</f>
        <v/>
      </c>
      <c r="T1184" s="2" t="str">
        <f>IF(AllData!N1189="","",AllData!N1189)</f>
        <v/>
      </c>
      <c r="U1184" s="2" t="str">
        <f>IF(AllData!O1189="","",AllData!O1189)</f>
        <v/>
      </c>
      <c r="V1184" s="2" t="str">
        <f>IF(AllData!P1189="","",AllData!P1189)</f>
        <v/>
      </c>
      <c r="W1184" s="2" t="str">
        <f>IF(AllData!Q1189="","",AllData!Q1189)</f>
        <v/>
      </c>
      <c r="X1184" s="2" t="str">
        <f>IF(AllData!R1189="","",AllData!R1189)</f>
        <v/>
      </c>
      <c r="Y1184" s="2" t="str">
        <f>IF(AllData!S1189="","",AllData!S1189)</f>
        <v/>
      </c>
      <c r="Z1184" s="2" t="str">
        <f>IF(AllData!T1189="","",AllData!T1189)</f>
        <v/>
      </c>
      <c r="AA1184" s="16"/>
    </row>
    <row r="1185" spans="1:27" hidden="1" x14ac:dyDescent="0.25">
      <c r="A1185" t="str">
        <f>IF(AllData!A1185="","",AllData!A1185)</f>
        <v/>
      </c>
      <c r="B1185" t="str">
        <f>IF(AllData!B1185="","",AllData!B1185)</f>
        <v/>
      </c>
      <c r="C1185" t="str">
        <f>IF(AllData!C1185="","",AllData!C1185)</f>
        <v/>
      </c>
      <c r="D1185" t="str">
        <f>IF(AllData!D1185="","",AllData!D1185)</f>
        <v/>
      </c>
      <c r="E1185" t="str">
        <f>IF(AllData!E1185="","",AllData!E1185)</f>
        <v/>
      </c>
      <c r="F1185" t="str">
        <f>IF(AllData!F1185="","",AllData!F1185)</f>
        <v/>
      </c>
      <c r="G1185" t="str">
        <f>IF(AllData!G1185="","",AllData!G1185)</f>
        <v/>
      </c>
      <c r="H1185" t="str">
        <f>IF(AllData!H1185="","",AllData!H1185)</f>
        <v/>
      </c>
      <c r="I1185" t="str">
        <f>IF(AllData!I1185="","",AllData!I1185)</f>
        <v/>
      </c>
      <c r="J1185" t="str">
        <f>IF(AllData!J1185="","",AllData!J1185)</f>
        <v/>
      </c>
      <c r="K1185" t="str">
        <f>IF(AllData!K1185="","",AllData!K1185)</f>
        <v/>
      </c>
      <c r="L1185" t="str">
        <f>IF(AllData!L1185="","",AllData!L1185)</f>
        <v/>
      </c>
      <c r="M1185" s="4" t="str">
        <f>IF(Table1[[#This Row],[Operation Season]]="","",LEFT(Table1[[#This Row],[Operation Season]],SEARCH("-",Table1[[#This Row],[Operation Season]])-1))</f>
        <v/>
      </c>
      <c r="N1185" s="10" t="str">
        <f t="shared" si="36"/>
        <v/>
      </c>
      <c r="O1185" t="str">
        <f>IF(Table1[[#This Row],[Operation Season]]="","",RIGHT(Table1[[#This Row],[Operation Season]],LEN(Table1[[#This Row],[Operation Season]])-FIND("-",Table1[[#This Row],[Operation Season]])))</f>
        <v/>
      </c>
      <c r="P1185" s="4" t="str">
        <f t="shared" si="37"/>
        <v/>
      </c>
      <c r="Q1185" s="7" t="str">
        <f>IF(OR(P1185="Mid November",P1185="round",P1185="",),"",Table1[[#This Row],[End Date]]-SystemData!$A$2+1)</f>
        <v/>
      </c>
      <c r="R1185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185" s="2" t="str">
        <f>IF(AllData!M1190="","",AllData!M1190)</f>
        <v/>
      </c>
      <c r="T1185" s="2" t="str">
        <f>IF(AllData!N1190="","",AllData!N1190)</f>
        <v/>
      </c>
      <c r="U1185" s="2" t="str">
        <f>IF(AllData!O1190="","",AllData!O1190)</f>
        <v/>
      </c>
      <c r="V1185" s="2" t="str">
        <f>IF(AllData!P1190="","",AllData!P1190)</f>
        <v/>
      </c>
      <c r="W1185" s="2" t="str">
        <f>IF(AllData!Q1190="","",AllData!Q1190)</f>
        <v/>
      </c>
      <c r="X1185" s="2" t="str">
        <f>IF(AllData!R1190="","",AllData!R1190)</f>
        <v/>
      </c>
      <c r="Y1185" s="2" t="str">
        <f>IF(AllData!S1190="","",AllData!S1190)</f>
        <v/>
      </c>
      <c r="Z1185" s="2" t="str">
        <f>IF(AllData!T1190="","",AllData!T1190)</f>
        <v/>
      </c>
      <c r="AA1185" s="16"/>
    </row>
    <row r="1186" spans="1:27" hidden="1" x14ac:dyDescent="0.25">
      <c r="A1186" t="str">
        <f>IF(AllData!A1186="","",AllData!A1186)</f>
        <v/>
      </c>
      <c r="B1186" t="str">
        <f>IF(AllData!B1186="","",AllData!B1186)</f>
        <v/>
      </c>
      <c r="C1186" t="str">
        <f>IF(AllData!C1186="","",AllData!C1186)</f>
        <v/>
      </c>
      <c r="D1186" t="str">
        <f>IF(AllData!D1186="","",AllData!D1186)</f>
        <v/>
      </c>
      <c r="E1186" t="str">
        <f>IF(AllData!E1186="","",AllData!E1186)</f>
        <v/>
      </c>
      <c r="F1186" t="str">
        <f>IF(AllData!F1186="","",AllData!F1186)</f>
        <v/>
      </c>
      <c r="G1186" t="str">
        <f>IF(AllData!G1186="","",AllData!G1186)</f>
        <v/>
      </c>
      <c r="H1186" t="str">
        <f>IF(AllData!H1186="","",AllData!H1186)</f>
        <v/>
      </c>
      <c r="I1186" t="str">
        <f>IF(AllData!I1186="","",AllData!I1186)</f>
        <v/>
      </c>
      <c r="J1186" t="str">
        <f>IF(AllData!J1186="","",AllData!J1186)</f>
        <v/>
      </c>
      <c r="K1186" t="str">
        <f>IF(AllData!K1186="","",AllData!K1186)</f>
        <v/>
      </c>
      <c r="L1186" t="str">
        <f>IF(AllData!L1186="","",AllData!L1186)</f>
        <v/>
      </c>
      <c r="M1186" s="4" t="str">
        <f>IF(Table1[[#This Row],[Operation Season]]="","",LEFT(Table1[[#This Row],[Operation Season]],SEARCH("-",Table1[[#This Row],[Operation Season]])-1))</f>
        <v/>
      </c>
      <c r="N1186" s="10" t="str">
        <f t="shared" si="36"/>
        <v/>
      </c>
      <c r="O1186" t="str">
        <f>IF(Table1[[#This Row],[Operation Season]]="","",RIGHT(Table1[[#This Row],[Operation Season]],LEN(Table1[[#This Row],[Operation Season]])-FIND("-",Table1[[#This Row],[Operation Season]])))</f>
        <v/>
      </c>
      <c r="P1186" s="4" t="str">
        <f t="shared" si="37"/>
        <v/>
      </c>
      <c r="Q1186" s="7" t="str">
        <f>IF(OR(P1186="Mid November",P1186="round",P1186="",),"",Table1[[#This Row],[End Date]]-SystemData!$A$2+1)</f>
        <v/>
      </c>
      <c r="R1186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186" s="2" t="str">
        <f>IF(AllData!M1191="","",AllData!M1191)</f>
        <v/>
      </c>
      <c r="T1186" s="2" t="str">
        <f>IF(AllData!N1191="","",AllData!N1191)</f>
        <v/>
      </c>
      <c r="U1186" s="2" t="str">
        <f>IF(AllData!O1191="","",AllData!O1191)</f>
        <v/>
      </c>
      <c r="V1186" s="2" t="str">
        <f>IF(AllData!P1191="","",AllData!P1191)</f>
        <v/>
      </c>
      <c r="W1186" s="2" t="str">
        <f>IF(AllData!Q1191="","",AllData!Q1191)</f>
        <v/>
      </c>
      <c r="X1186" s="2" t="str">
        <f>IF(AllData!R1191="","",AllData!R1191)</f>
        <v/>
      </c>
      <c r="Y1186" s="2" t="str">
        <f>IF(AllData!S1191="","",AllData!S1191)</f>
        <v/>
      </c>
      <c r="Z1186" s="2" t="str">
        <f>IF(AllData!T1191="","",AllData!T1191)</f>
        <v/>
      </c>
      <c r="AA1186" s="16"/>
    </row>
    <row r="1187" spans="1:27" hidden="1" x14ac:dyDescent="0.25">
      <c r="A1187" t="str">
        <f>IF(AllData!A1187="","",AllData!A1187)</f>
        <v/>
      </c>
      <c r="B1187" t="str">
        <f>IF(AllData!B1187="","",AllData!B1187)</f>
        <v/>
      </c>
      <c r="C1187" t="str">
        <f>IF(AllData!C1187="","",AllData!C1187)</f>
        <v/>
      </c>
      <c r="D1187" t="str">
        <f>IF(AllData!D1187="","",AllData!D1187)</f>
        <v/>
      </c>
      <c r="E1187" t="str">
        <f>IF(AllData!E1187="","",AllData!E1187)</f>
        <v/>
      </c>
      <c r="F1187" t="str">
        <f>IF(AllData!F1187="","",AllData!F1187)</f>
        <v/>
      </c>
      <c r="G1187" t="str">
        <f>IF(AllData!G1187="","",AllData!G1187)</f>
        <v/>
      </c>
      <c r="H1187" t="str">
        <f>IF(AllData!H1187="","",AllData!H1187)</f>
        <v/>
      </c>
      <c r="I1187" t="str">
        <f>IF(AllData!I1187="","",AllData!I1187)</f>
        <v/>
      </c>
      <c r="J1187" t="str">
        <f>IF(AllData!J1187="","",AllData!J1187)</f>
        <v/>
      </c>
      <c r="K1187" t="str">
        <f>IF(AllData!K1187="","",AllData!K1187)</f>
        <v/>
      </c>
      <c r="L1187" t="str">
        <f>IF(AllData!L1187="","",AllData!L1187)</f>
        <v/>
      </c>
      <c r="M1187" s="4" t="str">
        <f>IF(Table1[[#This Row],[Operation Season]]="","",LEFT(Table1[[#This Row],[Operation Season]],SEARCH("-",Table1[[#This Row],[Operation Season]])-1))</f>
        <v/>
      </c>
      <c r="N1187" s="10" t="str">
        <f t="shared" si="36"/>
        <v/>
      </c>
      <c r="O1187" t="str">
        <f>IF(Table1[[#This Row],[Operation Season]]="","",RIGHT(Table1[[#This Row],[Operation Season]],LEN(Table1[[#This Row],[Operation Season]])-FIND("-",Table1[[#This Row],[Operation Season]])))</f>
        <v/>
      </c>
      <c r="P1187" s="4" t="str">
        <f t="shared" si="37"/>
        <v/>
      </c>
      <c r="Q1187" s="7" t="str">
        <f>IF(OR(P1187="Mid November",P1187="round",P1187="",),"",Table1[[#This Row],[End Date]]-SystemData!$A$2+1)</f>
        <v/>
      </c>
      <c r="R1187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187" s="2" t="str">
        <f>IF(AllData!M1192="","",AllData!M1192)</f>
        <v/>
      </c>
      <c r="T1187" s="2" t="str">
        <f>IF(AllData!N1192="","",AllData!N1192)</f>
        <v/>
      </c>
      <c r="U1187" s="2" t="str">
        <f>IF(AllData!O1192="","",AllData!O1192)</f>
        <v/>
      </c>
      <c r="V1187" s="2" t="str">
        <f>IF(AllData!P1192="","",AllData!P1192)</f>
        <v/>
      </c>
      <c r="W1187" s="2" t="str">
        <f>IF(AllData!Q1192="","",AllData!Q1192)</f>
        <v/>
      </c>
      <c r="X1187" s="2" t="str">
        <f>IF(AllData!R1192="","",AllData!R1192)</f>
        <v/>
      </c>
      <c r="Y1187" s="2" t="str">
        <f>IF(AllData!S1192="","",AllData!S1192)</f>
        <v/>
      </c>
      <c r="Z1187" s="2" t="str">
        <f>IF(AllData!T1192="","",AllData!T1192)</f>
        <v/>
      </c>
      <c r="AA1187" s="16"/>
    </row>
    <row r="1188" spans="1:27" hidden="1" x14ac:dyDescent="0.25">
      <c r="A1188" t="str">
        <f>IF(AllData!A1188="","",AllData!A1188)</f>
        <v/>
      </c>
      <c r="B1188" t="str">
        <f>IF(AllData!B1188="","",AllData!B1188)</f>
        <v/>
      </c>
      <c r="C1188" t="str">
        <f>IF(AllData!C1188="","",AllData!C1188)</f>
        <v/>
      </c>
      <c r="D1188" t="str">
        <f>IF(AllData!D1188="","",AllData!D1188)</f>
        <v/>
      </c>
      <c r="E1188" t="str">
        <f>IF(AllData!E1188="","",AllData!E1188)</f>
        <v/>
      </c>
      <c r="F1188" t="str">
        <f>IF(AllData!F1188="","",AllData!F1188)</f>
        <v/>
      </c>
      <c r="G1188" t="str">
        <f>IF(AllData!G1188="","",AllData!G1188)</f>
        <v/>
      </c>
      <c r="H1188" t="str">
        <f>IF(AllData!H1188="","",AllData!H1188)</f>
        <v/>
      </c>
      <c r="I1188" t="str">
        <f>IF(AllData!I1188="","",AllData!I1188)</f>
        <v/>
      </c>
      <c r="J1188" t="str">
        <f>IF(AllData!J1188="","",AllData!J1188)</f>
        <v/>
      </c>
      <c r="K1188" t="str">
        <f>IF(AllData!K1188="","",AllData!K1188)</f>
        <v/>
      </c>
      <c r="L1188" t="str">
        <f>IF(AllData!L1188="","",AllData!L1188)</f>
        <v/>
      </c>
      <c r="M1188" s="4" t="str">
        <f>IF(Table1[[#This Row],[Operation Season]]="","",LEFT(Table1[[#This Row],[Operation Season]],SEARCH("-",Table1[[#This Row],[Operation Season]])-1))</f>
        <v/>
      </c>
      <c r="N1188" s="10" t="str">
        <f t="shared" si="36"/>
        <v/>
      </c>
      <c r="O1188" t="str">
        <f>IF(Table1[[#This Row],[Operation Season]]="","",RIGHT(Table1[[#This Row],[Operation Season]],LEN(Table1[[#This Row],[Operation Season]])-FIND("-",Table1[[#This Row],[Operation Season]])))</f>
        <v/>
      </c>
      <c r="P1188" s="4" t="str">
        <f t="shared" si="37"/>
        <v/>
      </c>
      <c r="Q1188" s="7" t="str">
        <f>IF(OR(P1188="Mid November",P1188="round",P1188="",),"",Table1[[#This Row],[End Date]]-SystemData!$A$2+1)</f>
        <v/>
      </c>
      <c r="R1188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188" s="2" t="str">
        <f>IF(AllData!M1193="","",AllData!M1193)</f>
        <v/>
      </c>
      <c r="T1188" s="2" t="str">
        <f>IF(AllData!N1193="","",AllData!N1193)</f>
        <v/>
      </c>
      <c r="U1188" s="2" t="str">
        <f>IF(AllData!O1193="","",AllData!O1193)</f>
        <v/>
      </c>
      <c r="V1188" s="2" t="str">
        <f>IF(AllData!P1193="","",AllData!P1193)</f>
        <v/>
      </c>
      <c r="W1188" s="2" t="str">
        <f>IF(AllData!Q1193="","",AllData!Q1193)</f>
        <v/>
      </c>
      <c r="X1188" s="2" t="str">
        <f>IF(AllData!R1193="","",AllData!R1193)</f>
        <v/>
      </c>
      <c r="Y1188" s="2" t="str">
        <f>IF(AllData!S1193="","",AllData!S1193)</f>
        <v/>
      </c>
      <c r="Z1188" s="2" t="str">
        <f>IF(AllData!T1193="","",AllData!T1193)</f>
        <v/>
      </c>
      <c r="AA1188" s="16"/>
    </row>
    <row r="1189" spans="1:27" hidden="1" x14ac:dyDescent="0.25">
      <c r="A1189" t="str">
        <f>IF(AllData!A1189="","",AllData!A1189)</f>
        <v/>
      </c>
      <c r="B1189" t="str">
        <f>IF(AllData!B1189="","",AllData!B1189)</f>
        <v/>
      </c>
      <c r="C1189" t="str">
        <f>IF(AllData!C1189="","",AllData!C1189)</f>
        <v/>
      </c>
      <c r="D1189" t="str">
        <f>IF(AllData!D1189="","",AllData!D1189)</f>
        <v/>
      </c>
      <c r="E1189" t="str">
        <f>IF(AllData!E1189="","",AllData!E1189)</f>
        <v/>
      </c>
      <c r="F1189" t="str">
        <f>IF(AllData!F1189="","",AllData!F1189)</f>
        <v/>
      </c>
      <c r="G1189" t="str">
        <f>IF(AllData!G1189="","",AllData!G1189)</f>
        <v/>
      </c>
      <c r="H1189" t="str">
        <f>IF(AllData!H1189="","",AllData!H1189)</f>
        <v/>
      </c>
      <c r="I1189" t="str">
        <f>IF(AllData!I1189="","",AllData!I1189)</f>
        <v/>
      </c>
      <c r="J1189" t="str">
        <f>IF(AllData!J1189="","",AllData!J1189)</f>
        <v/>
      </c>
      <c r="K1189" t="str">
        <f>IF(AllData!K1189="","",AllData!K1189)</f>
        <v/>
      </c>
      <c r="L1189" t="str">
        <f>IF(AllData!L1189="","",AllData!L1189)</f>
        <v/>
      </c>
      <c r="M1189" s="4" t="str">
        <f>IF(Table1[[#This Row],[Operation Season]]="","",LEFT(Table1[[#This Row],[Operation Season]],SEARCH("-",Table1[[#This Row],[Operation Season]])-1))</f>
        <v/>
      </c>
      <c r="N1189" s="10" t="str">
        <f t="shared" si="36"/>
        <v/>
      </c>
      <c r="O1189" t="str">
        <f>IF(Table1[[#This Row],[Operation Season]]="","",RIGHT(Table1[[#This Row],[Operation Season]],LEN(Table1[[#This Row],[Operation Season]])-FIND("-",Table1[[#This Row],[Operation Season]])))</f>
        <v/>
      </c>
      <c r="P1189" s="4" t="str">
        <f t="shared" si="37"/>
        <v/>
      </c>
      <c r="Q1189" s="7" t="str">
        <f>IF(OR(P1189="Mid November",P1189="round",P1189="",),"",Table1[[#This Row],[End Date]]-SystemData!$A$2+1)</f>
        <v/>
      </c>
      <c r="R1189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189" s="2" t="str">
        <f>IF(AllData!M1194="","",AllData!M1194)</f>
        <v/>
      </c>
      <c r="T1189" s="2" t="str">
        <f>IF(AllData!N1194="","",AllData!N1194)</f>
        <v/>
      </c>
      <c r="U1189" s="2" t="str">
        <f>IF(AllData!O1194="","",AllData!O1194)</f>
        <v/>
      </c>
      <c r="V1189" s="2" t="str">
        <f>IF(AllData!P1194="","",AllData!P1194)</f>
        <v/>
      </c>
      <c r="W1189" s="2" t="str">
        <f>IF(AllData!Q1194="","",AllData!Q1194)</f>
        <v/>
      </c>
      <c r="X1189" s="2" t="str">
        <f>IF(AllData!R1194="","",AllData!R1194)</f>
        <v/>
      </c>
      <c r="Y1189" s="2" t="str">
        <f>IF(AllData!S1194="","",AllData!S1194)</f>
        <v/>
      </c>
      <c r="Z1189" s="2" t="str">
        <f>IF(AllData!T1194="","",AllData!T1194)</f>
        <v/>
      </c>
      <c r="AA1189" s="16"/>
    </row>
    <row r="1190" spans="1:27" hidden="1" x14ac:dyDescent="0.25">
      <c r="A1190" t="str">
        <f>IF(AllData!A1190="","",AllData!A1190)</f>
        <v/>
      </c>
      <c r="B1190" t="str">
        <f>IF(AllData!B1190="","",AllData!B1190)</f>
        <v/>
      </c>
      <c r="C1190" t="str">
        <f>IF(AllData!C1190="","",AllData!C1190)</f>
        <v/>
      </c>
      <c r="D1190" t="str">
        <f>IF(AllData!D1190="","",AllData!D1190)</f>
        <v/>
      </c>
      <c r="E1190" t="str">
        <f>IF(AllData!E1190="","",AllData!E1190)</f>
        <v/>
      </c>
      <c r="F1190" t="str">
        <f>IF(AllData!F1190="","",AllData!F1190)</f>
        <v/>
      </c>
      <c r="G1190" t="str">
        <f>IF(AllData!G1190="","",AllData!G1190)</f>
        <v/>
      </c>
      <c r="H1190" t="str">
        <f>IF(AllData!H1190="","",AllData!H1190)</f>
        <v/>
      </c>
      <c r="I1190" t="str">
        <f>IF(AllData!I1190="","",AllData!I1190)</f>
        <v/>
      </c>
      <c r="J1190" t="str">
        <f>IF(AllData!J1190="","",AllData!J1190)</f>
        <v/>
      </c>
      <c r="K1190" t="str">
        <f>IF(AllData!K1190="","",AllData!K1190)</f>
        <v/>
      </c>
      <c r="L1190" t="str">
        <f>IF(AllData!L1190="","",AllData!L1190)</f>
        <v/>
      </c>
      <c r="M1190" s="4" t="str">
        <f>IF(Table1[[#This Row],[Operation Season]]="","",LEFT(Table1[[#This Row],[Operation Season]],SEARCH("-",Table1[[#This Row],[Operation Season]])-1))</f>
        <v/>
      </c>
      <c r="N1190" s="10" t="str">
        <f t="shared" si="36"/>
        <v/>
      </c>
      <c r="O1190" t="str">
        <f>IF(Table1[[#This Row],[Operation Season]]="","",RIGHT(Table1[[#This Row],[Operation Season]],LEN(Table1[[#This Row],[Operation Season]])-FIND("-",Table1[[#This Row],[Operation Season]])))</f>
        <v/>
      </c>
      <c r="P1190" s="4" t="str">
        <f t="shared" si="37"/>
        <v/>
      </c>
      <c r="Q1190" s="7" t="str">
        <f>IF(OR(P1190="Mid November",P1190="round",P1190="",),"",Table1[[#This Row],[End Date]]-SystemData!$A$2+1)</f>
        <v/>
      </c>
      <c r="R1190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190" s="2" t="str">
        <f>IF(AllData!M1195="","",AllData!M1195)</f>
        <v/>
      </c>
      <c r="T1190" s="2" t="str">
        <f>IF(AllData!N1195="","",AllData!N1195)</f>
        <v/>
      </c>
      <c r="U1190" s="2" t="str">
        <f>IF(AllData!O1195="","",AllData!O1195)</f>
        <v/>
      </c>
      <c r="V1190" s="2" t="str">
        <f>IF(AllData!P1195="","",AllData!P1195)</f>
        <v/>
      </c>
      <c r="W1190" s="2" t="str">
        <f>IF(AllData!Q1195="","",AllData!Q1195)</f>
        <v/>
      </c>
      <c r="X1190" s="2" t="str">
        <f>IF(AllData!R1195="","",AllData!R1195)</f>
        <v/>
      </c>
      <c r="Y1190" s="2" t="str">
        <f>IF(AllData!S1195="","",AllData!S1195)</f>
        <v/>
      </c>
      <c r="Z1190" s="2" t="str">
        <f>IF(AllData!T1195="","",AllData!T1195)</f>
        <v/>
      </c>
      <c r="AA1190" s="16"/>
    </row>
    <row r="1191" spans="1:27" hidden="1" x14ac:dyDescent="0.25">
      <c r="A1191" t="str">
        <f>IF(AllData!A1191="","",AllData!A1191)</f>
        <v/>
      </c>
      <c r="B1191" t="str">
        <f>IF(AllData!B1191="","",AllData!B1191)</f>
        <v/>
      </c>
      <c r="C1191" t="str">
        <f>IF(AllData!C1191="","",AllData!C1191)</f>
        <v/>
      </c>
      <c r="D1191" t="str">
        <f>IF(AllData!D1191="","",AllData!D1191)</f>
        <v/>
      </c>
      <c r="E1191" t="str">
        <f>IF(AllData!E1191="","",AllData!E1191)</f>
        <v/>
      </c>
      <c r="F1191" t="str">
        <f>IF(AllData!F1191="","",AllData!F1191)</f>
        <v/>
      </c>
      <c r="G1191" t="str">
        <f>IF(AllData!G1191="","",AllData!G1191)</f>
        <v/>
      </c>
      <c r="H1191" t="str">
        <f>IF(AllData!H1191="","",AllData!H1191)</f>
        <v/>
      </c>
      <c r="I1191" t="str">
        <f>IF(AllData!I1191="","",AllData!I1191)</f>
        <v/>
      </c>
      <c r="J1191" t="str">
        <f>IF(AllData!J1191="","",AllData!J1191)</f>
        <v/>
      </c>
      <c r="K1191" t="str">
        <f>IF(AllData!K1191="","",AllData!K1191)</f>
        <v/>
      </c>
      <c r="L1191" t="str">
        <f>IF(AllData!L1191="","",AllData!L1191)</f>
        <v/>
      </c>
      <c r="M1191" s="4" t="str">
        <f>IF(Table1[[#This Row],[Operation Season]]="","",LEFT(Table1[[#This Row],[Operation Season]],SEARCH("-",Table1[[#This Row],[Operation Season]])-1))</f>
        <v/>
      </c>
      <c r="N1191" s="10" t="str">
        <f t="shared" si="36"/>
        <v/>
      </c>
      <c r="O1191" t="str">
        <f>IF(Table1[[#This Row],[Operation Season]]="","",RIGHT(Table1[[#This Row],[Operation Season]],LEN(Table1[[#This Row],[Operation Season]])-FIND("-",Table1[[#This Row],[Operation Season]])))</f>
        <v/>
      </c>
      <c r="P1191" s="4" t="str">
        <f t="shared" si="37"/>
        <v/>
      </c>
      <c r="Q1191" s="7" t="str">
        <f>IF(OR(P1191="Mid November",P1191="round",P1191="",),"",Table1[[#This Row],[End Date]]-SystemData!$A$2+1)</f>
        <v/>
      </c>
      <c r="R1191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191" s="2" t="str">
        <f>IF(AllData!M1196="","",AllData!M1196)</f>
        <v/>
      </c>
      <c r="T1191" s="2" t="str">
        <f>IF(AllData!N1196="","",AllData!N1196)</f>
        <v/>
      </c>
      <c r="U1191" s="2" t="str">
        <f>IF(AllData!O1196="","",AllData!O1196)</f>
        <v/>
      </c>
      <c r="V1191" s="2" t="str">
        <f>IF(AllData!P1196="","",AllData!P1196)</f>
        <v/>
      </c>
      <c r="W1191" s="2" t="str">
        <f>IF(AllData!Q1196="","",AllData!Q1196)</f>
        <v/>
      </c>
      <c r="X1191" s="2" t="str">
        <f>IF(AllData!R1196="","",AllData!R1196)</f>
        <v/>
      </c>
      <c r="Y1191" s="2" t="str">
        <f>IF(AllData!S1196="","",AllData!S1196)</f>
        <v/>
      </c>
      <c r="Z1191" s="2" t="str">
        <f>IF(AllData!T1196="","",AllData!T1196)</f>
        <v/>
      </c>
      <c r="AA1191" s="16"/>
    </row>
    <row r="1192" spans="1:27" hidden="1" x14ac:dyDescent="0.25">
      <c r="A1192" t="str">
        <f>IF(AllData!A1192="","",AllData!A1192)</f>
        <v/>
      </c>
      <c r="B1192" t="str">
        <f>IF(AllData!B1192="","",AllData!B1192)</f>
        <v/>
      </c>
      <c r="C1192" t="str">
        <f>IF(AllData!C1192="","",AllData!C1192)</f>
        <v/>
      </c>
      <c r="D1192" t="str">
        <f>IF(AllData!D1192="","",AllData!D1192)</f>
        <v/>
      </c>
      <c r="E1192" t="str">
        <f>IF(AllData!E1192="","",AllData!E1192)</f>
        <v/>
      </c>
      <c r="F1192" t="str">
        <f>IF(AllData!F1192="","",AllData!F1192)</f>
        <v/>
      </c>
      <c r="G1192" t="str">
        <f>IF(AllData!G1192="","",AllData!G1192)</f>
        <v/>
      </c>
      <c r="H1192" t="str">
        <f>IF(AllData!H1192="","",AllData!H1192)</f>
        <v/>
      </c>
      <c r="I1192" t="str">
        <f>IF(AllData!I1192="","",AllData!I1192)</f>
        <v/>
      </c>
      <c r="J1192" t="str">
        <f>IF(AllData!J1192="","",AllData!J1192)</f>
        <v/>
      </c>
      <c r="K1192" t="str">
        <f>IF(AllData!K1192="","",AllData!K1192)</f>
        <v/>
      </c>
      <c r="L1192" t="str">
        <f>IF(AllData!L1192="","",AllData!L1192)</f>
        <v/>
      </c>
      <c r="M1192" s="4" t="str">
        <f>IF(Table1[[#This Row],[Operation Season]]="","",LEFT(Table1[[#This Row],[Operation Season]],SEARCH("-",Table1[[#This Row],[Operation Season]])-1))</f>
        <v/>
      </c>
      <c r="N1192" s="10" t="str">
        <f t="shared" si="36"/>
        <v/>
      </c>
      <c r="O1192" t="str">
        <f>IF(Table1[[#This Row],[Operation Season]]="","",RIGHT(Table1[[#This Row],[Operation Season]],LEN(Table1[[#This Row],[Operation Season]])-FIND("-",Table1[[#This Row],[Operation Season]])))</f>
        <v/>
      </c>
      <c r="P1192" s="4" t="str">
        <f t="shared" si="37"/>
        <v/>
      </c>
      <c r="Q1192" s="7" t="str">
        <f>IF(OR(P1192="Mid November",P1192="round",P1192="",),"",Table1[[#This Row],[End Date]]-SystemData!$A$2+1)</f>
        <v/>
      </c>
      <c r="R1192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192" s="2" t="str">
        <f>IF(AllData!M1197="","",AllData!M1197)</f>
        <v/>
      </c>
      <c r="T1192" s="2" t="str">
        <f>IF(AllData!N1197="","",AllData!N1197)</f>
        <v/>
      </c>
      <c r="U1192" s="2" t="str">
        <f>IF(AllData!O1197="","",AllData!O1197)</f>
        <v/>
      </c>
      <c r="V1192" s="2" t="str">
        <f>IF(AllData!P1197="","",AllData!P1197)</f>
        <v/>
      </c>
      <c r="W1192" s="2" t="str">
        <f>IF(AllData!Q1197="","",AllData!Q1197)</f>
        <v/>
      </c>
      <c r="X1192" s="2" t="str">
        <f>IF(AllData!R1197="","",AllData!R1197)</f>
        <v/>
      </c>
      <c r="Y1192" s="2" t="str">
        <f>IF(AllData!S1197="","",AllData!S1197)</f>
        <v/>
      </c>
      <c r="Z1192" s="2" t="str">
        <f>IF(AllData!T1197="","",AllData!T1197)</f>
        <v/>
      </c>
      <c r="AA1192" s="16"/>
    </row>
    <row r="1193" spans="1:27" hidden="1" x14ac:dyDescent="0.25">
      <c r="A1193" t="str">
        <f>IF(AllData!A1193="","",AllData!A1193)</f>
        <v/>
      </c>
      <c r="B1193" t="str">
        <f>IF(AllData!B1193="","",AllData!B1193)</f>
        <v/>
      </c>
      <c r="C1193" t="str">
        <f>IF(AllData!C1193="","",AllData!C1193)</f>
        <v/>
      </c>
      <c r="D1193" t="str">
        <f>IF(AllData!D1193="","",AllData!D1193)</f>
        <v/>
      </c>
      <c r="E1193" t="str">
        <f>IF(AllData!E1193="","",AllData!E1193)</f>
        <v/>
      </c>
      <c r="F1193" t="str">
        <f>IF(AllData!F1193="","",AllData!F1193)</f>
        <v/>
      </c>
      <c r="G1193" t="str">
        <f>IF(AllData!G1193="","",AllData!G1193)</f>
        <v/>
      </c>
      <c r="H1193" t="str">
        <f>IF(AllData!H1193="","",AllData!H1193)</f>
        <v/>
      </c>
      <c r="I1193" t="str">
        <f>IF(AllData!I1193="","",AllData!I1193)</f>
        <v/>
      </c>
      <c r="J1193" t="str">
        <f>IF(AllData!J1193="","",AllData!J1193)</f>
        <v/>
      </c>
      <c r="K1193" t="str">
        <f>IF(AllData!K1193="","",AllData!K1193)</f>
        <v/>
      </c>
      <c r="L1193" t="str">
        <f>IF(AllData!L1193="","",AllData!L1193)</f>
        <v/>
      </c>
      <c r="M1193" s="4" t="str">
        <f>IF(Table1[[#This Row],[Operation Season]]="","",LEFT(Table1[[#This Row],[Operation Season]],SEARCH("-",Table1[[#This Row],[Operation Season]])-1))</f>
        <v/>
      </c>
      <c r="N1193" s="10" t="str">
        <f t="shared" si="36"/>
        <v/>
      </c>
      <c r="O1193" t="str">
        <f>IF(Table1[[#This Row],[Operation Season]]="","",RIGHT(Table1[[#This Row],[Operation Season]],LEN(Table1[[#This Row],[Operation Season]])-FIND("-",Table1[[#This Row],[Operation Season]])))</f>
        <v/>
      </c>
      <c r="P1193" s="4" t="str">
        <f t="shared" si="37"/>
        <v/>
      </c>
      <c r="Q1193" s="7" t="str">
        <f>IF(OR(P1193="Mid November",P1193="round",P1193="",),"",Table1[[#This Row],[End Date]]-SystemData!$A$2+1)</f>
        <v/>
      </c>
      <c r="R1193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193" s="2" t="str">
        <f>IF(AllData!M1198="","",AllData!M1198)</f>
        <v/>
      </c>
      <c r="T1193" s="2" t="str">
        <f>IF(AllData!N1198="","",AllData!N1198)</f>
        <v/>
      </c>
      <c r="U1193" s="2" t="str">
        <f>IF(AllData!O1198="","",AllData!O1198)</f>
        <v/>
      </c>
      <c r="V1193" s="2" t="str">
        <f>IF(AllData!P1198="","",AllData!P1198)</f>
        <v/>
      </c>
      <c r="W1193" s="2" t="str">
        <f>IF(AllData!Q1198="","",AllData!Q1198)</f>
        <v/>
      </c>
      <c r="X1193" s="2" t="str">
        <f>IF(AllData!R1198="","",AllData!R1198)</f>
        <v/>
      </c>
      <c r="Y1193" s="2" t="str">
        <f>IF(AllData!S1198="","",AllData!S1198)</f>
        <v/>
      </c>
      <c r="Z1193" s="2" t="str">
        <f>IF(AllData!T1198="","",AllData!T1198)</f>
        <v/>
      </c>
      <c r="AA1193" s="16"/>
    </row>
    <row r="1194" spans="1:27" hidden="1" x14ac:dyDescent="0.25">
      <c r="A1194" t="str">
        <f>IF(AllData!A1194="","",AllData!A1194)</f>
        <v/>
      </c>
      <c r="B1194" t="str">
        <f>IF(AllData!B1194="","",AllData!B1194)</f>
        <v/>
      </c>
      <c r="C1194" t="str">
        <f>IF(AllData!C1194="","",AllData!C1194)</f>
        <v/>
      </c>
      <c r="D1194" t="str">
        <f>IF(AllData!D1194="","",AllData!D1194)</f>
        <v/>
      </c>
      <c r="E1194" t="str">
        <f>IF(AllData!E1194="","",AllData!E1194)</f>
        <v/>
      </c>
      <c r="F1194" t="str">
        <f>IF(AllData!F1194="","",AllData!F1194)</f>
        <v/>
      </c>
      <c r="G1194" t="str">
        <f>IF(AllData!G1194="","",AllData!G1194)</f>
        <v/>
      </c>
      <c r="H1194" t="str">
        <f>IF(AllData!H1194="","",AllData!H1194)</f>
        <v/>
      </c>
      <c r="I1194" t="str">
        <f>IF(AllData!I1194="","",AllData!I1194)</f>
        <v/>
      </c>
      <c r="J1194" t="str">
        <f>IF(AllData!J1194="","",AllData!J1194)</f>
        <v/>
      </c>
      <c r="K1194" t="str">
        <f>IF(AllData!K1194="","",AllData!K1194)</f>
        <v/>
      </c>
      <c r="L1194" t="str">
        <f>IF(AllData!L1194="","",AllData!L1194)</f>
        <v/>
      </c>
      <c r="M1194" s="4" t="str">
        <f>IF(Table1[[#This Row],[Operation Season]]="","",LEFT(Table1[[#This Row],[Operation Season]],SEARCH("-",Table1[[#This Row],[Operation Season]])-1))</f>
        <v/>
      </c>
      <c r="N1194" s="10" t="str">
        <f t="shared" si="36"/>
        <v/>
      </c>
      <c r="O1194" t="str">
        <f>IF(Table1[[#This Row],[Operation Season]]="","",RIGHT(Table1[[#This Row],[Operation Season]],LEN(Table1[[#This Row],[Operation Season]])-FIND("-",Table1[[#This Row],[Operation Season]])))</f>
        <v/>
      </c>
      <c r="P1194" s="4" t="str">
        <f t="shared" si="37"/>
        <v/>
      </c>
      <c r="Q1194" s="7" t="str">
        <f>IF(OR(P1194="Mid November",P1194="round",P1194="",),"",Table1[[#This Row],[End Date]]-SystemData!$A$2+1)</f>
        <v/>
      </c>
      <c r="R1194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194" s="2" t="str">
        <f>IF(AllData!M1199="","",AllData!M1199)</f>
        <v/>
      </c>
      <c r="T1194" s="2" t="str">
        <f>IF(AllData!N1199="","",AllData!N1199)</f>
        <v/>
      </c>
      <c r="U1194" s="2" t="str">
        <f>IF(AllData!O1199="","",AllData!O1199)</f>
        <v/>
      </c>
      <c r="V1194" s="2" t="str">
        <f>IF(AllData!P1199="","",AllData!P1199)</f>
        <v/>
      </c>
      <c r="W1194" s="2" t="str">
        <f>IF(AllData!Q1199="","",AllData!Q1199)</f>
        <v/>
      </c>
      <c r="X1194" s="2" t="str">
        <f>IF(AllData!R1199="","",AllData!R1199)</f>
        <v/>
      </c>
      <c r="Y1194" s="2" t="str">
        <f>IF(AllData!S1199="","",AllData!S1199)</f>
        <v/>
      </c>
      <c r="Z1194" s="2" t="str">
        <f>IF(AllData!T1199="","",AllData!T1199)</f>
        <v/>
      </c>
      <c r="AA1194" s="16"/>
    </row>
    <row r="1195" spans="1:27" hidden="1" x14ac:dyDescent="0.25">
      <c r="A1195" t="str">
        <f>IF(AllData!A1195="","",AllData!A1195)</f>
        <v/>
      </c>
      <c r="B1195" t="str">
        <f>IF(AllData!B1195="","",AllData!B1195)</f>
        <v/>
      </c>
      <c r="C1195" t="str">
        <f>IF(AllData!C1195="","",AllData!C1195)</f>
        <v/>
      </c>
      <c r="D1195" t="str">
        <f>IF(AllData!D1195="","",AllData!D1195)</f>
        <v/>
      </c>
      <c r="E1195" t="str">
        <f>IF(AllData!E1195="","",AllData!E1195)</f>
        <v/>
      </c>
      <c r="F1195" t="str">
        <f>IF(AllData!F1195="","",AllData!F1195)</f>
        <v/>
      </c>
      <c r="G1195" t="str">
        <f>IF(AllData!G1195="","",AllData!G1195)</f>
        <v/>
      </c>
      <c r="H1195" t="str">
        <f>IF(AllData!H1195="","",AllData!H1195)</f>
        <v/>
      </c>
      <c r="I1195" t="str">
        <f>IF(AllData!I1195="","",AllData!I1195)</f>
        <v/>
      </c>
      <c r="J1195" t="str">
        <f>IF(AllData!J1195="","",AllData!J1195)</f>
        <v/>
      </c>
      <c r="K1195" t="str">
        <f>IF(AllData!K1195="","",AllData!K1195)</f>
        <v/>
      </c>
      <c r="L1195" t="str">
        <f>IF(AllData!L1195="","",AllData!L1195)</f>
        <v/>
      </c>
      <c r="M1195" s="4" t="str">
        <f>IF(Table1[[#This Row],[Operation Season]]="","",LEFT(Table1[[#This Row],[Operation Season]],SEARCH("-",Table1[[#This Row],[Operation Season]])-1))</f>
        <v/>
      </c>
      <c r="N1195" s="10" t="str">
        <f t="shared" si="36"/>
        <v/>
      </c>
      <c r="O1195" t="str">
        <f>IF(Table1[[#This Row],[Operation Season]]="","",RIGHT(Table1[[#This Row],[Operation Season]],LEN(Table1[[#This Row],[Operation Season]])-FIND("-",Table1[[#This Row],[Operation Season]])))</f>
        <v/>
      </c>
      <c r="P1195" s="4" t="str">
        <f t="shared" si="37"/>
        <v/>
      </c>
      <c r="Q1195" s="7" t="str">
        <f>IF(OR(P1195="Mid November",P1195="round",P1195="",),"",Table1[[#This Row],[End Date]]-SystemData!$A$2+1)</f>
        <v/>
      </c>
      <c r="R1195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195" s="2" t="str">
        <f>IF(AllData!M1200="","",AllData!M1200)</f>
        <v/>
      </c>
      <c r="T1195" s="2" t="str">
        <f>IF(AllData!N1200="","",AllData!N1200)</f>
        <v/>
      </c>
      <c r="U1195" s="2" t="str">
        <f>IF(AllData!O1200="","",AllData!O1200)</f>
        <v/>
      </c>
      <c r="V1195" s="2" t="str">
        <f>IF(AllData!P1200="","",AllData!P1200)</f>
        <v/>
      </c>
      <c r="W1195" s="2" t="str">
        <f>IF(AllData!Q1200="","",AllData!Q1200)</f>
        <v/>
      </c>
      <c r="X1195" s="2" t="str">
        <f>IF(AllData!R1200="","",AllData!R1200)</f>
        <v/>
      </c>
      <c r="Y1195" s="2" t="str">
        <f>IF(AllData!S1200="","",AllData!S1200)</f>
        <v/>
      </c>
      <c r="Z1195" s="2" t="str">
        <f>IF(AllData!T1200="","",AllData!T1200)</f>
        <v/>
      </c>
      <c r="AA1195" s="16"/>
    </row>
    <row r="1196" spans="1:27" hidden="1" x14ac:dyDescent="0.25">
      <c r="A1196" t="str">
        <f>IF(AllData!A1196="","",AllData!A1196)</f>
        <v/>
      </c>
      <c r="B1196" t="str">
        <f>IF(AllData!B1196="","",AllData!B1196)</f>
        <v/>
      </c>
      <c r="C1196" t="str">
        <f>IF(AllData!C1196="","",AllData!C1196)</f>
        <v/>
      </c>
      <c r="D1196" t="str">
        <f>IF(AllData!D1196="","",AllData!D1196)</f>
        <v/>
      </c>
      <c r="E1196" t="str">
        <f>IF(AllData!E1196="","",AllData!E1196)</f>
        <v/>
      </c>
      <c r="F1196" t="str">
        <f>IF(AllData!F1196="","",AllData!F1196)</f>
        <v/>
      </c>
      <c r="G1196" t="str">
        <f>IF(AllData!G1196="","",AllData!G1196)</f>
        <v/>
      </c>
      <c r="H1196" t="str">
        <f>IF(AllData!H1196="","",AllData!H1196)</f>
        <v/>
      </c>
      <c r="I1196" t="str">
        <f>IF(AllData!I1196="","",AllData!I1196)</f>
        <v/>
      </c>
      <c r="J1196" t="str">
        <f>IF(AllData!J1196="","",AllData!J1196)</f>
        <v/>
      </c>
      <c r="K1196" t="str">
        <f>IF(AllData!K1196="","",AllData!K1196)</f>
        <v/>
      </c>
      <c r="L1196" t="str">
        <f>IF(AllData!L1196="","",AllData!L1196)</f>
        <v/>
      </c>
      <c r="M1196" s="4" t="str">
        <f>IF(Table1[[#This Row],[Operation Season]]="","",LEFT(Table1[[#This Row],[Operation Season]],SEARCH("-",Table1[[#This Row],[Operation Season]])-1))</f>
        <v/>
      </c>
      <c r="N1196" s="10" t="str">
        <f t="shared" si="36"/>
        <v/>
      </c>
      <c r="O1196" t="str">
        <f>IF(Table1[[#This Row],[Operation Season]]="","",RIGHT(Table1[[#This Row],[Operation Season]],LEN(Table1[[#This Row],[Operation Season]])-FIND("-",Table1[[#This Row],[Operation Season]])))</f>
        <v/>
      </c>
      <c r="P1196" s="4" t="str">
        <f t="shared" si="37"/>
        <v/>
      </c>
      <c r="Q1196" s="7" t="str">
        <f>IF(OR(P1196="Mid November",P1196="round",P1196="",),"",Table1[[#This Row],[End Date]]-SystemData!$A$2+1)</f>
        <v/>
      </c>
      <c r="R1196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196" s="2" t="str">
        <f>IF(AllData!M1201="","",AllData!M1201)</f>
        <v/>
      </c>
      <c r="T1196" s="2" t="str">
        <f>IF(AllData!N1201="","",AllData!N1201)</f>
        <v/>
      </c>
      <c r="U1196" s="2" t="str">
        <f>IF(AllData!O1201="","",AllData!O1201)</f>
        <v/>
      </c>
      <c r="V1196" s="2" t="str">
        <f>IF(AllData!P1201="","",AllData!P1201)</f>
        <v/>
      </c>
      <c r="W1196" s="2" t="str">
        <f>IF(AllData!Q1201="","",AllData!Q1201)</f>
        <v/>
      </c>
      <c r="X1196" s="2" t="str">
        <f>IF(AllData!R1201="","",AllData!R1201)</f>
        <v/>
      </c>
      <c r="Y1196" s="2" t="str">
        <f>IF(AllData!S1201="","",AllData!S1201)</f>
        <v/>
      </c>
      <c r="Z1196" s="2" t="str">
        <f>IF(AllData!T1201="","",AllData!T1201)</f>
        <v/>
      </c>
      <c r="AA1196" s="16"/>
    </row>
    <row r="1197" spans="1:27" hidden="1" x14ac:dyDescent="0.25">
      <c r="A1197" t="str">
        <f>IF(AllData!A1197="","",AllData!A1197)</f>
        <v/>
      </c>
      <c r="B1197" t="str">
        <f>IF(AllData!B1197="","",AllData!B1197)</f>
        <v/>
      </c>
      <c r="C1197" t="str">
        <f>IF(AllData!C1197="","",AllData!C1197)</f>
        <v/>
      </c>
      <c r="D1197" t="str">
        <f>IF(AllData!D1197="","",AllData!D1197)</f>
        <v/>
      </c>
      <c r="E1197" t="str">
        <f>IF(AllData!E1197="","",AllData!E1197)</f>
        <v/>
      </c>
      <c r="F1197" t="str">
        <f>IF(AllData!F1197="","",AllData!F1197)</f>
        <v/>
      </c>
      <c r="G1197" t="str">
        <f>IF(AllData!G1197="","",AllData!G1197)</f>
        <v/>
      </c>
      <c r="H1197" t="str">
        <f>IF(AllData!H1197="","",AllData!H1197)</f>
        <v/>
      </c>
      <c r="I1197" t="str">
        <f>IF(AllData!I1197="","",AllData!I1197)</f>
        <v/>
      </c>
      <c r="J1197" t="str">
        <f>IF(AllData!J1197="","",AllData!J1197)</f>
        <v/>
      </c>
      <c r="K1197" t="str">
        <f>IF(AllData!K1197="","",AllData!K1197)</f>
        <v/>
      </c>
      <c r="L1197" t="str">
        <f>IF(AllData!L1197="","",AllData!L1197)</f>
        <v/>
      </c>
      <c r="M1197" s="4" t="str">
        <f>IF(Table1[[#This Row],[Operation Season]]="","",LEFT(Table1[[#This Row],[Operation Season]],SEARCH("-",Table1[[#This Row],[Operation Season]])-1))</f>
        <v/>
      </c>
      <c r="N1197" s="10" t="str">
        <f t="shared" si="36"/>
        <v/>
      </c>
      <c r="O1197" t="str">
        <f>IF(Table1[[#This Row],[Operation Season]]="","",RIGHT(Table1[[#This Row],[Operation Season]],LEN(Table1[[#This Row],[Operation Season]])-FIND("-",Table1[[#This Row],[Operation Season]])))</f>
        <v/>
      </c>
      <c r="P1197" s="4" t="str">
        <f t="shared" si="37"/>
        <v/>
      </c>
      <c r="Q1197" s="7" t="str">
        <f>IF(OR(P1197="Mid November",P1197="round",P1197="",),"",Table1[[#This Row],[End Date]]-SystemData!$A$2+1)</f>
        <v/>
      </c>
      <c r="R1197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197" s="2" t="str">
        <f>IF(AllData!M1202="","",AllData!M1202)</f>
        <v/>
      </c>
      <c r="T1197" s="2" t="str">
        <f>IF(AllData!N1202="","",AllData!N1202)</f>
        <v/>
      </c>
      <c r="U1197" s="2" t="str">
        <f>IF(AllData!O1202="","",AllData!O1202)</f>
        <v/>
      </c>
      <c r="V1197" s="2" t="str">
        <f>IF(AllData!P1202="","",AllData!P1202)</f>
        <v/>
      </c>
      <c r="W1197" s="2" t="str">
        <f>IF(AllData!Q1202="","",AllData!Q1202)</f>
        <v/>
      </c>
      <c r="X1197" s="2" t="str">
        <f>IF(AllData!R1202="","",AllData!R1202)</f>
        <v/>
      </c>
      <c r="Y1197" s="2" t="str">
        <f>IF(AllData!S1202="","",AllData!S1202)</f>
        <v/>
      </c>
      <c r="Z1197" s="2" t="str">
        <f>IF(AllData!T1202="","",AllData!T1202)</f>
        <v/>
      </c>
      <c r="AA1197" s="16"/>
    </row>
    <row r="1198" spans="1:27" hidden="1" x14ac:dyDescent="0.25">
      <c r="A1198" t="str">
        <f>IF(AllData!A1198="","",AllData!A1198)</f>
        <v/>
      </c>
      <c r="B1198" t="str">
        <f>IF(AllData!B1198="","",AllData!B1198)</f>
        <v/>
      </c>
      <c r="C1198" t="str">
        <f>IF(AllData!C1198="","",AllData!C1198)</f>
        <v/>
      </c>
      <c r="D1198" t="str">
        <f>IF(AllData!D1198="","",AllData!D1198)</f>
        <v/>
      </c>
      <c r="E1198" t="str">
        <f>IF(AllData!E1198="","",AllData!E1198)</f>
        <v/>
      </c>
      <c r="F1198" t="str">
        <f>IF(AllData!F1198="","",AllData!F1198)</f>
        <v/>
      </c>
      <c r="G1198" t="str">
        <f>IF(AllData!G1198="","",AllData!G1198)</f>
        <v/>
      </c>
      <c r="H1198" t="str">
        <f>IF(AllData!H1198="","",AllData!H1198)</f>
        <v/>
      </c>
      <c r="I1198" t="str">
        <f>IF(AllData!I1198="","",AllData!I1198)</f>
        <v/>
      </c>
      <c r="J1198" t="str">
        <f>IF(AllData!J1198="","",AllData!J1198)</f>
        <v/>
      </c>
      <c r="K1198" t="str">
        <f>IF(AllData!K1198="","",AllData!K1198)</f>
        <v/>
      </c>
      <c r="L1198" t="str">
        <f>IF(AllData!L1198="","",AllData!L1198)</f>
        <v/>
      </c>
      <c r="M1198" s="4" t="str">
        <f>IF(Table1[[#This Row],[Operation Season]]="","",LEFT(Table1[[#This Row],[Operation Season]],SEARCH("-",Table1[[#This Row],[Operation Season]])-1))</f>
        <v/>
      </c>
      <c r="N1198" s="10" t="str">
        <f t="shared" si="36"/>
        <v/>
      </c>
      <c r="O1198" t="str">
        <f>IF(Table1[[#This Row],[Operation Season]]="","",RIGHT(Table1[[#This Row],[Operation Season]],LEN(Table1[[#This Row],[Operation Season]])-FIND("-",Table1[[#This Row],[Operation Season]])))</f>
        <v/>
      </c>
      <c r="P1198" s="4" t="str">
        <f t="shared" si="37"/>
        <v/>
      </c>
      <c r="Q1198" s="7" t="str">
        <f>IF(OR(P1198="Mid November",P1198="round",P1198="",),"",Table1[[#This Row],[End Date]]-SystemData!$A$2+1)</f>
        <v/>
      </c>
      <c r="R1198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198" s="2" t="str">
        <f>IF(AllData!M1203="","",AllData!M1203)</f>
        <v/>
      </c>
      <c r="T1198" s="2" t="str">
        <f>IF(AllData!N1203="","",AllData!N1203)</f>
        <v/>
      </c>
      <c r="U1198" s="2" t="str">
        <f>IF(AllData!O1203="","",AllData!O1203)</f>
        <v/>
      </c>
      <c r="V1198" s="2" t="str">
        <f>IF(AllData!P1203="","",AllData!P1203)</f>
        <v/>
      </c>
      <c r="W1198" s="2" t="str">
        <f>IF(AllData!Q1203="","",AllData!Q1203)</f>
        <v/>
      </c>
      <c r="X1198" s="2" t="str">
        <f>IF(AllData!R1203="","",AllData!R1203)</f>
        <v/>
      </c>
      <c r="Y1198" s="2" t="str">
        <f>IF(AllData!S1203="","",AllData!S1203)</f>
        <v/>
      </c>
      <c r="Z1198" s="2" t="str">
        <f>IF(AllData!T1203="","",AllData!T1203)</f>
        <v/>
      </c>
      <c r="AA1198" s="16"/>
    </row>
    <row r="1199" spans="1:27" hidden="1" x14ac:dyDescent="0.25">
      <c r="A1199" t="str">
        <f>IF(AllData!A1199="","",AllData!A1199)</f>
        <v/>
      </c>
      <c r="B1199" t="str">
        <f>IF(AllData!B1199="","",AllData!B1199)</f>
        <v/>
      </c>
      <c r="C1199" t="str">
        <f>IF(AllData!C1199="","",AllData!C1199)</f>
        <v/>
      </c>
      <c r="D1199" t="str">
        <f>IF(AllData!D1199="","",AllData!D1199)</f>
        <v/>
      </c>
      <c r="E1199" t="str">
        <f>IF(AllData!E1199="","",AllData!E1199)</f>
        <v/>
      </c>
      <c r="F1199" t="str">
        <f>IF(AllData!F1199="","",AllData!F1199)</f>
        <v/>
      </c>
      <c r="G1199" t="str">
        <f>IF(AllData!G1199="","",AllData!G1199)</f>
        <v/>
      </c>
      <c r="H1199" t="str">
        <f>IF(AllData!H1199="","",AllData!H1199)</f>
        <v/>
      </c>
      <c r="I1199" t="str">
        <f>IF(AllData!I1199="","",AllData!I1199)</f>
        <v/>
      </c>
      <c r="J1199" t="str">
        <f>IF(AllData!J1199="","",AllData!J1199)</f>
        <v/>
      </c>
      <c r="K1199" t="str">
        <f>IF(AllData!K1199="","",AllData!K1199)</f>
        <v/>
      </c>
      <c r="L1199" t="str">
        <f>IF(AllData!L1199="","",AllData!L1199)</f>
        <v/>
      </c>
      <c r="M1199" s="4" t="str">
        <f>IF(Table1[[#This Row],[Operation Season]]="","",LEFT(Table1[[#This Row],[Operation Season]],SEARCH("-",Table1[[#This Row],[Operation Season]])-1))</f>
        <v/>
      </c>
      <c r="N1199" s="10" t="str">
        <f t="shared" si="36"/>
        <v/>
      </c>
      <c r="O1199" t="str">
        <f>IF(Table1[[#This Row],[Operation Season]]="","",RIGHT(Table1[[#This Row],[Operation Season]],LEN(Table1[[#This Row],[Operation Season]])-FIND("-",Table1[[#This Row],[Operation Season]])))</f>
        <v/>
      </c>
      <c r="P1199" s="4" t="str">
        <f t="shared" si="37"/>
        <v/>
      </c>
      <c r="Q1199" s="7" t="str">
        <f>IF(OR(P1199="Mid November",P1199="round",P1199="",),"",Table1[[#This Row],[End Date]]-SystemData!$A$2+1)</f>
        <v/>
      </c>
      <c r="R1199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199" s="2" t="str">
        <f>IF(AllData!M1204="","",AllData!M1204)</f>
        <v/>
      </c>
      <c r="T1199" s="2" t="str">
        <f>IF(AllData!N1204="","",AllData!N1204)</f>
        <v/>
      </c>
      <c r="U1199" s="2" t="str">
        <f>IF(AllData!O1204="","",AllData!O1204)</f>
        <v/>
      </c>
      <c r="V1199" s="2" t="str">
        <f>IF(AllData!P1204="","",AllData!P1204)</f>
        <v/>
      </c>
      <c r="W1199" s="2" t="str">
        <f>IF(AllData!Q1204="","",AllData!Q1204)</f>
        <v/>
      </c>
      <c r="X1199" s="2" t="str">
        <f>IF(AllData!R1204="","",AllData!R1204)</f>
        <v/>
      </c>
      <c r="Y1199" s="2" t="str">
        <f>IF(AllData!S1204="","",AllData!S1204)</f>
        <v/>
      </c>
      <c r="Z1199" s="2" t="str">
        <f>IF(AllData!T1204="","",AllData!T1204)</f>
        <v/>
      </c>
      <c r="AA1199" s="16"/>
    </row>
    <row r="1200" spans="1:27" hidden="1" x14ac:dyDescent="0.25">
      <c r="A1200" t="str">
        <f>IF(AllData!A1200="","",AllData!A1200)</f>
        <v/>
      </c>
      <c r="B1200" t="str">
        <f>IF(AllData!B1200="","",AllData!B1200)</f>
        <v/>
      </c>
      <c r="C1200" t="str">
        <f>IF(AllData!C1200="","",AllData!C1200)</f>
        <v/>
      </c>
      <c r="D1200" t="str">
        <f>IF(AllData!D1200="","",AllData!D1200)</f>
        <v/>
      </c>
      <c r="E1200" t="str">
        <f>IF(AllData!E1200="","",AllData!E1200)</f>
        <v/>
      </c>
      <c r="F1200" t="str">
        <f>IF(AllData!F1200="","",AllData!F1200)</f>
        <v/>
      </c>
      <c r="G1200" t="str">
        <f>IF(AllData!G1200="","",AllData!G1200)</f>
        <v/>
      </c>
      <c r="H1200" t="str">
        <f>IF(AllData!H1200="","",AllData!H1200)</f>
        <v/>
      </c>
      <c r="I1200" t="str">
        <f>IF(AllData!I1200="","",AllData!I1200)</f>
        <v/>
      </c>
      <c r="J1200" t="str">
        <f>IF(AllData!J1200="","",AllData!J1200)</f>
        <v/>
      </c>
      <c r="K1200" t="str">
        <f>IF(AllData!K1200="","",AllData!K1200)</f>
        <v/>
      </c>
      <c r="L1200" t="str">
        <f>IF(AllData!L1200="","",AllData!L1200)</f>
        <v/>
      </c>
      <c r="M1200" s="4" t="str">
        <f>IF(Table1[[#This Row],[Operation Season]]="","",LEFT(Table1[[#This Row],[Operation Season]],SEARCH("-",Table1[[#This Row],[Operation Season]])-1))</f>
        <v/>
      </c>
      <c r="N1200" s="10" t="str">
        <f t="shared" si="36"/>
        <v/>
      </c>
      <c r="O1200" t="str">
        <f>IF(Table1[[#This Row],[Operation Season]]="","",RIGHT(Table1[[#This Row],[Operation Season]],LEN(Table1[[#This Row],[Operation Season]])-FIND("-",Table1[[#This Row],[Operation Season]])))</f>
        <v/>
      </c>
      <c r="P1200" s="4" t="str">
        <f t="shared" si="37"/>
        <v/>
      </c>
      <c r="Q1200" s="7" t="str">
        <f>IF(OR(P1200="Mid November",P1200="round",P1200="",),"",Table1[[#This Row],[End Date]]-SystemData!$A$2+1)</f>
        <v/>
      </c>
      <c r="R1200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200" s="2" t="str">
        <f>IF(AllData!M1205="","",AllData!M1205)</f>
        <v/>
      </c>
      <c r="T1200" s="2" t="str">
        <f>IF(AllData!N1205="","",AllData!N1205)</f>
        <v/>
      </c>
      <c r="U1200" s="2" t="str">
        <f>IF(AllData!O1205="","",AllData!O1205)</f>
        <v/>
      </c>
      <c r="V1200" s="2" t="str">
        <f>IF(AllData!P1205="","",AllData!P1205)</f>
        <v/>
      </c>
      <c r="W1200" s="2" t="str">
        <f>IF(AllData!Q1205="","",AllData!Q1205)</f>
        <v/>
      </c>
      <c r="X1200" s="2" t="str">
        <f>IF(AllData!R1205="","",AllData!R1205)</f>
        <v/>
      </c>
      <c r="Y1200" s="2" t="str">
        <f>IF(AllData!S1205="","",AllData!S1205)</f>
        <v/>
      </c>
      <c r="Z1200" s="2" t="str">
        <f>IF(AllData!T1205="","",AllData!T1205)</f>
        <v/>
      </c>
      <c r="AA1200" s="16"/>
    </row>
    <row r="1201" spans="1:27" hidden="1" x14ac:dyDescent="0.25">
      <c r="A1201" t="str">
        <f>IF(AllData!A1201="","",AllData!A1201)</f>
        <v/>
      </c>
      <c r="B1201" t="str">
        <f>IF(AllData!B1201="","",AllData!B1201)</f>
        <v/>
      </c>
      <c r="C1201" t="str">
        <f>IF(AllData!C1201="","",AllData!C1201)</f>
        <v/>
      </c>
      <c r="D1201" t="str">
        <f>IF(AllData!D1201="","",AllData!D1201)</f>
        <v/>
      </c>
      <c r="E1201" t="str">
        <f>IF(AllData!E1201="","",AllData!E1201)</f>
        <v/>
      </c>
      <c r="F1201" t="str">
        <f>IF(AllData!F1201="","",AllData!F1201)</f>
        <v/>
      </c>
      <c r="G1201" t="str">
        <f>IF(AllData!G1201="","",AllData!G1201)</f>
        <v/>
      </c>
      <c r="H1201" t="str">
        <f>IF(AllData!H1201="","",AllData!H1201)</f>
        <v/>
      </c>
      <c r="I1201" t="str">
        <f>IF(AllData!I1201="","",AllData!I1201)</f>
        <v/>
      </c>
      <c r="J1201" t="str">
        <f>IF(AllData!J1201="","",AllData!J1201)</f>
        <v/>
      </c>
      <c r="K1201" t="str">
        <f>IF(AllData!K1201="","",AllData!K1201)</f>
        <v/>
      </c>
      <c r="L1201" t="str">
        <f>IF(AllData!L1201="","",AllData!L1201)</f>
        <v/>
      </c>
      <c r="M1201" s="4" t="str">
        <f>IF(Table1[[#This Row],[Operation Season]]="","",LEFT(Table1[[#This Row],[Operation Season]],SEARCH("-",Table1[[#This Row],[Operation Season]])-1))</f>
        <v/>
      </c>
      <c r="N1201" s="10" t="str">
        <f t="shared" si="36"/>
        <v/>
      </c>
      <c r="O1201" t="str">
        <f>IF(Table1[[#This Row],[Operation Season]]="","",RIGHT(Table1[[#This Row],[Operation Season]],LEN(Table1[[#This Row],[Operation Season]])-FIND("-",Table1[[#This Row],[Operation Season]])))</f>
        <v/>
      </c>
      <c r="P1201" s="4" t="str">
        <f t="shared" si="37"/>
        <v/>
      </c>
      <c r="Q1201" s="7" t="str">
        <f>IF(OR(P1201="Mid November",P1201="round",P1201="",),"",Table1[[#This Row],[End Date]]-SystemData!$A$2+1)</f>
        <v/>
      </c>
      <c r="R1201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201" s="2" t="str">
        <f>IF(AllData!M1206="","",AllData!M1206)</f>
        <v/>
      </c>
      <c r="T1201" s="2" t="str">
        <f>IF(AllData!N1206="","",AllData!N1206)</f>
        <v/>
      </c>
      <c r="U1201" s="2" t="str">
        <f>IF(AllData!O1206="","",AllData!O1206)</f>
        <v/>
      </c>
      <c r="V1201" s="2" t="str">
        <f>IF(AllData!P1206="","",AllData!P1206)</f>
        <v/>
      </c>
      <c r="W1201" s="2" t="str">
        <f>IF(AllData!Q1206="","",AllData!Q1206)</f>
        <v/>
      </c>
      <c r="X1201" s="2" t="str">
        <f>IF(AllData!R1206="","",AllData!R1206)</f>
        <v/>
      </c>
      <c r="Y1201" s="2" t="str">
        <f>IF(AllData!S1206="","",AllData!S1206)</f>
        <v/>
      </c>
      <c r="Z1201" s="2" t="str">
        <f>IF(AllData!T1206="","",AllData!T1206)</f>
        <v/>
      </c>
      <c r="AA1201" s="16"/>
    </row>
    <row r="1202" spans="1:27" hidden="1" x14ac:dyDescent="0.25">
      <c r="A1202" t="str">
        <f>IF(AllData!A1202="","",AllData!A1202)</f>
        <v/>
      </c>
      <c r="B1202" t="str">
        <f>IF(AllData!B1202="","",AllData!B1202)</f>
        <v/>
      </c>
      <c r="C1202" t="str">
        <f>IF(AllData!C1202="","",AllData!C1202)</f>
        <v/>
      </c>
      <c r="D1202" t="str">
        <f>IF(AllData!D1202="","",AllData!D1202)</f>
        <v/>
      </c>
      <c r="E1202" t="str">
        <f>IF(AllData!E1202="","",AllData!E1202)</f>
        <v/>
      </c>
      <c r="F1202" t="str">
        <f>IF(AllData!F1202="","",AllData!F1202)</f>
        <v/>
      </c>
      <c r="G1202" t="str">
        <f>IF(AllData!G1202="","",AllData!G1202)</f>
        <v/>
      </c>
      <c r="H1202" t="str">
        <f>IF(AllData!H1202="","",AllData!H1202)</f>
        <v/>
      </c>
      <c r="I1202" t="str">
        <f>IF(AllData!I1202="","",AllData!I1202)</f>
        <v/>
      </c>
      <c r="J1202" t="str">
        <f>IF(AllData!J1202="","",AllData!J1202)</f>
        <v/>
      </c>
      <c r="K1202" t="str">
        <f>IF(AllData!K1202="","",AllData!K1202)</f>
        <v/>
      </c>
      <c r="L1202" t="str">
        <f>IF(AllData!L1202="","",AllData!L1202)</f>
        <v/>
      </c>
      <c r="M1202" s="4" t="str">
        <f>IF(Table1[[#This Row],[Operation Season]]="","",LEFT(Table1[[#This Row],[Operation Season]],SEARCH("-",Table1[[#This Row],[Operation Season]])-1))</f>
        <v/>
      </c>
      <c r="N1202" s="10" t="str">
        <f t="shared" si="36"/>
        <v/>
      </c>
      <c r="O1202" t="str">
        <f>IF(Table1[[#This Row],[Operation Season]]="","",RIGHT(Table1[[#This Row],[Operation Season]],LEN(Table1[[#This Row],[Operation Season]])-FIND("-",Table1[[#This Row],[Operation Season]])))</f>
        <v/>
      </c>
      <c r="P1202" s="4" t="str">
        <f t="shared" si="37"/>
        <v/>
      </c>
      <c r="Q1202" s="7" t="str">
        <f>IF(OR(P1202="Mid November",P1202="round",P1202="",),"",Table1[[#This Row],[End Date]]-SystemData!$A$2+1)</f>
        <v/>
      </c>
      <c r="R1202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202" s="2" t="str">
        <f>IF(AllData!M1207="","",AllData!M1207)</f>
        <v/>
      </c>
      <c r="T1202" s="2" t="str">
        <f>IF(AllData!N1207="","",AllData!N1207)</f>
        <v/>
      </c>
      <c r="U1202" s="2" t="str">
        <f>IF(AllData!O1207="","",AllData!O1207)</f>
        <v/>
      </c>
      <c r="V1202" s="2" t="str">
        <f>IF(AllData!P1207="","",AllData!P1207)</f>
        <v/>
      </c>
      <c r="W1202" s="2" t="str">
        <f>IF(AllData!Q1207="","",AllData!Q1207)</f>
        <v/>
      </c>
      <c r="X1202" s="2" t="str">
        <f>IF(AllData!R1207="","",AllData!R1207)</f>
        <v/>
      </c>
      <c r="Y1202" s="2" t="str">
        <f>IF(AllData!S1207="","",AllData!S1207)</f>
        <v/>
      </c>
      <c r="Z1202" s="2" t="str">
        <f>IF(AllData!T1207="","",AllData!T1207)</f>
        <v/>
      </c>
      <c r="AA1202" s="16"/>
    </row>
    <row r="1203" spans="1:27" hidden="1" x14ac:dyDescent="0.25">
      <c r="A1203" t="str">
        <f>IF(AllData!A1203="","",AllData!A1203)</f>
        <v/>
      </c>
      <c r="B1203" t="str">
        <f>IF(AllData!B1203="","",AllData!B1203)</f>
        <v/>
      </c>
      <c r="C1203" t="str">
        <f>IF(AllData!C1203="","",AllData!C1203)</f>
        <v/>
      </c>
      <c r="D1203" t="str">
        <f>IF(AllData!D1203="","",AllData!D1203)</f>
        <v/>
      </c>
      <c r="E1203" t="str">
        <f>IF(AllData!E1203="","",AllData!E1203)</f>
        <v/>
      </c>
      <c r="F1203" t="str">
        <f>IF(AllData!F1203="","",AllData!F1203)</f>
        <v/>
      </c>
      <c r="G1203" t="str">
        <f>IF(AllData!G1203="","",AllData!G1203)</f>
        <v/>
      </c>
      <c r="H1203" t="str">
        <f>IF(AllData!H1203="","",AllData!H1203)</f>
        <v/>
      </c>
      <c r="I1203" t="str">
        <f>IF(AllData!I1203="","",AllData!I1203)</f>
        <v/>
      </c>
      <c r="J1203" t="str">
        <f>IF(AllData!J1203="","",AllData!J1203)</f>
        <v/>
      </c>
      <c r="K1203" t="str">
        <f>IF(AllData!K1203="","",AllData!K1203)</f>
        <v/>
      </c>
      <c r="L1203" t="str">
        <f>IF(AllData!L1203="","",AllData!L1203)</f>
        <v/>
      </c>
      <c r="M1203" s="4" t="str">
        <f>IF(Table1[[#This Row],[Operation Season]]="","",LEFT(Table1[[#This Row],[Operation Season]],SEARCH("-",Table1[[#This Row],[Operation Season]])-1))</f>
        <v/>
      </c>
      <c r="N1203" s="10" t="str">
        <f t="shared" si="36"/>
        <v/>
      </c>
      <c r="O1203" t="str">
        <f>IF(Table1[[#This Row],[Operation Season]]="","",RIGHT(Table1[[#This Row],[Operation Season]],LEN(Table1[[#This Row],[Operation Season]])-FIND("-",Table1[[#This Row],[Operation Season]])))</f>
        <v/>
      </c>
      <c r="P1203" s="4" t="str">
        <f t="shared" si="37"/>
        <v/>
      </c>
      <c r="Q1203" s="7" t="str">
        <f>IF(OR(P1203="Mid November",P1203="round",P1203="",),"",Table1[[#This Row],[End Date]]-SystemData!$A$2+1)</f>
        <v/>
      </c>
      <c r="R1203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203" s="2" t="str">
        <f>IF(AllData!M1208="","",AllData!M1208)</f>
        <v/>
      </c>
      <c r="T1203" s="2" t="str">
        <f>IF(AllData!N1208="","",AllData!N1208)</f>
        <v/>
      </c>
      <c r="U1203" s="2" t="str">
        <f>IF(AllData!O1208="","",AllData!O1208)</f>
        <v/>
      </c>
      <c r="V1203" s="2" t="str">
        <f>IF(AllData!P1208="","",AllData!P1208)</f>
        <v/>
      </c>
      <c r="W1203" s="2" t="str">
        <f>IF(AllData!Q1208="","",AllData!Q1208)</f>
        <v/>
      </c>
      <c r="X1203" s="2" t="str">
        <f>IF(AllData!R1208="","",AllData!R1208)</f>
        <v/>
      </c>
      <c r="Y1203" s="2" t="str">
        <f>IF(AllData!S1208="","",AllData!S1208)</f>
        <v/>
      </c>
      <c r="Z1203" s="2" t="str">
        <f>IF(AllData!T1208="","",AllData!T1208)</f>
        <v/>
      </c>
      <c r="AA1203" s="16"/>
    </row>
    <row r="1204" spans="1:27" hidden="1" x14ac:dyDescent="0.25">
      <c r="A1204" t="str">
        <f>IF(AllData!A1204="","",AllData!A1204)</f>
        <v/>
      </c>
      <c r="B1204" t="str">
        <f>IF(AllData!B1204="","",AllData!B1204)</f>
        <v/>
      </c>
      <c r="C1204" t="str">
        <f>IF(AllData!C1204="","",AllData!C1204)</f>
        <v/>
      </c>
      <c r="D1204" t="str">
        <f>IF(AllData!D1204="","",AllData!D1204)</f>
        <v/>
      </c>
      <c r="E1204" t="str">
        <f>IF(AllData!E1204="","",AllData!E1204)</f>
        <v/>
      </c>
      <c r="F1204" t="str">
        <f>IF(AllData!F1204="","",AllData!F1204)</f>
        <v/>
      </c>
      <c r="G1204" t="str">
        <f>IF(AllData!G1204="","",AllData!G1204)</f>
        <v/>
      </c>
      <c r="H1204" t="str">
        <f>IF(AllData!H1204="","",AllData!H1204)</f>
        <v/>
      </c>
      <c r="I1204" t="str">
        <f>IF(AllData!I1204="","",AllData!I1204)</f>
        <v/>
      </c>
      <c r="J1204" t="str">
        <f>IF(AllData!J1204="","",AllData!J1204)</f>
        <v/>
      </c>
      <c r="K1204" t="str">
        <f>IF(AllData!K1204="","",AllData!K1204)</f>
        <v/>
      </c>
      <c r="L1204" t="str">
        <f>IF(AllData!L1204="","",AllData!L1204)</f>
        <v/>
      </c>
      <c r="M1204" s="4" t="str">
        <f>IF(Table1[[#This Row],[Operation Season]]="","",LEFT(Table1[[#This Row],[Operation Season]],SEARCH("-",Table1[[#This Row],[Operation Season]])-1))</f>
        <v/>
      </c>
      <c r="N1204" s="10" t="str">
        <f t="shared" si="36"/>
        <v/>
      </c>
      <c r="O1204" t="str">
        <f>IF(Table1[[#This Row],[Operation Season]]="","",RIGHT(Table1[[#This Row],[Operation Season]],LEN(Table1[[#This Row],[Operation Season]])-FIND("-",Table1[[#This Row],[Operation Season]])))</f>
        <v/>
      </c>
      <c r="P1204" s="4" t="str">
        <f t="shared" si="37"/>
        <v/>
      </c>
      <c r="Q1204" s="7" t="str">
        <f>IF(OR(P1204="Mid November",P1204="round",P1204="",),"",Table1[[#This Row],[End Date]]-SystemData!$A$2+1)</f>
        <v/>
      </c>
      <c r="R1204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204" s="2" t="str">
        <f>IF(AllData!M1209="","",AllData!M1209)</f>
        <v/>
      </c>
      <c r="T1204" s="2" t="str">
        <f>IF(AllData!N1209="","",AllData!N1209)</f>
        <v/>
      </c>
      <c r="U1204" s="2" t="str">
        <f>IF(AllData!O1209="","",AllData!O1209)</f>
        <v/>
      </c>
      <c r="V1204" s="2" t="str">
        <f>IF(AllData!P1209="","",AllData!P1209)</f>
        <v/>
      </c>
      <c r="W1204" s="2" t="str">
        <f>IF(AllData!Q1209="","",AllData!Q1209)</f>
        <v/>
      </c>
      <c r="X1204" s="2" t="str">
        <f>IF(AllData!R1209="","",AllData!R1209)</f>
        <v/>
      </c>
      <c r="Y1204" s="2" t="str">
        <f>IF(AllData!S1209="","",AllData!S1209)</f>
        <v/>
      </c>
      <c r="Z1204" s="2" t="str">
        <f>IF(AllData!T1209="","",AllData!T1209)</f>
        <v/>
      </c>
      <c r="AA1204" s="16"/>
    </row>
    <row r="1205" spans="1:27" hidden="1" x14ac:dyDescent="0.25">
      <c r="A1205" t="str">
        <f>IF(AllData!A1205="","",AllData!A1205)</f>
        <v/>
      </c>
      <c r="B1205" t="str">
        <f>IF(AllData!B1205="","",AllData!B1205)</f>
        <v/>
      </c>
      <c r="C1205" t="str">
        <f>IF(AllData!C1205="","",AllData!C1205)</f>
        <v/>
      </c>
      <c r="D1205" t="str">
        <f>IF(AllData!D1205="","",AllData!D1205)</f>
        <v/>
      </c>
      <c r="E1205" t="str">
        <f>IF(AllData!E1205="","",AllData!E1205)</f>
        <v/>
      </c>
      <c r="F1205" t="str">
        <f>IF(AllData!F1205="","",AllData!F1205)</f>
        <v/>
      </c>
      <c r="G1205" t="str">
        <f>IF(AllData!G1205="","",AllData!G1205)</f>
        <v/>
      </c>
      <c r="H1205" t="str">
        <f>IF(AllData!H1205="","",AllData!H1205)</f>
        <v/>
      </c>
      <c r="I1205" t="str">
        <f>IF(AllData!I1205="","",AllData!I1205)</f>
        <v/>
      </c>
      <c r="J1205" t="str">
        <f>IF(AllData!J1205="","",AllData!J1205)</f>
        <v/>
      </c>
      <c r="K1205" t="str">
        <f>IF(AllData!K1205="","",AllData!K1205)</f>
        <v/>
      </c>
      <c r="L1205" t="str">
        <f>IF(AllData!L1205="","",AllData!L1205)</f>
        <v/>
      </c>
      <c r="M1205" s="4" t="str">
        <f>IF(Table1[[#This Row],[Operation Season]]="","",LEFT(Table1[[#This Row],[Operation Season]],SEARCH("-",Table1[[#This Row],[Operation Season]])-1))</f>
        <v/>
      </c>
      <c r="N1205" s="10" t="str">
        <f t="shared" si="36"/>
        <v/>
      </c>
      <c r="O1205" t="str">
        <f>IF(Table1[[#This Row],[Operation Season]]="","",RIGHT(Table1[[#This Row],[Operation Season]],LEN(Table1[[#This Row],[Operation Season]])-FIND("-",Table1[[#This Row],[Operation Season]])))</f>
        <v/>
      </c>
      <c r="P1205" s="4" t="str">
        <f t="shared" si="37"/>
        <v/>
      </c>
      <c r="Q1205" s="7" t="str">
        <f>IF(OR(P1205="Mid November",P1205="round",P1205="",),"",Table1[[#This Row],[End Date]]-SystemData!$A$2+1)</f>
        <v/>
      </c>
      <c r="R1205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205" s="2" t="str">
        <f>IF(AllData!M1210="","",AllData!M1210)</f>
        <v/>
      </c>
      <c r="T1205" s="2" t="str">
        <f>IF(AllData!N1210="","",AllData!N1210)</f>
        <v/>
      </c>
      <c r="U1205" s="2" t="str">
        <f>IF(AllData!O1210="","",AllData!O1210)</f>
        <v/>
      </c>
      <c r="V1205" s="2" t="str">
        <f>IF(AllData!P1210="","",AllData!P1210)</f>
        <v/>
      </c>
      <c r="W1205" s="2" t="str">
        <f>IF(AllData!Q1210="","",AllData!Q1210)</f>
        <v/>
      </c>
      <c r="X1205" s="2" t="str">
        <f>IF(AllData!R1210="","",AllData!R1210)</f>
        <v/>
      </c>
      <c r="Y1205" s="2" t="str">
        <f>IF(AllData!S1210="","",AllData!S1210)</f>
        <v/>
      </c>
      <c r="Z1205" s="2" t="str">
        <f>IF(AllData!T1210="","",AllData!T1210)</f>
        <v/>
      </c>
      <c r="AA1205" s="16"/>
    </row>
    <row r="1206" spans="1:27" hidden="1" x14ac:dyDescent="0.25">
      <c r="A1206" t="str">
        <f>IF(AllData!A1206="","",AllData!A1206)</f>
        <v/>
      </c>
      <c r="B1206" t="str">
        <f>IF(AllData!B1206="","",AllData!B1206)</f>
        <v/>
      </c>
      <c r="C1206" t="str">
        <f>IF(AllData!C1206="","",AllData!C1206)</f>
        <v/>
      </c>
      <c r="D1206" t="str">
        <f>IF(AllData!D1206="","",AllData!D1206)</f>
        <v/>
      </c>
      <c r="E1206" t="str">
        <f>IF(AllData!E1206="","",AllData!E1206)</f>
        <v/>
      </c>
      <c r="F1206" t="str">
        <f>IF(AllData!F1206="","",AllData!F1206)</f>
        <v/>
      </c>
      <c r="G1206" t="str">
        <f>IF(AllData!G1206="","",AllData!G1206)</f>
        <v/>
      </c>
      <c r="H1206" t="str">
        <f>IF(AllData!H1206="","",AllData!H1206)</f>
        <v/>
      </c>
      <c r="I1206" t="str">
        <f>IF(AllData!I1206="","",AllData!I1206)</f>
        <v/>
      </c>
      <c r="J1206" t="str">
        <f>IF(AllData!J1206="","",AllData!J1206)</f>
        <v/>
      </c>
      <c r="K1206" t="str">
        <f>IF(AllData!K1206="","",AllData!K1206)</f>
        <v/>
      </c>
      <c r="L1206" t="str">
        <f>IF(AllData!L1206="","",AllData!L1206)</f>
        <v/>
      </c>
      <c r="M1206" s="4" t="str">
        <f>IF(Table1[[#This Row],[Operation Season]]="","",LEFT(Table1[[#This Row],[Operation Season]],SEARCH("-",Table1[[#This Row],[Operation Season]])-1))</f>
        <v/>
      </c>
      <c r="N1206" s="10" t="str">
        <f t="shared" si="36"/>
        <v/>
      </c>
      <c r="O1206" t="str">
        <f>IF(Table1[[#This Row],[Operation Season]]="","",RIGHT(Table1[[#This Row],[Operation Season]],LEN(Table1[[#This Row],[Operation Season]])-FIND("-",Table1[[#This Row],[Operation Season]])))</f>
        <v/>
      </c>
      <c r="P1206" s="4" t="str">
        <f t="shared" si="37"/>
        <v/>
      </c>
      <c r="Q1206" s="7" t="str">
        <f>IF(OR(P1206="Mid November",P1206="round",P1206="",),"",Table1[[#This Row],[End Date]]-SystemData!$A$2+1)</f>
        <v/>
      </c>
      <c r="R1206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206" s="2" t="str">
        <f>IF(AllData!M1211="","",AllData!M1211)</f>
        <v/>
      </c>
      <c r="T1206" s="2" t="str">
        <f>IF(AllData!N1211="","",AllData!N1211)</f>
        <v/>
      </c>
      <c r="U1206" s="2" t="str">
        <f>IF(AllData!O1211="","",AllData!O1211)</f>
        <v/>
      </c>
      <c r="V1206" s="2" t="str">
        <f>IF(AllData!P1211="","",AllData!P1211)</f>
        <v/>
      </c>
      <c r="W1206" s="2" t="str">
        <f>IF(AllData!Q1211="","",AllData!Q1211)</f>
        <v/>
      </c>
      <c r="X1206" s="2" t="str">
        <f>IF(AllData!R1211="","",AllData!R1211)</f>
        <v/>
      </c>
      <c r="Y1206" s="2" t="str">
        <f>IF(AllData!S1211="","",AllData!S1211)</f>
        <v/>
      </c>
      <c r="Z1206" s="2" t="str">
        <f>IF(AllData!T1211="","",AllData!T1211)</f>
        <v/>
      </c>
      <c r="AA1206" s="16"/>
    </row>
    <row r="1207" spans="1:27" hidden="1" x14ac:dyDescent="0.25">
      <c r="A1207" t="str">
        <f>IF(AllData!A1207="","",AllData!A1207)</f>
        <v/>
      </c>
      <c r="B1207" t="str">
        <f>IF(AllData!B1207="","",AllData!B1207)</f>
        <v/>
      </c>
      <c r="C1207" t="str">
        <f>IF(AllData!C1207="","",AllData!C1207)</f>
        <v/>
      </c>
      <c r="D1207" t="str">
        <f>IF(AllData!D1207="","",AllData!D1207)</f>
        <v/>
      </c>
      <c r="E1207" t="str">
        <f>IF(AllData!E1207="","",AllData!E1207)</f>
        <v/>
      </c>
      <c r="F1207" t="str">
        <f>IF(AllData!F1207="","",AllData!F1207)</f>
        <v/>
      </c>
      <c r="G1207" t="str">
        <f>IF(AllData!G1207="","",AllData!G1207)</f>
        <v/>
      </c>
      <c r="H1207" t="str">
        <f>IF(AllData!H1207="","",AllData!H1207)</f>
        <v/>
      </c>
      <c r="I1207" t="str">
        <f>IF(AllData!I1207="","",AllData!I1207)</f>
        <v/>
      </c>
      <c r="J1207" t="str">
        <f>IF(AllData!J1207="","",AllData!J1207)</f>
        <v/>
      </c>
      <c r="K1207" t="str">
        <f>IF(AllData!K1207="","",AllData!K1207)</f>
        <v/>
      </c>
      <c r="L1207" t="str">
        <f>IF(AllData!L1207="","",AllData!L1207)</f>
        <v/>
      </c>
      <c r="M1207" s="4" t="str">
        <f>IF(Table1[[#This Row],[Operation Season]]="","",LEFT(Table1[[#This Row],[Operation Season]],SEARCH("-",Table1[[#This Row],[Operation Season]])-1))</f>
        <v/>
      </c>
      <c r="N1207" s="10" t="str">
        <f t="shared" si="36"/>
        <v/>
      </c>
      <c r="O1207" t="str">
        <f>IF(Table1[[#This Row],[Operation Season]]="","",RIGHT(Table1[[#This Row],[Operation Season]],LEN(Table1[[#This Row],[Operation Season]])-FIND("-",Table1[[#This Row],[Operation Season]])))</f>
        <v/>
      </c>
      <c r="P1207" s="4" t="str">
        <f t="shared" si="37"/>
        <v/>
      </c>
      <c r="Q1207" s="7" t="str">
        <f>IF(OR(P1207="Mid November",P1207="round",P1207="",),"",Table1[[#This Row],[End Date]]-SystemData!$A$2+1)</f>
        <v/>
      </c>
      <c r="R1207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207" s="2" t="str">
        <f>IF(AllData!M1212="","",AllData!M1212)</f>
        <v/>
      </c>
      <c r="T1207" s="2" t="str">
        <f>IF(AllData!N1212="","",AllData!N1212)</f>
        <v/>
      </c>
      <c r="U1207" s="2" t="str">
        <f>IF(AllData!O1212="","",AllData!O1212)</f>
        <v/>
      </c>
      <c r="V1207" s="2" t="str">
        <f>IF(AllData!P1212="","",AllData!P1212)</f>
        <v/>
      </c>
      <c r="W1207" s="2" t="str">
        <f>IF(AllData!Q1212="","",AllData!Q1212)</f>
        <v/>
      </c>
      <c r="X1207" s="2" t="str">
        <f>IF(AllData!R1212="","",AllData!R1212)</f>
        <v/>
      </c>
      <c r="Y1207" s="2" t="str">
        <f>IF(AllData!S1212="","",AllData!S1212)</f>
        <v/>
      </c>
      <c r="Z1207" s="2" t="str">
        <f>IF(AllData!T1212="","",AllData!T1212)</f>
        <v/>
      </c>
      <c r="AA1207" s="16"/>
    </row>
    <row r="1208" spans="1:27" hidden="1" x14ac:dyDescent="0.25">
      <c r="A1208" t="str">
        <f>IF(AllData!A1208="","",AllData!A1208)</f>
        <v/>
      </c>
      <c r="B1208" t="str">
        <f>IF(AllData!B1208="","",AllData!B1208)</f>
        <v/>
      </c>
      <c r="C1208" t="str">
        <f>IF(AllData!C1208="","",AllData!C1208)</f>
        <v/>
      </c>
      <c r="D1208" t="str">
        <f>IF(AllData!D1208="","",AllData!D1208)</f>
        <v/>
      </c>
      <c r="E1208" t="str">
        <f>IF(AllData!E1208="","",AllData!E1208)</f>
        <v/>
      </c>
      <c r="F1208" t="str">
        <f>IF(AllData!F1208="","",AllData!F1208)</f>
        <v/>
      </c>
      <c r="G1208" t="str">
        <f>IF(AllData!G1208="","",AllData!G1208)</f>
        <v/>
      </c>
      <c r="H1208" t="str">
        <f>IF(AllData!H1208="","",AllData!H1208)</f>
        <v/>
      </c>
      <c r="I1208" t="str">
        <f>IF(AllData!I1208="","",AllData!I1208)</f>
        <v/>
      </c>
      <c r="J1208" t="str">
        <f>IF(AllData!J1208="","",AllData!J1208)</f>
        <v/>
      </c>
      <c r="K1208" t="str">
        <f>IF(AllData!K1208="","",AllData!K1208)</f>
        <v/>
      </c>
      <c r="L1208" t="str">
        <f>IF(AllData!L1208="","",AllData!L1208)</f>
        <v/>
      </c>
      <c r="M1208" s="4" t="str">
        <f>IF(Table1[[#This Row],[Operation Season]]="","",LEFT(Table1[[#This Row],[Operation Season]],SEARCH("-",Table1[[#This Row],[Operation Season]])-1))</f>
        <v/>
      </c>
      <c r="N1208" s="10" t="str">
        <f t="shared" si="36"/>
        <v/>
      </c>
      <c r="O1208" t="str">
        <f>IF(Table1[[#This Row],[Operation Season]]="","",RIGHT(Table1[[#This Row],[Operation Season]],LEN(Table1[[#This Row],[Operation Season]])-FIND("-",Table1[[#This Row],[Operation Season]])))</f>
        <v/>
      </c>
      <c r="P1208" s="4" t="str">
        <f t="shared" si="37"/>
        <v/>
      </c>
      <c r="Q1208" s="7" t="str">
        <f>IF(OR(P1208="Mid November",P1208="round",P1208="",),"",Table1[[#This Row],[End Date]]-SystemData!$A$2+1)</f>
        <v/>
      </c>
      <c r="R1208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208" s="2" t="str">
        <f>IF(AllData!M1213="","",AllData!M1213)</f>
        <v/>
      </c>
      <c r="T1208" s="2" t="str">
        <f>IF(AllData!N1213="","",AllData!N1213)</f>
        <v/>
      </c>
      <c r="U1208" s="2" t="str">
        <f>IF(AllData!O1213="","",AllData!O1213)</f>
        <v/>
      </c>
      <c r="V1208" s="2" t="str">
        <f>IF(AllData!P1213="","",AllData!P1213)</f>
        <v/>
      </c>
      <c r="W1208" s="2" t="str">
        <f>IF(AllData!Q1213="","",AllData!Q1213)</f>
        <v/>
      </c>
      <c r="X1208" s="2" t="str">
        <f>IF(AllData!R1213="","",AllData!R1213)</f>
        <v/>
      </c>
      <c r="Y1208" s="2" t="str">
        <f>IF(AllData!S1213="","",AllData!S1213)</f>
        <v/>
      </c>
      <c r="Z1208" s="2" t="str">
        <f>IF(AllData!T1213="","",AllData!T1213)</f>
        <v/>
      </c>
      <c r="AA1208" s="16"/>
    </row>
    <row r="1209" spans="1:27" hidden="1" x14ac:dyDescent="0.25">
      <c r="A1209" t="str">
        <f>IF(AllData!A1209="","",AllData!A1209)</f>
        <v/>
      </c>
      <c r="B1209" t="str">
        <f>IF(AllData!B1209="","",AllData!B1209)</f>
        <v/>
      </c>
      <c r="C1209" t="str">
        <f>IF(AllData!C1209="","",AllData!C1209)</f>
        <v/>
      </c>
      <c r="D1209" t="str">
        <f>IF(AllData!D1209="","",AllData!D1209)</f>
        <v/>
      </c>
      <c r="E1209" t="str">
        <f>IF(AllData!E1209="","",AllData!E1209)</f>
        <v/>
      </c>
      <c r="F1209" t="str">
        <f>IF(AllData!F1209="","",AllData!F1209)</f>
        <v/>
      </c>
      <c r="G1209" t="str">
        <f>IF(AllData!G1209="","",AllData!G1209)</f>
        <v/>
      </c>
      <c r="H1209" t="str">
        <f>IF(AllData!H1209="","",AllData!H1209)</f>
        <v/>
      </c>
      <c r="I1209" t="str">
        <f>IF(AllData!I1209="","",AllData!I1209)</f>
        <v/>
      </c>
      <c r="J1209" t="str">
        <f>IF(AllData!J1209="","",AllData!J1209)</f>
        <v/>
      </c>
      <c r="K1209" t="str">
        <f>IF(AllData!K1209="","",AllData!K1209)</f>
        <v/>
      </c>
      <c r="L1209" t="str">
        <f>IF(AllData!L1209="","",AllData!L1209)</f>
        <v/>
      </c>
      <c r="M1209" s="4" t="str">
        <f>IF(Table1[[#This Row],[Operation Season]]="","",LEFT(Table1[[#This Row],[Operation Season]],SEARCH("-",Table1[[#This Row],[Operation Season]])-1))</f>
        <v/>
      </c>
      <c r="N1209" s="10" t="str">
        <f t="shared" si="36"/>
        <v/>
      </c>
      <c r="O1209" t="str">
        <f>IF(Table1[[#This Row],[Operation Season]]="","",RIGHT(Table1[[#This Row],[Operation Season]],LEN(Table1[[#This Row],[Operation Season]])-FIND("-",Table1[[#This Row],[Operation Season]])))</f>
        <v/>
      </c>
      <c r="P1209" s="4" t="str">
        <f t="shared" si="37"/>
        <v/>
      </c>
      <c r="Q1209" s="7" t="str">
        <f>IF(OR(P1209="Mid November",P1209="round",P1209="",),"",Table1[[#This Row],[End Date]]-SystemData!$A$2+1)</f>
        <v/>
      </c>
      <c r="R1209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209" s="2" t="str">
        <f>IF(AllData!M1214="","",AllData!M1214)</f>
        <v/>
      </c>
      <c r="T1209" s="2" t="str">
        <f>IF(AllData!N1214="","",AllData!N1214)</f>
        <v/>
      </c>
      <c r="U1209" s="2" t="str">
        <f>IF(AllData!O1214="","",AllData!O1214)</f>
        <v/>
      </c>
      <c r="V1209" s="2" t="str">
        <f>IF(AllData!P1214="","",AllData!P1214)</f>
        <v/>
      </c>
      <c r="W1209" s="2" t="str">
        <f>IF(AllData!Q1214="","",AllData!Q1214)</f>
        <v/>
      </c>
      <c r="X1209" s="2" t="str">
        <f>IF(AllData!R1214="","",AllData!R1214)</f>
        <v/>
      </c>
      <c r="Y1209" s="2" t="str">
        <f>IF(AllData!S1214="","",AllData!S1214)</f>
        <v/>
      </c>
      <c r="Z1209" s="2" t="str">
        <f>IF(AllData!T1214="","",AllData!T1214)</f>
        <v/>
      </c>
      <c r="AA1209" s="16"/>
    </row>
    <row r="1210" spans="1:27" hidden="1" x14ac:dyDescent="0.25">
      <c r="A1210" t="str">
        <f>IF(AllData!A1210="","",AllData!A1210)</f>
        <v/>
      </c>
      <c r="B1210" t="str">
        <f>IF(AllData!B1210="","",AllData!B1210)</f>
        <v/>
      </c>
      <c r="C1210" t="str">
        <f>IF(AllData!C1210="","",AllData!C1210)</f>
        <v/>
      </c>
      <c r="D1210" t="str">
        <f>IF(AllData!D1210="","",AllData!D1210)</f>
        <v/>
      </c>
      <c r="E1210" t="str">
        <f>IF(AllData!E1210="","",AllData!E1210)</f>
        <v/>
      </c>
      <c r="F1210" t="str">
        <f>IF(AllData!F1210="","",AllData!F1210)</f>
        <v/>
      </c>
      <c r="G1210" t="str">
        <f>IF(AllData!G1210="","",AllData!G1210)</f>
        <v/>
      </c>
      <c r="H1210" t="str">
        <f>IF(AllData!H1210="","",AllData!H1210)</f>
        <v/>
      </c>
      <c r="I1210" t="str">
        <f>IF(AllData!I1210="","",AllData!I1210)</f>
        <v/>
      </c>
      <c r="J1210" t="str">
        <f>IF(AllData!J1210="","",AllData!J1210)</f>
        <v/>
      </c>
      <c r="K1210" t="str">
        <f>IF(AllData!K1210="","",AllData!K1210)</f>
        <v/>
      </c>
      <c r="L1210" t="str">
        <f>IF(AllData!L1210="","",AllData!L1210)</f>
        <v/>
      </c>
      <c r="M1210" s="4" t="str">
        <f>IF(Table1[[#This Row],[Operation Season]]="","",LEFT(Table1[[#This Row],[Operation Season]],SEARCH("-",Table1[[#This Row],[Operation Season]])-1))</f>
        <v/>
      </c>
      <c r="N1210" s="10" t="str">
        <f t="shared" si="36"/>
        <v/>
      </c>
      <c r="O1210" t="str">
        <f>IF(Table1[[#This Row],[Operation Season]]="","",RIGHT(Table1[[#This Row],[Operation Season]],LEN(Table1[[#This Row],[Operation Season]])-FIND("-",Table1[[#This Row],[Operation Season]])))</f>
        <v/>
      </c>
      <c r="P1210" s="4" t="str">
        <f t="shared" si="37"/>
        <v/>
      </c>
      <c r="Q1210" s="7" t="str">
        <f>IF(OR(P1210="Mid November",P1210="round",P1210="",),"",Table1[[#This Row],[End Date]]-SystemData!$A$2+1)</f>
        <v/>
      </c>
      <c r="R1210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210" s="2" t="str">
        <f>IF(AllData!M1215="","",AllData!M1215)</f>
        <v/>
      </c>
      <c r="T1210" s="2" t="str">
        <f>IF(AllData!N1215="","",AllData!N1215)</f>
        <v/>
      </c>
      <c r="U1210" s="2" t="str">
        <f>IF(AllData!O1215="","",AllData!O1215)</f>
        <v/>
      </c>
      <c r="V1210" s="2" t="str">
        <f>IF(AllData!P1215="","",AllData!P1215)</f>
        <v/>
      </c>
      <c r="W1210" s="2" t="str">
        <f>IF(AllData!Q1215="","",AllData!Q1215)</f>
        <v/>
      </c>
      <c r="X1210" s="2" t="str">
        <f>IF(AllData!R1215="","",AllData!R1215)</f>
        <v/>
      </c>
      <c r="Y1210" s="2" t="str">
        <f>IF(AllData!S1215="","",AllData!S1215)</f>
        <v/>
      </c>
      <c r="Z1210" s="2" t="str">
        <f>IF(AllData!T1215="","",AllData!T1215)</f>
        <v/>
      </c>
      <c r="AA1210" s="16"/>
    </row>
    <row r="1211" spans="1:27" hidden="1" x14ac:dyDescent="0.25">
      <c r="A1211" t="str">
        <f>IF(AllData!A1211="","",AllData!A1211)</f>
        <v/>
      </c>
      <c r="B1211" t="str">
        <f>IF(AllData!B1211="","",AllData!B1211)</f>
        <v/>
      </c>
      <c r="C1211" t="str">
        <f>IF(AllData!C1211="","",AllData!C1211)</f>
        <v/>
      </c>
      <c r="D1211" t="str">
        <f>IF(AllData!D1211="","",AllData!D1211)</f>
        <v/>
      </c>
      <c r="E1211" t="str">
        <f>IF(AllData!E1211="","",AllData!E1211)</f>
        <v/>
      </c>
      <c r="F1211" t="str">
        <f>IF(AllData!F1211="","",AllData!F1211)</f>
        <v/>
      </c>
      <c r="G1211" t="str">
        <f>IF(AllData!G1211="","",AllData!G1211)</f>
        <v/>
      </c>
      <c r="H1211" t="str">
        <f>IF(AllData!H1211="","",AllData!H1211)</f>
        <v/>
      </c>
      <c r="I1211" t="str">
        <f>IF(AllData!I1211="","",AllData!I1211)</f>
        <v/>
      </c>
      <c r="J1211" t="str">
        <f>IF(AllData!J1211="","",AllData!J1211)</f>
        <v/>
      </c>
      <c r="K1211" t="str">
        <f>IF(AllData!K1211="","",AllData!K1211)</f>
        <v/>
      </c>
      <c r="L1211" t="str">
        <f>IF(AllData!L1211="","",AllData!L1211)</f>
        <v/>
      </c>
      <c r="M1211" s="4" t="str">
        <f>IF(Table1[[#This Row],[Operation Season]]="","",LEFT(Table1[[#This Row],[Operation Season]],SEARCH("-",Table1[[#This Row],[Operation Season]])-1))</f>
        <v/>
      </c>
      <c r="N1211" s="10" t="str">
        <f t="shared" si="36"/>
        <v/>
      </c>
      <c r="O1211" t="str">
        <f>IF(Table1[[#This Row],[Operation Season]]="","",RIGHT(Table1[[#This Row],[Operation Season]],LEN(Table1[[#This Row],[Operation Season]])-FIND("-",Table1[[#This Row],[Operation Season]])))</f>
        <v/>
      </c>
      <c r="P1211" s="4" t="str">
        <f t="shared" si="37"/>
        <v/>
      </c>
      <c r="Q1211" s="7" t="str">
        <f>IF(OR(P1211="Mid November",P1211="round",P1211="",),"",Table1[[#This Row],[End Date]]-SystemData!$A$2+1)</f>
        <v/>
      </c>
      <c r="R1211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211" s="2" t="str">
        <f>IF(AllData!M1216="","",AllData!M1216)</f>
        <v/>
      </c>
      <c r="T1211" s="2" t="str">
        <f>IF(AllData!N1216="","",AllData!N1216)</f>
        <v/>
      </c>
      <c r="U1211" s="2" t="str">
        <f>IF(AllData!O1216="","",AllData!O1216)</f>
        <v/>
      </c>
      <c r="V1211" s="2" t="str">
        <f>IF(AllData!P1216="","",AllData!P1216)</f>
        <v/>
      </c>
      <c r="W1211" s="2" t="str">
        <f>IF(AllData!Q1216="","",AllData!Q1216)</f>
        <v/>
      </c>
      <c r="X1211" s="2" t="str">
        <f>IF(AllData!R1216="","",AllData!R1216)</f>
        <v/>
      </c>
      <c r="Y1211" s="2" t="str">
        <f>IF(AllData!S1216="","",AllData!S1216)</f>
        <v/>
      </c>
      <c r="Z1211" s="2" t="str">
        <f>IF(AllData!T1216="","",AllData!T1216)</f>
        <v/>
      </c>
      <c r="AA1211" s="16"/>
    </row>
    <row r="1212" spans="1:27" hidden="1" x14ac:dyDescent="0.25">
      <c r="A1212" t="str">
        <f>IF(AllData!A1212="","",AllData!A1212)</f>
        <v/>
      </c>
      <c r="B1212" t="str">
        <f>IF(AllData!B1212="","",AllData!B1212)</f>
        <v/>
      </c>
      <c r="C1212" t="str">
        <f>IF(AllData!C1212="","",AllData!C1212)</f>
        <v/>
      </c>
      <c r="D1212" t="str">
        <f>IF(AllData!D1212="","",AllData!D1212)</f>
        <v/>
      </c>
      <c r="E1212" t="str">
        <f>IF(AllData!E1212="","",AllData!E1212)</f>
        <v/>
      </c>
      <c r="F1212" t="str">
        <f>IF(AllData!F1212="","",AllData!F1212)</f>
        <v/>
      </c>
      <c r="G1212" t="str">
        <f>IF(AllData!G1212="","",AllData!G1212)</f>
        <v/>
      </c>
      <c r="H1212" t="str">
        <f>IF(AllData!H1212="","",AllData!H1212)</f>
        <v/>
      </c>
      <c r="I1212" t="str">
        <f>IF(AllData!I1212="","",AllData!I1212)</f>
        <v/>
      </c>
      <c r="J1212" t="str">
        <f>IF(AllData!J1212="","",AllData!J1212)</f>
        <v/>
      </c>
      <c r="K1212" t="str">
        <f>IF(AllData!K1212="","",AllData!K1212)</f>
        <v/>
      </c>
      <c r="L1212" t="str">
        <f>IF(AllData!L1212="","",AllData!L1212)</f>
        <v/>
      </c>
      <c r="M1212" s="4" t="str">
        <f>IF(Table1[[#This Row],[Operation Season]]="","",LEFT(Table1[[#This Row],[Operation Season]],SEARCH("-",Table1[[#This Row],[Operation Season]])-1))</f>
        <v/>
      </c>
      <c r="N1212" s="10" t="str">
        <f t="shared" si="36"/>
        <v/>
      </c>
      <c r="O1212" t="str">
        <f>IF(Table1[[#This Row],[Operation Season]]="","",RIGHT(Table1[[#This Row],[Operation Season]],LEN(Table1[[#This Row],[Operation Season]])-FIND("-",Table1[[#This Row],[Operation Season]])))</f>
        <v/>
      </c>
      <c r="P1212" s="4" t="str">
        <f t="shared" si="37"/>
        <v/>
      </c>
      <c r="Q1212" s="7" t="str">
        <f>IF(OR(P1212="Mid November",P1212="round",P1212="",),"",Table1[[#This Row],[End Date]]-SystemData!$A$2+1)</f>
        <v/>
      </c>
      <c r="R1212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212" s="2" t="str">
        <f>IF(AllData!M1217="","",AllData!M1217)</f>
        <v/>
      </c>
      <c r="T1212" s="2" t="str">
        <f>IF(AllData!N1217="","",AllData!N1217)</f>
        <v/>
      </c>
      <c r="U1212" s="2" t="str">
        <f>IF(AllData!O1217="","",AllData!O1217)</f>
        <v/>
      </c>
      <c r="V1212" s="2" t="str">
        <f>IF(AllData!P1217="","",AllData!P1217)</f>
        <v/>
      </c>
      <c r="W1212" s="2" t="str">
        <f>IF(AllData!Q1217="","",AllData!Q1217)</f>
        <v/>
      </c>
      <c r="X1212" s="2" t="str">
        <f>IF(AllData!R1217="","",AllData!R1217)</f>
        <v/>
      </c>
      <c r="Y1212" s="2" t="str">
        <f>IF(AllData!S1217="","",AllData!S1217)</f>
        <v/>
      </c>
      <c r="Z1212" s="2" t="str">
        <f>IF(AllData!T1217="","",AllData!T1217)</f>
        <v/>
      </c>
      <c r="AA1212" s="16"/>
    </row>
    <row r="1213" spans="1:27" hidden="1" x14ac:dyDescent="0.25">
      <c r="A1213" t="str">
        <f>IF(AllData!A1213="","",AllData!A1213)</f>
        <v/>
      </c>
      <c r="B1213" t="str">
        <f>IF(AllData!B1213="","",AllData!B1213)</f>
        <v/>
      </c>
      <c r="C1213" t="str">
        <f>IF(AllData!C1213="","",AllData!C1213)</f>
        <v/>
      </c>
      <c r="D1213" t="str">
        <f>IF(AllData!D1213="","",AllData!D1213)</f>
        <v/>
      </c>
      <c r="E1213" t="str">
        <f>IF(AllData!E1213="","",AllData!E1213)</f>
        <v/>
      </c>
      <c r="F1213" t="str">
        <f>IF(AllData!F1213="","",AllData!F1213)</f>
        <v/>
      </c>
      <c r="G1213" t="str">
        <f>IF(AllData!G1213="","",AllData!G1213)</f>
        <v/>
      </c>
      <c r="H1213" t="str">
        <f>IF(AllData!H1213="","",AllData!H1213)</f>
        <v/>
      </c>
      <c r="I1213" t="str">
        <f>IF(AllData!I1213="","",AllData!I1213)</f>
        <v/>
      </c>
      <c r="J1213" t="str">
        <f>IF(AllData!J1213="","",AllData!J1213)</f>
        <v/>
      </c>
      <c r="K1213" t="str">
        <f>IF(AllData!K1213="","",AllData!K1213)</f>
        <v/>
      </c>
      <c r="L1213" t="str">
        <f>IF(AllData!L1213="","",AllData!L1213)</f>
        <v/>
      </c>
      <c r="M1213" s="4" t="str">
        <f>IF(Table1[[#This Row],[Operation Season]]="","",LEFT(Table1[[#This Row],[Operation Season]],SEARCH("-",Table1[[#This Row],[Operation Season]])-1))</f>
        <v/>
      </c>
      <c r="N1213" s="10" t="str">
        <f t="shared" si="36"/>
        <v/>
      </c>
      <c r="O1213" t="str">
        <f>IF(Table1[[#This Row],[Operation Season]]="","",RIGHT(Table1[[#This Row],[Operation Season]],LEN(Table1[[#This Row],[Operation Season]])-FIND("-",Table1[[#This Row],[Operation Season]])))</f>
        <v/>
      </c>
      <c r="P1213" s="4" t="str">
        <f t="shared" si="37"/>
        <v/>
      </c>
      <c r="Q1213" s="7" t="str">
        <f>IF(OR(P1213="Mid November",P1213="round",P1213="",),"",Table1[[#This Row],[End Date]]-SystemData!$A$2+1)</f>
        <v/>
      </c>
      <c r="R1213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213" s="2" t="str">
        <f>IF(AllData!M1218="","",AllData!M1218)</f>
        <v/>
      </c>
      <c r="T1213" s="2" t="str">
        <f>IF(AllData!N1218="","",AllData!N1218)</f>
        <v/>
      </c>
      <c r="U1213" s="2" t="str">
        <f>IF(AllData!O1218="","",AllData!O1218)</f>
        <v/>
      </c>
      <c r="V1213" s="2" t="str">
        <f>IF(AllData!P1218="","",AllData!P1218)</f>
        <v/>
      </c>
      <c r="W1213" s="2" t="str">
        <f>IF(AllData!Q1218="","",AllData!Q1218)</f>
        <v/>
      </c>
      <c r="X1213" s="2" t="str">
        <f>IF(AllData!R1218="","",AllData!R1218)</f>
        <v/>
      </c>
      <c r="Y1213" s="2" t="str">
        <f>IF(AllData!S1218="","",AllData!S1218)</f>
        <v/>
      </c>
      <c r="Z1213" s="2" t="str">
        <f>IF(AllData!T1218="","",AllData!T1218)</f>
        <v/>
      </c>
      <c r="AA1213" s="16"/>
    </row>
    <row r="1214" spans="1:27" hidden="1" x14ac:dyDescent="0.25">
      <c r="A1214" t="str">
        <f>IF(AllData!A1214="","",AllData!A1214)</f>
        <v/>
      </c>
      <c r="B1214" t="str">
        <f>IF(AllData!B1214="","",AllData!B1214)</f>
        <v/>
      </c>
      <c r="C1214" t="str">
        <f>IF(AllData!C1214="","",AllData!C1214)</f>
        <v/>
      </c>
      <c r="D1214" t="str">
        <f>IF(AllData!D1214="","",AllData!D1214)</f>
        <v/>
      </c>
      <c r="E1214" t="str">
        <f>IF(AllData!E1214="","",AllData!E1214)</f>
        <v/>
      </c>
      <c r="F1214" t="str">
        <f>IF(AllData!F1214="","",AllData!F1214)</f>
        <v/>
      </c>
      <c r="G1214" t="str">
        <f>IF(AllData!G1214="","",AllData!G1214)</f>
        <v/>
      </c>
      <c r="H1214" t="str">
        <f>IF(AllData!H1214="","",AllData!H1214)</f>
        <v/>
      </c>
      <c r="I1214" t="str">
        <f>IF(AllData!I1214="","",AllData!I1214)</f>
        <v/>
      </c>
      <c r="J1214" t="str">
        <f>IF(AllData!J1214="","",AllData!J1214)</f>
        <v/>
      </c>
      <c r="K1214" t="str">
        <f>IF(AllData!K1214="","",AllData!K1214)</f>
        <v/>
      </c>
      <c r="L1214" t="str">
        <f>IF(AllData!L1214="","",AllData!L1214)</f>
        <v/>
      </c>
      <c r="M1214" s="4" t="str">
        <f>IF(Table1[[#This Row],[Operation Season]]="","",LEFT(Table1[[#This Row],[Operation Season]],SEARCH("-",Table1[[#This Row],[Operation Season]])-1))</f>
        <v/>
      </c>
      <c r="N1214" s="10" t="str">
        <f t="shared" si="36"/>
        <v/>
      </c>
      <c r="O1214" t="str">
        <f>IF(Table1[[#This Row],[Operation Season]]="","",RIGHT(Table1[[#This Row],[Operation Season]],LEN(Table1[[#This Row],[Operation Season]])-FIND("-",Table1[[#This Row],[Operation Season]])))</f>
        <v/>
      </c>
      <c r="P1214" s="4" t="str">
        <f t="shared" si="37"/>
        <v/>
      </c>
      <c r="Q1214" s="7" t="str">
        <f>IF(OR(P1214="Mid November",P1214="round",P1214="",),"",Table1[[#This Row],[End Date]]-SystemData!$A$2+1)</f>
        <v/>
      </c>
      <c r="R1214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214" s="2" t="str">
        <f>IF(AllData!M1219="","",AllData!M1219)</f>
        <v/>
      </c>
      <c r="T1214" s="2" t="str">
        <f>IF(AllData!N1219="","",AllData!N1219)</f>
        <v/>
      </c>
      <c r="U1214" s="2" t="str">
        <f>IF(AllData!O1219="","",AllData!O1219)</f>
        <v/>
      </c>
      <c r="V1214" s="2" t="str">
        <f>IF(AllData!P1219="","",AllData!P1219)</f>
        <v/>
      </c>
      <c r="W1214" s="2" t="str">
        <f>IF(AllData!Q1219="","",AllData!Q1219)</f>
        <v/>
      </c>
      <c r="X1214" s="2" t="str">
        <f>IF(AllData!R1219="","",AllData!R1219)</f>
        <v/>
      </c>
      <c r="Y1214" s="2" t="str">
        <f>IF(AllData!S1219="","",AllData!S1219)</f>
        <v/>
      </c>
      <c r="Z1214" s="2" t="str">
        <f>IF(AllData!T1219="","",AllData!T1219)</f>
        <v/>
      </c>
      <c r="AA1214" s="16"/>
    </row>
    <row r="1215" spans="1:27" hidden="1" x14ac:dyDescent="0.25">
      <c r="A1215" t="str">
        <f>IF(AllData!A1215="","",AllData!A1215)</f>
        <v/>
      </c>
      <c r="B1215" t="str">
        <f>IF(AllData!B1215="","",AllData!B1215)</f>
        <v/>
      </c>
      <c r="C1215" t="str">
        <f>IF(AllData!C1215="","",AllData!C1215)</f>
        <v/>
      </c>
      <c r="D1215" t="str">
        <f>IF(AllData!D1215="","",AllData!D1215)</f>
        <v/>
      </c>
      <c r="E1215" t="str">
        <f>IF(AllData!E1215="","",AllData!E1215)</f>
        <v/>
      </c>
      <c r="F1215" t="str">
        <f>IF(AllData!F1215="","",AllData!F1215)</f>
        <v/>
      </c>
      <c r="G1215" t="str">
        <f>IF(AllData!G1215="","",AllData!G1215)</f>
        <v/>
      </c>
      <c r="H1215" t="str">
        <f>IF(AllData!H1215="","",AllData!H1215)</f>
        <v/>
      </c>
      <c r="I1215" t="str">
        <f>IF(AllData!I1215="","",AllData!I1215)</f>
        <v/>
      </c>
      <c r="J1215" t="str">
        <f>IF(AllData!J1215="","",AllData!J1215)</f>
        <v/>
      </c>
      <c r="K1215" t="str">
        <f>IF(AllData!K1215="","",AllData!K1215)</f>
        <v/>
      </c>
      <c r="L1215" t="str">
        <f>IF(AllData!L1215="","",AllData!L1215)</f>
        <v/>
      </c>
      <c r="M1215" s="4" t="str">
        <f>IF(Table1[[#This Row],[Operation Season]]="","",LEFT(Table1[[#This Row],[Operation Season]],SEARCH("-",Table1[[#This Row],[Operation Season]])-1))</f>
        <v/>
      </c>
      <c r="N1215" s="10" t="str">
        <f t="shared" si="36"/>
        <v/>
      </c>
      <c r="O1215" t="str">
        <f>IF(Table1[[#This Row],[Operation Season]]="","",RIGHT(Table1[[#This Row],[Operation Season]],LEN(Table1[[#This Row],[Operation Season]])-FIND("-",Table1[[#This Row],[Operation Season]])))</f>
        <v/>
      </c>
      <c r="P1215" s="4" t="str">
        <f t="shared" si="37"/>
        <v/>
      </c>
      <c r="Q1215" s="7" t="str">
        <f>IF(OR(P1215="Mid November",P1215="round",P1215="",),"",Table1[[#This Row],[End Date]]-SystemData!$A$2+1)</f>
        <v/>
      </c>
      <c r="R1215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215" s="2" t="str">
        <f>IF(AllData!M1220="","",AllData!M1220)</f>
        <v/>
      </c>
      <c r="T1215" s="2" t="str">
        <f>IF(AllData!N1220="","",AllData!N1220)</f>
        <v/>
      </c>
      <c r="U1215" s="2" t="str">
        <f>IF(AllData!O1220="","",AllData!O1220)</f>
        <v/>
      </c>
      <c r="V1215" s="2" t="str">
        <f>IF(AllData!P1220="","",AllData!P1220)</f>
        <v/>
      </c>
      <c r="W1215" s="2" t="str">
        <f>IF(AllData!Q1220="","",AllData!Q1220)</f>
        <v/>
      </c>
      <c r="X1215" s="2" t="str">
        <f>IF(AllData!R1220="","",AllData!R1220)</f>
        <v/>
      </c>
      <c r="Y1215" s="2" t="str">
        <f>IF(AllData!S1220="","",AllData!S1220)</f>
        <v/>
      </c>
      <c r="Z1215" s="2" t="str">
        <f>IF(AllData!T1220="","",AllData!T1220)</f>
        <v/>
      </c>
      <c r="AA1215" s="16"/>
    </row>
    <row r="1216" spans="1:27" hidden="1" x14ac:dyDescent="0.25">
      <c r="A1216" t="str">
        <f>IF(AllData!A1216="","",AllData!A1216)</f>
        <v/>
      </c>
      <c r="B1216" t="str">
        <f>IF(AllData!B1216="","",AllData!B1216)</f>
        <v/>
      </c>
      <c r="C1216" t="str">
        <f>IF(AllData!C1216="","",AllData!C1216)</f>
        <v/>
      </c>
      <c r="D1216" t="str">
        <f>IF(AllData!D1216="","",AllData!D1216)</f>
        <v/>
      </c>
      <c r="E1216" t="str">
        <f>IF(AllData!E1216="","",AllData!E1216)</f>
        <v/>
      </c>
      <c r="F1216" t="str">
        <f>IF(AllData!F1216="","",AllData!F1216)</f>
        <v/>
      </c>
      <c r="G1216" t="str">
        <f>IF(AllData!G1216="","",AllData!G1216)</f>
        <v/>
      </c>
      <c r="H1216" t="str">
        <f>IF(AllData!H1216="","",AllData!H1216)</f>
        <v/>
      </c>
      <c r="I1216" t="str">
        <f>IF(AllData!I1216="","",AllData!I1216)</f>
        <v/>
      </c>
      <c r="J1216" t="str">
        <f>IF(AllData!J1216="","",AllData!J1216)</f>
        <v/>
      </c>
      <c r="K1216" t="str">
        <f>IF(AllData!K1216="","",AllData!K1216)</f>
        <v/>
      </c>
      <c r="L1216" t="str">
        <f>IF(AllData!L1216="","",AllData!L1216)</f>
        <v/>
      </c>
      <c r="M1216" s="4" t="str">
        <f>IF(Table1[[#This Row],[Operation Season]]="","",LEFT(Table1[[#This Row],[Operation Season]],SEARCH("-",Table1[[#This Row],[Operation Season]])-1))</f>
        <v/>
      </c>
      <c r="N1216" s="10" t="str">
        <f t="shared" si="36"/>
        <v/>
      </c>
      <c r="O1216" t="str">
        <f>IF(Table1[[#This Row],[Operation Season]]="","",RIGHT(Table1[[#This Row],[Operation Season]],LEN(Table1[[#This Row],[Operation Season]])-FIND("-",Table1[[#This Row],[Operation Season]])))</f>
        <v/>
      </c>
      <c r="P1216" s="4" t="str">
        <f t="shared" si="37"/>
        <v/>
      </c>
      <c r="Q1216" s="7" t="str">
        <f>IF(OR(P1216="Mid November",P1216="round",P1216="",),"",Table1[[#This Row],[End Date]]-SystemData!$A$2+1)</f>
        <v/>
      </c>
      <c r="R1216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216" s="2" t="str">
        <f>IF(AllData!M1221="","",AllData!M1221)</f>
        <v/>
      </c>
      <c r="T1216" s="2" t="str">
        <f>IF(AllData!N1221="","",AllData!N1221)</f>
        <v/>
      </c>
      <c r="U1216" s="2" t="str">
        <f>IF(AllData!O1221="","",AllData!O1221)</f>
        <v/>
      </c>
      <c r="V1216" s="2" t="str">
        <f>IF(AllData!P1221="","",AllData!P1221)</f>
        <v/>
      </c>
      <c r="W1216" s="2" t="str">
        <f>IF(AllData!Q1221="","",AllData!Q1221)</f>
        <v/>
      </c>
      <c r="X1216" s="2" t="str">
        <f>IF(AllData!R1221="","",AllData!R1221)</f>
        <v/>
      </c>
      <c r="Y1216" s="2" t="str">
        <f>IF(AllData!S1221="","",AllData!S1221)</f>
        <v/>
      </c>
      <c r="Z1216" s="2" t="str">
        <f>IF(AllData!T1221="","",AllData!T1221)</f>
        <v/>
      </c>
      <c r="AA1216" s="16"/>
    </row>
    <row r="1217" spans="1:27" hidden="1" x14ac:dyDescent="0.25">
      <c r="A1217" t="str">
        <f>IF(AllData!A1217="","",AllData!A1217)</f>
        <v/>
      </c>
      <c r="B1217" t="str">
        <f>IF(AllData!B1217="","",AllData!B1217)</f>
        <v/>
      </c>
      <c r="C1217" t="str">
        <f>IF(AllData!C1217="","",AllData!C1217)</f>
        <v/>
      </c>
      <c r="D1217" t="str">
        <f>IF(AllData!D1217="","",AllData!D1217)</f>
        <v/>
      </c>
      <c r="E1217" t="str">
        <f>IF(AllData!E1217="","",AllData!E1217)</f>
        <v/>
      </c>
      <c r="F1217" t="str">
        <f>IF(AllData!F1217="","",AllData!F1217)</f>
        <v/>
      </c>
      <c r="G1217" t="str">
        <f>IF(AllData!G1217="","",AllData!G1217)</f>
        <v/>
      </c>
      <c r="H1217" t="str">
        <f>IF(AllData!H1217="","",AllData!H1217)</f>
        <v/>
      </c>
      <c r="I1217" t="str">
        <f>IF(AllData!I1217="","",AllData!I1217)</f>
        <v/>
      </c>
      <c r="J1217" t="str">
        <f>IF(AllData!J1217="","",AllData!J1217)</f>
        <v/>
      </c>
      <c r="K1217" t="str">
        <f>IF(AllData!K1217="","",AllData!K1217)</f>
        <v/>
      </c>
      <c r="L1217" t="str">
        <f>IF(AllData!L1217="","",AllData!L1217)</f>
        <v/>
      </c>
      <c r="M1217" s="4" t="str">
        <f>IF(Table1[[#This Row],[Operation Season]]="","",LEFT(Table1[[#This Row],[Operation Season]],SEARCH("-",Table1[[#This Row],[Operation Season]])-1))</f>
        <v/>
      </c>
      <c r="N1217" s="10" t="str">
        <f t="shared" si="36"/>
        <v/>
      </c>
      <c r="O1217" t="str">
        <f>IF(Table1[[#This Row],[Operation Season]]="","",RIGHT(Table1[[#This Row],[Operation Season]],LEN(Table1[[#This Row],[Operation Season]])-FIND("-",Table1[[#This Row],[Operation Season]])))</f>
        <v/>
      </c>
      <c r="P1217" s="4" t="str">
        <f t="shared" si="37"/>
        <v/>
      </c>
      <c r="Q1217" s="7" t="str">
        <f>IF(OR(P1217="Mid November",P1217="round",P1217="",),"",Table1[[#This Row],[End Date]]-SystemData!$A$2+1)</f>
        <v/>
      </c>
      <c r="R1217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217" s="2" t="str">
        <f>IF(AllData!M1222="","",AllData!M1222)</f>
        <v/>
      </c>
      <c r="T1217" s="2" t="str">
        <f>IF(AllData!N1222="","",AllData!N1222)</f>
        <v/>
      </c>
      <c r="U1217" s="2" t="str">
        <f>IF(AllData!O1222="","",AllData!O1222)</f>
        <v/>
      </c>
      <c r="V1217" s="2" t="str">
        <f>IF(AllData!P1222="","",AllData!P1222)</f>
        <v/>
      </c>
      <c r="W1217" s="2" t="str">
        <f>IF(AllData!Q1222="","",AllData!Q1222)</f>
        <v/>
      </c>
      <c r="X1217" s="2" t="str">
        <f>IF(AllData!R1222="","",AllData!R1222)</f>
        <v/>
      </c>
      <c r="Y1217" s="2" t="str">
        <f>IF(AllData!S1222="","",AllData!S1222)</f>
        <v/>
      </c>
      <c r="Z1217" s="2" t="str">
        <f>IF(AllData!T1222="","",AllData!T1222)</f>
        <v/>
      </c>
      <c r="AA1217" s="16"/>
    </row>
    <row r="1218" spans="1:27" hidden="1" x14ac:dyDescent="0.25">
      <c r="A1218" t="str">
        <f>IF(AllData!A1218="","",AllData!A1218)</f>
        <v/>
      </c>
      <c r="B1218" t="str">
        <f>IF(AllData!B1218="","",AllData!B1218)</f>
        <v/>
      </c>
      <c r="C1218" t="str">
        <f>IF(AllData!C1218="","",AllData!C1218)</f>
        <v/>
      </c>
      <c r="D1218" t="str">
        <f>IF(AllData!D1218="","",AllData!D1218)</f>
        <v/>
      </c>
      <c r="E1218" t="str">
        <f>IF(AllData!E1218="","",AllData!E1218)</f>
        <v/>
      </c>
      <c r="F1218" t="str">
        <f>IF(AllData!F1218="","",AllData!F1218)</f>
        <v/>
      </c>
      <c r="G1218" t="str">
        <f>IF(AllData!G1218="","",AllData!G1218)</f>
        <v/>
      </c>
      <c r="H1218" t="str">
        <f>IF(AllData!H1218="","",AllData!H1218)</f>
        <v/>
      </c>
      <c r="I1218" t="str">
        <f>IF(AllData!I1218="","",AllData!I1218)</f>
        <v/>
      </c>
      <c r="J1218" t="str">
        <f>IF(AllData!J1218="","",AllData!J1218)</f>
        <v/>
      </c>
      <c r="K1218" t="str">
        <f>IF(AllData!K1218="","",AllData!K1218)</f>
        <v/>
      </c>
      <c r="L1218" t="str">
        <f>IF(AllData!L1218="","",AllData!L1218)</f>
        <v/>
      </c>
      <c r="M1218" s="4" t="str">
        <f>IF(Table1[[#This Row],[Operation Season]]="","",LEFT(Table1[[#This Row],[Operation Season]],SEARCH("-",Table1[[#This Row],[Operation Season]])-1))</f>
        <v/>
      </c>
      <c r="N1218" s="10" t="str">
        <f t="shared" ref="N1218:N1281" si="38">TEXT(M1218,"MM/DD/YYYY")</f>
        <v/>
      </c>
      <c r="O1218" t="str">
        <f>IF(Table1[[#This Row],[Operation Season]]="","",RIGHT(Table1[[#This Row],[Operation Season]],LEN(Table1[[#This Row],[Operation Season]])-FIND("-",Table1[[#This Row],[Operation Season]])))</f>
        <v/>
      </c>
      <c r="P1218" s="4" t="str">
        <f t="shared" ref="P1218:P1281" si="39">TEXT(O1218,"MM/DD/YYYY")</f>
        <v/>
      </c>
      <c r="Q1218" s="7" t="str">
        <f>IF(OR(P1218="Mid November",P1218="round",P1218="",),"",Table1[[#This Row],[End Date]]-SystemData!$A$2+1)</f>
        <v/>
      </c>
      <c r="R1218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218" s="2" t="str">
        <f>IF(AllData!M1223="","",AllData!M1223)</f>
        <v/>
      </c>
      <c r="T1218" s="2" t="str">
        <f>IF(AllData!N1223="","",AllData!N1223)</f>
        <v/>
      </c>
      <c r="U1218" s="2" t="str">
        <f>IF(AllData!O1223="","",AllData!O1223)</f>
        <v/>
      </c>
      <c r="V1218" s="2" t="str">
        <f>IF(AllData!P1223="","",AllData!P1223)</f>
        <v/>
      </c>
      <c r="W1218" s="2" t="str">
        <f>IF(AllData!Q1223="","",AllData!Q1223)</f>
        <v/>
      </c>
      <c r="X1218" s="2" t="str">
        <f>IF(AllData!R1223="","",AllData!R1223)</f>
        <v/>
      </c>
      <c r="Y1218" s="2" t="str">
        <f>IF(AllData!S1223="","",AllData!S1223)</f>
        <v/>
      </c>
      <c r="Z1218" s="2" t="str">
        <f>IF(AllData!T1223="","",AllData!T1223)</f>
        <v/>
      </c>
      <c r="AA1218" s="16"/>
    </row>
    <row r="1219" spans="1:27" hidden="1" x14ac:dyDescent="0.25">
      <c r="A1219" t="str">
        <f>IF(AllData!A1219="","",AllData!A1219)</f>
        <v/>
      </c>
      <c r="B1219" t="str">
        <f>IF(AllData!B1219="","",AllData!B1219)</f>
        <v/>
      </c>
      <c r="C1219" t="str">
        <f>IF(AllData!C1219="","",AllData!C1219)</f>
        <v/>
      </c>
      <c r="D1219" t="str">
        <f>IF(AllData!D1219="","",AllData!D1219)</f>
        <v/>
      </c>
      <c r="E1219" t="str">
        <f>IF(AllData!E1219="","",AllData!E1219)</f>
        <v/>
      </c>
      <c r="F1219" t="str">
        <f>IF(AllData!F1219="","",AllData!F1219)</f>
        <v/>
      </c>
      <c r="G1219" t="str">
        <f>IF(AllData!G1219="","",AllData!G1219)</f>
        <v/>
      </c>
      <c r="H1219" t="str">
        <f>IF(AllData!H1219="","",AllData!H1219)</f>
        <v/>
      </c>
      <c r="I1219" t="str">
        <f>IF(AllData!I1219="","",AllData!I1219)</f>
        <v/>
      </c>
      <c r="J1219" t="str">
        <f>IF(AllData!J1219="","",AllData!J1219)</f>
        <v/>
      </c>
      <c r="K1219" t="str">
        <f>IF(AllData!K1219="","",AllData!K1219)</f>
        <v/>
      </c>
      <c r="L1219" t="str">
        <f>IF(AllData!L1219="","",AllData!L1219)</f>
        <v/>
      </c>
      <c r="M1219" s="4" t="str">
        <f>IF(Table1[[#This Row],[Operation Season]]="","",LEFT(Table1[[#This Row],[Operation Season]],SEARCH("-",Table1[[#This Row],[Operation Season]])-1))</f>
        <v/>
      </c>
      <c r="N1219" s="10" t="str">
        <f t="shared" si="38"/>
        <v/>
      </c>
      <c r="O1219" t="str">
        <f>IF(Table1[[#This Row],[Operation Season]]="","",RIGHT(Table1[[#This Row],[Operation Season]],LEN(Table1[[#This Row],[Operation Season]])-FIND("-",Table1[[#This Row],[Operation Season]])))</f>
        <v/>
      </c>
      <c r="P1219" s="4" t="str">
        <f t="shared" si="39"/>
        <v/>
      </c>
      <c r="Q1219" s="7" t="str">
        <f>IF(OR(P1219="Mid November",P1219="round",P1219="",),"",Table1[[#This Row],[End Date]]-SystemData!$A$2+1)</f>
        <v/>
      </c>
      <c r="R1219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219" s="2" t="str">
        <f>IF(AllData!M1224="","",AllData!M1224)</f>
        <v/>
      </c>
      <c r="T1219" s="2" t="str">
        <f>IF(AllData!N1224="","",AllData!N1224)</f>
        <v/>
      </c>
      <c r="U1219" s="2" t="str">
        <f>IF(AllData!O1224="","",AllData!O1224)</f>
        <v/>
      </c>
      <c r="V1219" s="2" t="str">
        <f>IF(AllData!P1224="","",AllData!P1224)</f>
        <v/>
      </c>
      <c r="W1219" s="2" t="str">
        <f>IF(AllData!Q1224="","",AllData!Q1224)</f>
        <v/>
      </c>
      <c r="X1219" s="2" t="str">
        <f>IF(AllData!R1224="","",AllData!R1224)</f>
        <v/>
      </c>
      <c r="Y1219" s="2" t="str">
        <f>IF(AllData!S1224="","",AllData!S1224)</f>
        <v/>
      </c>
      <c r="Z1219" s="2" t="str">
        <f>IF(AllData!T1224="","",AllData!T1224)</f>
        <v/>
      </c>
      <c r="AA1219" s="16"/>
    </row>
    <row r="1220" spans="1:27" hidden="1" x14ac:dyDescent="0.25">
      <c r="A1220" t="str">
        <f>IF(AllData!A1220="","",AllData!A1220)</f>
        <v/>
      </c>
      <c r="B1220" t="str">
        <f>IF(AllData!B1220="","",AllData!B1220)</f>
        <v/>
      </c>
      <c r="C1220" t="str">
        <f>IF(AllData!C1220="","",AllData!C1220)</f>
        <v/>
      </c>
      <c r="D1220" t="str">
        <f>IF(AllData!D1220="","",AllData!D1220)</f>
        <v/>
      </c>
      <c r="E1220" t="str">
        <f>IF(AllData!E1220="","",AllData!E1220)</f>
        <v/>
      </c>
      <c r="F1220" t="str">
        <f>IF(AllData!F1220="","",AllData!F1220)</f>
        <v/>
      </c>
      <c r="G1220" t="str">
        <f>IF(AllData!G1220="","",AllData!G1220)</f>
        <v/>
      </c>
      <c r="H1220" t="str">
        <f>IF(AllData!H1220="","",AllData!H1220)</f>
        <v/>
      </c>
      <c r="I1220" t="str">
        <f>IF(AllData!I1220="","",AllData!I1220)</f>
        <v/>
      </c>
      <c r="J1220" t="str">
        <f>IF(AllData!J1220="","",AllData!J1220)</f>
        <v/>
      </c>
      <c r="K1220" t="str">
        <f>IF(AllData!K1220="","",AllData!K1220)</f>
        <v/>
      </c>
      <c r="L1220" t="str">
        <f>IF(AllData!L1220="","",AllData!L1220)</f>
        <v/>
      </c>
      <c r="M1220" s="4" t="str">
        <f>IF(Table1[[#This Row],[Operation Season]]="","",LEFT(Table1[[#This Row],[Operation Season]],SEARCH("-",Table1[[#This Row],[Operation Season]])-1))</f>
        <v/>
      </c>
      <c r="N1220" s="10" t="str">
        <f t="shared" si="38"/>
        <v/>
      </c>
      <c r="O1220" t="str">
        <f>IF(Table1[[#This Row],[Operation Season]]="","",RIGHT(Table1[[#This Row],[Operation Season]],LEN(Table1[[#This Row],[Operation Season]])-FIND("-",Table1[[#This Row],[Operation Season]])))</f>
        <v/>
      </c>
      <c r="P1220" s="4" t="str">
        <f t="shared" si="39"/>
        <v/>
      </c>
      <c r="Q1220" s="7" t="str">
        <f>IF(OR(P1220="Mid November",P1220="round",P1220="",),"",Table1[[#This Row],[End Date]]-SystemData!$A$2+1)</f>
        <v/>
      </c>
      <c r="R1220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220" s="2" t="str">
        <f>IF(AllData!M1225="","",AllData!M1225)</f>
        <v/>
      </c>
      <c r="T1220" s="2" t="str">
        <f>IF(AllData!N1225="","",AllData!N1225)</f>
        <v/>
      </c>
      <c r="U1220" s="2" t="str">
        <f>IF(AllData!O1225="","",AllData!O1225)</f>
        <v/>
      </c>
      <c r="V1220" s="2" t="str">
        <f>IF(AllData!P1225="","",AllData!P1225)</f>
        <v/>
      </c>
      <c r="W1220" s="2" t="str">
        <f>IF(AllData!Q1225="","",AllData!Q1225)</f>
        <v/>
      </c>
      <c r="X1220" s="2" t="str">
        <f>IF(AllData!R1225="","",AllData!R1225)</f>
        <v/>
      </c>
      <c r="Y1220" s="2" t="str">
        <f>IF(AllData!S1225="","",AllData!S1225)</f>
        <v/>
      </c>
      <c r="Z1220" s="2" t="str">
        <f>IF(AllData!T1225="","",AllData!T1225)</f>
        <v/>
      </c>
      <c r="AA1220" s="16"/>
    </row>
    <row r="1221" spans="1:27" hidden="1" x14ac:dyDescent="0.25">
      <c r="A1221" t="str">
        <f>IF(AllData!A1221="","",AllData!A1221)</f>
        <v/>
      </c>
      <c r="B1221" t="str">
        <f>IF(AllData!B1221="","",AllData!B1221)</f>
        <v/>
      </c>
      <c r="C1221" t="str">
        <f>IF(AllData!C1221="","",AllData!C1221)</f>
        <v/>
      </c>
      <c r="D1221" t="str">
        <f>IF(AllData!D1221="","",AllData!D1221)</f>
        <v/>
      </c>
      <c r="E1221" t="str">
        <f>IF(AllData!E1221="","",AllData!E1221)</f>
        <v/>
      </c>
      <c r="F1221" t="str">
        <f>IF(AllData!F1221="","",AllData!F1221)</f>
        <v/>
      </c>
      <c r="G1221" t="str">
        <f>IF(AllData!G1221="","",AllData!G1221)</f>
        <v/>
      </c>
      <c r="H1221" t="str">
        <f>IF(AllData!H1221="","",AllData!H1221)</f>
        <v/>
      </c>
      <c r="I1221" t="str">
        <f>IF(AllData!I1221="","",AllData!I1221)</f>
        <v/>
      </c>
      <c r="J1221" t="str">
        <f>IF(AllData!J1221="","",AllData!J1221)</f>
        <v/>
      </c>
      <c r="K1221" t="str">
        <f>IF(AllData!K1221="","",AllData!K1221)</f>
        <v/>
      </c>
      <c r="L1221" t="str">
        <f>IF(AllData!L1221="","",AllData!L1221)</f>
        <v/>
      </c>
      <c r="M1221" s="4" t="str">
        <f>IF(Table1[[#This Row],[Operation Season]]="","",LEFT(Table1[[#This Row],[Operation Season]],SEARCH("-",Table1[[#This Row],[Operation Season]])-1))</f>
        <v/>
      </c>
      <c r="N1221" s="10" t="str">
        <f t="shared" si="38"/>
        <v/>
      </c>
      <c r="O1221" t="str">
        <f>IF(Table1[[#This Row],[Operation Season]]="","",RIGHT(Table1[[#This Row],[Operation Season]],LEN(Table1[[#This Row],[Operation Season]])-FIND("-",Table1[[#This Row],[Operation Season]])))</f>
        <v/>
      </c>
      <c r="P1221" s="4" t="str">
        <f t="shared" si="39"/>
        <v/>
      </c>
      <c r="Q1221" s="7" t="str">
        <f>IF(OR(P1221="Mid November",P1221="round",P1221="",),"",Table1[[#This Row],[End Date]]-SystemData!$A$2+1)</f>
        <v/>
      </c>
      <c r="R1221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221" s="2" t="str">
        <f>IF(AllData!M1226="","",AllData!M1226)</f>
        <v/>
      </c>
      <c r="T1221" s="2" t="str">
        <f>IF(AllData!N1226="","",AllData!N1226)</f>
        <v/>
      </c>
      <c r="U1221" s="2" t="str">
        <f>IF(AllData!O1226="","",AllData!O1226)</f>
        <v/>
      </c>
      <c r="V1221" s="2" t="str">
        <f>IF(AllData!P1226="","",AllData!P1226)</f>
        <v/>
      </c>
      <c r="W1221" s="2" t="str">
        <f>IF(AllData!Q1226="","",AllData!Q1226)</f>
        <v/>
      </c>
      <c r="X1221" s="2" t="str">
        <f>IF(AllData!R1226="","",AllData!R1226)</f>
        <v/>
      </c>
      <c r="Y1221" s="2" t="str">
        <f>IF(AllData!S1226="","",AllData!S1226)</f>
        <v/>
      </c>
      <c r="Z1221" s="2" t="str">
        <f>IF(AllData!T1226="","",AllData!T1226)</f>
        <v/>
      </c>
      <c r="AA1221" s="16"/>
    </row>
    <row r="1222" spans="1:27" hidden="1" x14ac:dyDescent="0.25">
      <c r="A1222" t="str">
        <f>IF(AllData!A1222="","",AllData!A1222)</f>
        <v/>
      </c>
      <c r="B1222" t="str">
        <f>IF(AllData!B1222="","",AllData!B1222)</f>
        <v/>
      </c>
      <c r="C1222" t="str">
        <f>IF(AllData!C1222="","",AllData!C1222)</f>
        <v/>
      </c>
      <c r="D1222" t="str">
        <f>IF(AllData!D1222="","",AllData!D1222)</f>
        <v/>
      </c>
      <c r="E1222" t="str">
        <f>IF(AllData!E1222="","",AllData!E1222)</f>
        <v/>
      </c>
      <c r="F1222" t="str">
        <f>IF(AllData!F1222="","",AllData!F1222)</f>
        <v/>
      </c>
      <c r="G1222" t="str">
        <f>IF(AllData!G1222="","",AllData!G1222)</f>
        <v/>
      </c>
      <c r="H1222" t="str">
        <f>IF(AllData!H1222="","",AllData!H1222)</f>
        <v/>
      </c>
      <c r="I1222" t="str">
        <f>IF(AllData!I1222="","",AllData!I1222)</f>
        <v/>
      </c>
      <c r="J1222" t="str">
        <f>IF(AllData!J1222="","",AllData!J1222)</f>
        <v/>
      </c>
      <c r="K1222" t="str">
        <f>IF(AllData!K1222="","",AllData!K1222)</f>
        <v/>
      </c>
      <c r="L1222" t="str">
        <f>IF(AllData!L1222="","",AllData!L1222)</f>
        <v/>
      </c>
      <c r="M1222" s="4" t="str">
        <f>IF(Table1[[#This Row],[Operation Season]]="","",LEFT(Table1[[#This Row],[Operation Season]],SEARCH("-",Table1[[#This Row],[Operation Season]])-1))</f>
        <v/>
      </c>
      <c r="N1222" s="10" t="str">
        <f t="shared" si="38"/>
        <v/>
      </c>
      <c r="O1222" t="str">
        <f>IF(Table1[[#This Row],[Operation Season]]="","",RIGHT(Table1[[#This Row],[Operation Season]],LEN(Table1[[#This Row],[Operation Season]])-FIND("-",Table1[[#This Row],[Operation Season]])))</f>
        <v/>
      </c>
      <c r="P1222" s="4" t="str">
        <f t="shared" si="39"/>
        <v/>
      </c>
      <c r="Q1222" s="7" t="str">
        <f>IF(OR(P1222="Mid November",P1222="round",P1222="",),"",Table1[[#This Row],[End Date]]-SystemData!$A$2+1)</f>
        <v/>
      </c>
      <c r="R1222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222" s="2" t="str">
        <f>IF(AllData!M1227="","",AllData!M1227)</f>
        <v/>
      </c>
      <c r="T1222" s="2" t="str">
        <f>IF(AllData!N1227="","",AllData!N1227)</f>
        <v/>
      </c>
      <c r="U1222" s="2" t="str">
        <f>IF(AllData!O1227="","",AllData!O1227)</f>
        <v/>
      </c>
      <c r="V1222" s="2" t="str">
        <f>IF(AllData!P1227="","",AllData!P1227)</f>
        <v/>
      </c>
      <c r="W1222" s="2" t="str">
        <f>IF(AllData!Q1227="","",AllData!Q1227)</f>
        <v/>
      </c>
      <c r="X1222" s="2" t="str">
        <f>IF(AllData!R1227="","",AllData!R1227)</f>
        <v/>
      </c>
      <c r="Y1222" s="2" t="str">
        <f>IF(AllData!S1227="","",AllData!S1227)</f>
        <v/>
      </c>
      <c r="Z1222" s="2" t="str">
        <f>IF(AllData!T1227="","",AllData!T1227)</f>
        <v/>
      </c>
      <c r="AA1222" s="16"/>
    </row>
    <row r="1223" spans="1:27" hidden="1" x14ac:dyDescent="0.25">
      <c r="A1223" t="str">
        <f>IF(AllData!A1223="","",AllData!A1223)</f>
        <v/>
      </c>
      <c r="B1223" t="str">
        <f>IF(AllData!B1223="","",AllData!B1223)</f>
        <v/>
      </c>
      <c r="C1223" t="str">
        <f>IF(AllData!C1223="","",AllData!C1223)</f>
        <v/>
      </c>
      <c r="D1223" t="str">
        <f>IF(AllData!D1223="","",AllData!D1223)</f>
        <v/>
      </c>
      <c r="E1223" t="str">
        <f>IF(AllData!E1223="","",AllData!E1223)</f>
        <v/>
      </c>
      <c r="F1223" t="str">
        <f>IF(AllData!F1223="","",AllData!F1223)</f>
        <v/>
      </c>
      <c r="G1223" t="str">
        <f>IF(AllData!G1223="","",AllData!G1223)</f>
        <v/>
      </c>
      <c r="H1223" t="str">
        <f>IF(AllData!H1223="","",AllData!H1223)</f>
        <v/>
      </c>
      <c r="I1223" t="str">
        <f>IF(AllData!I1223="","",AllData!I1223)</f>
        <v/>
      </c>
      <c r="J1223" t="str">
        <f>IF(AllData!J1223="","",AllData!J1223)</f>
        <v/>
      </c>
      <c r="K1223" t="str">
        <f>IF(AllData!K1223="","",AllData!K1223)</f>
        <v/>
      </c>
      <c r="L1223" t="str">
        <f>IF(AllData!L1223="","",AllData!L1223)</f>
        <v/>
      </c>
      <c r="M1223" s="4" t="str">
        <f>IF(Table1[[#This Row],[Operation Season]]="","",LEFT(Table1[[#This Row],[Operation Season]],SEARCH("-",Table1[[#This Row],[Operation Season]])-1))</f>
        <v/>
      </c>
      <c r="N1223" s="10" t="str">
        <f t="shared" si="38"/>
        <v/>
      </c>
      <c r="O1223" t="str">
        <f>IF(Table1[[#This Row],[Operation Season]]="","",RIGHT(Table1[[#This Row],[Operation Season]],LEN(Table1[[#This Row],[Operation Season]])-FIND("-",Table1[[#This Row],[Operation Season]])))</f>
        <v/>
      </c>
      <c r="P1223" s="4" t="str">
        <f t="shared" si="39"/>
        <v/>
      </c>
      <c r="Q1223" s="7" t="str">
        <f>IF(OR(P1223="Mid November",P1223="round",P1223="",),"",Table1[[#This Row],[End Date]]-SystemData!$A$2+1)</f>
        <v/>
      </c>
      <c r="R1223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223" s="2" t="str">
        <f>IF(AllData!M1228="","",AllData!M1228)</f>
        <v/>
      </c>
      <c r="T1223" s="2" t="str">
        <f>IF(AllData!N1228="","",AllData!N1228)</f>
        <v/>
      </c>
      <c r="U1223" s="2" t="str">
        <f>IF(AllData!O1228="","",AllData!O1228)</f>
        <v/>
      </c>
      <c r="V1223" s="2" t="str">
        <f>IF(AllData!P1228="","",AllData!P1228)</f>
        <v/>
      </c>
      <c r="W1223" s="2" t="str">
        <f>IF(AllData!Q1228="","",AllData!Q1228)</f>
        <v/>
      </c>
      <c r="X1223" s="2" t="str">
        <f>IF(AllData!R1228="","",AllData!R1228)</f>
        <v/>
      </c>
      <c r="Y1223" s="2" t="str">
        <f>IF(AllData!S1228="","",AllData!S1228)</f>
        <v/>
      </c>
      <c r="Z1223" s="2" t="str">
        <f>IF(AllData!T1228="","",AllData!T1228)</f>
        <v/>
      </c>
      <c r="AA1223" s="16"/>
    </row>
    <row r="1224" spans="1:27" hidden="1" x14ac:dyDescent="0.25">
      <c r="A1224" t="str">
        <f>IF(AllData!A1224="","",AllData!A1224)</f>
        <v/>
      </c>
      <c r="B1224" t="str">
        <f>IF(AllData!B1224="","",AllData!B1224)</f>
        <v/>
      </c>
      <c r="C1224" t="str">
        <f>IF(AllData!C1224="","",AllData!C1224)</f>
        <v/>
      </c>
      <c r="D1224" t="str">
        <f>IF(AllData!D1224="","",AllData!D1224)</f>
        <v/>
      </c>
      <c r="E1224" t="str">
        <f>IF(AllData!E1224="","",AllData!E1224)</f>
        <v/>
      </c>
      <c r="F1224" t="str">
        <f>IF(AllData!F1224="","",AllData!F1224)</f>
        <v/>
      </c>
      <c r="G1224" t="str">
        <f>IF(AllData!G1224="","",AllData!G1224)</f>
        <v/>
      </c>
      <c r="H1224" t="str">
        <f>IF(AllData!H1224="","",AllData!H1224)</f>
        <v/>
      </c>
      <c r="I1224" t="str">
        <f>IF(AllData!I1224="","",AllData!I1224)</f>
        <v/>
      </c>
      <c r="J1224" t="str">
        <f>IF(AllData!J1224="","",AllData!J1224)</f>
        <v/>
      </c>
      <c r="K1224" t="str">
        <f>IF(AllData!K1224="","",AllData!K1224)</f>
        <v/>
      </c>
      <c r="L1224" t="str">
        <f>IF(AllData!L1224="","",AllData!L1224)</f>
        <v/>
      </c>
      <c r="M1224" s="4" t="str">
        <f>IF(Table1[[#This Row],[Operation Season]]="","",LEFT(Table1[[#This Row],[Operation Season]],SEARCH("-",Table1[[#This Row],[Operation Season]])-1))</f>
        <v/>
      </c>
      <c r="N1224" s="10" t="str">
        <f t="shared" si="38"/>
        <v/>
      </c>
      <c r="O1224" t="str">
        <f>IF(Table1[[#This Row],[Operation Season]]="","",RIGHT(Table1[[#This Row],[Operation Season]],LEN(Table1[[#This Row],[Operation Season]])-FIND("-",Table1[[#This Row],[Operation Season]])))</f>
        <v/>
      </c>
      <c r="P1224" s="4" t="str">
        <f t="shared" si="39"/>
        <v/>
      </c>
      <c r="Q1224" s="7" t="str">
        <f>IF(OR(P1224="Mid November",P1224="round",P1224="",),"",Table1[[#This Row],[End Date]]-SystemData!$A$2+1)</f>
        <v/>
      </c>
      <c r="R1224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224" s="2" t="str">
        <f>IF(AllData!M1229="","",AllData!M1229)</f>
        <v/>
      </c>
      <c r="T1224" s="2" t="str">
        <f>IF(AllData!N1229="","",AllData!N1229)</f>
        <v/>
      </c>
      <c r="U1224" s="2" t="str">
        <f>IF(AllData!O1229="","",AllData!O1229)</f>
        <v/>
      </c>
      <c r="V1224" s="2" t="str">
        <f>IF(AllData!P1229="","",AllData!P1229)</f>
        <v/>
      </c>
      <c r="W1224" s="2" t="str">
        <f>IF(AllData!Q1229="","",AllData!Q1229)</f>
        <v/>
      </c>
      <c r="X1224" s="2" t="str">
        <f>IF(AllData!R1229="","",AllData!R1229)</f>
        <v/>
      </c>
      <c r="Y1224" s="2" t="str">
        <f>IF(AllData!S1229="","",AllData!S1229)</f>
        <v/>
      </c>
      <c r="Z1224" s="2" t="str">
        <f>IF(AllData!T1229="","",AllData!T1229)</f>
        <v/>
      </c>
      <c r="AA1224" s="16"/>
    </row>
    <row r="1225" spans="1:27" hidden="1" x14ac:dyDescent="0.25">
      <c r="A1225" t="str">
        <f>IF(AllData!A1225="","",AllData!A1225)</f>
        <v/>
      </c>
      <c r="B1225" t="str">
        <f>IF(AllData!B1225="","",AllData!B1225)</f>
        <v/>
      </c>
      <c r="C1225" t="str">
        <f>IF(AllData!C1225="","",AllData!C1225)</f>
        <v/>
      </c>
      <c r="D1225" t="str">
        <f>IF(AllData!D1225="","",AllData!D1225)</f>
        <v/>
      </c>
      <c r="E1225" t="str">
        <f>IF(AllData!E1225="","",AllData!E1225)</f>
        <v/>
      </c>
      <c r="F1225" t="str">
        <f>IF(AllData!F1225="","",AllData!F1225)</f>
        <v/>
      </c>
      <c r="G1225" t="str">
        <f>IF(AllData!G1225="","",AllData!G1225)</f>
        <v/>
      </c>
      <c r="H1225" t="str">
        <f>IF(AllData!H1225="","",AllData!H1225)</f>
        <v/>
      </c>
      <c r="I1225" t="str">
        <f>IF(AllData!I1225="","",AllData!I1225)</f>
        <v/>
      </c>
      <c r="J1225" t="str">
        <f>IF(AllData!J1225="","",AllData!J1225)</f>
        <v/>
      </c>
      <c r="K1225" t="str">
        <f>IF(AllData!K1225="","",AllData!K1225)</f>
        <v/>
      </c>
      <c r="L1225" t="str">
        <f>IF(AllData!L1225="","",AllData!L1225)</f>
        <v/>
      </c>
      <c r="M1225" s="4" t="str">
        <f>IF(Table1[[#This Row],[Operation Season]]="","",LEFT(Table1[[#This Row],[Operation Season]],SEARCH("-",Table1[[#This Row],[Operation Season]])-1))</f>
        <v/>
      </c>
      <c r="N1225" s="10" t="str">
        <f t="shared" si="38"/>
        <v/>
      </c>
      <c r="O1225" t="str">
        <f>IF(Table1[[#This Row],[Operation Season]]="","",RIGHT(Table1[[#This Row],[Operation Season]],LEN(Table1[[#This Row],[Operation Season]])-FIND("-",Table1[[#This Row],[Operation Season]])))</f>
        <v/>
      </c>
      <c r="P1225" s="4" t="str">
        <f t="shared" si="39"/>
        <v/>
      </c>
      <c r="Q1225" s="7" t="str">
        <f>IF(OR(P1225="Mid November",P1225="round",P1225="",),"",Table1[[#This Row],[End Date]]-SystemData!$A$2+1)</f>
        <v/>
      </c>
      <c r="R1225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225" s="2" t="str">
        <f>IF(AllData!M1230="","",AllData!M1230)</f>
        <v/>
      </c>
      <c r="T1225" s="2" t="str">
        <f>IF(AllData!N1230="","",AllData!N1230)</f>
        <v/>
      </c>
      <c r="U1225" s="2" t="str">
        <f>IF(AllData!O1230="","",AllData!O1230)</f>
        <v/>
      </c>
      <c r="V1225" s="2" t="str">
        <f>IF(AllData!P1230="","",AllData!P1230)</f>
        <v/>
      </c>
      <c r="W1225" s="2" t="str">
        <f>IF(AllData!Q1230="","",AllData!Q1230)</f>
        <v/>
      </c>
      <c r="X1225" s="2" t="str">
        <f>IF(AllData!R1230="","",AllData!R1230)</f>
        <v/>
      </c>
      <c r="Y1225" s="2" t="str">
        <f>IF(AllData!S1230="","",AllData!S1230)</f>
        <v/>
      </c>
      <c r="Z1225" s="2" t="str">
        <f>IF(AllData!T1230="","",AllData!T1230)</f>
        <v/>
      </c>
      <c r="AA1225" s="16"/>
    </row>
    <row r="1226" spans="1:27" hidden="1" x14ac:dyDescent="0.25">
      <c r="A1226" t="str">
        <f>IF(AllData!A1226="","",AllData!A1226)</f>
        <v/>
      </c>
      <c r="B1226" t="str">
        <f>IF(AllData!B1226="","",AllData!B1226)</f>
        <v/>
      </c>
      <c r="C1226" t="str">
        <f>IF(AllData!C1226="","",AllData!C1226)</f>
        <v/>
      </c>
      <c r="D1226" t="str">
        <f>IF(AllData!D1226="","",AllData!D1226)</f>
        <v/>
      </c>
      <c r="E1226" t="str">
        <f>IF(AllData!E1226="","",AllData!E1226)</f>
        <v/>
      </c>
      <c r="F1226" t="str">
        <f>IF(AllData!F1226="","",AllData!F1226)</f>
        <v/>
      </c>
      <c r="G1226" t="str">
        <f>IF(AllData!G1226="","",AllData!G1226)</f>
        <v/>
      </c>
      <c r="H1226" t="str">
        <f>IF(AllData!H1226="","",AllData!H1226)</f>
        <v/>
      </c>
      <c r="I1226" t="str">
        <f>IF(AllData!I1226="","",AllData!I1226)</f>
        <v/>
      </c>
      <c r="J1226" t="str">
        <f>IF(AllData!J1226="","",AllData!J1226)</f>
        <v/>
      </c>
      <c r="K1226" t="str">
        <f>IF(AllData!K1226="","",AllData!K1226)</f>
        <v/>
      </c>
      <c r="L1226" t="str">
        <f>IF(AllData!L1226="","",AllData!L1226)</f>
        <v/>
      </c>
      <c r="M1226" s="4" t="str">
        <f>IF(Table1[[#This Row],[Operation Season]]="","",LEFT(Table1[[#This Row],[Operation Season]],SEARCH("-",Table1[[#This Row],[Operation Season]])-1))</f>
        <v/>
      </c>
      <c r="N1226" s="10" t="str">
        <f t="shared" si="38"/>
        <v/>
      </c>
      <c r="O1226" t="str">
        <f>IF(Table1[[#This Row],[Operation Season]]="","",RIGHT(Table1[[#This Row],[Operation Season]],LEN(Table1[[#This Row],[Operation Season]])-FIND("-",Table1[[#This Row],[Operation Season]])))</f>
        <v/>
      </c>
      <c r="P1226" s="4" t="str">
        <f t="shared" si="39"/>
        <v/>
      </c>
      <c r="Q1226" s="7" t="str">
        <f>IF(OR(P1226="Mid November",P1226="round",P1226="",),"",Table1[[#This Row],[End Date]]-SystemData!$A$2+1)</f>
        <v/>
      </c>
      <c r="R1226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226" s="2" t="str">
        <f>IF(AllData!M1231="","",AllData!M1231)</f>
        <v/>
      </c>
      <c r="T1226" s="2" t="str">
        <f>IF(AllData!N1231="","",AllData!N1231)</f>
        <v/>
      </c>
      <c r="U1226" s="2" t="str">
        <f>IF(AllData!O1231="","",AllData!O1231)</f>
        <v/>
      </c>
      <c r="V1226" s="2" t="str">
        <f>IF(AllData!P1231="","",AllData!P1231)</f>
        <v/>
      </c>
      <c r="W1226" s="2" t="str">
        <f>IF(AllData!Q1231="","",AllData!Q1231)</f>
        <v/>
      </c>
      <c r="X1226" s="2" t="str">
        <f>IF(AllData!R1231="","",AllData!R1231)</f>
        <v/>
      </c>
      <c r="Y1226" s="2" t="str">
        <f>IF(AllData!S1231="","",AllData!S1231)</f>
        <v/>
      </c>
      <c r="Z1226" s="2" t="str">
        <f>IF(AllData!T1231="","",AllData!T1231)</f>
        <v/>
      </c>
      <c r="AA1226" s="16"/>
    </row>
    <row r="1227" spans="1:27" hidden="1" x14ac:dyDescent="0.25">
      <c r="A1227" t="str">
        <f>IF(AllData!A1227="","",AllData!A1227)</f>
        <v/>
      </c>
      <c r="B1227" t="str">
        <f>IF(AllData!B1227="","",AllData!B1227)</f>
        <v/>
      </c>
      <c r="C1227" t="str">
        <f>IF(AllData!C1227="","",AllData!C1227)</f>
        <v/>
      </c>
      <c r="D1227" t="str">
        <f>IF(AllData!D1227="","",AllData!D1227)</f>
        <v/>
      </c>
      <c r="E1227" t="str">
        <f>IF(AllData!E1227="","",AllData!E1227)</f>
        <v/>
      </c>
      <c r="F1227" t="str">
        <f>IF(AllData!F1227="","",AllData!F1227)</f>
        <v/>
      </c>
      <c r="G1227" t="str">
        <f>IF(AllData!G1227="","",AllData!G1227)</f>
        <v/>
      </c>
      <c r="H1227" t="str">
        <f>IF(AllData!H1227="","",AllData!H1227)</f>
        <v/>
      </c>
      <c r="I1227" t="str">
        <f>IF(AllData!I1227="","",AllData!I1227)</f>
        <v/>
      </c>
      <c r="J1227" t="str">
        <f>IF(AllData!J1227="","",AllData!J1227)</f>
        <v/>
      </c>
      <c r="K1227" t="str">
        <f>IF(AllData!K1227="","",AllData!K1227)</f>
        <v/>
      </c>
      <c r="L1227" t="str">
        <f>IF(AllData!L1227="","",AllData!L1227)</f>
        <v/>
      </c>
      <c r="M1227" s="4" t="str">
        <f>IF(Table1[[#This Row],[Operation Season]]="","",LEFT(Table1[[#This Row],[Operation Season]],SEARCH("-",Table1[[#This Row],[Operation Season]])-1))</f>
        <v/>
      </c>
      <c r="N1227" s="10" t="str">
        <f t="shared" si="38"/>
        <v/>
      </c>
      <c r="O1227" t="str">
        <f>IF(Table1[[#This Row],[Operation Season]]="","",RIGHT(Table1[[#This Row],[Operation Season]],LEN(Table1[[#This Row],[Operation Season]])-FIND("-",Table1[[#This Row],[Operation Season]])))</f>
        <v/>
      </c>
      <c r="P1227" s="4" t="str">
        <f t="shared" si="39"/>
        <v/>
      </c>
      <c r="Q1227" s="7" t="str">
        <f>IF(OR(P1227="Mid November",P1227="round",P1227="",),"",Table1[[#This Row],[End Date]]-SystemData!$A$2+1)</f>
        <v/>
      </c>
      <c r="R1227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227" s="2" t="str">
        <f>IF(AllData!M1232="","",AllData!M1232)</f>
        <v/>
      </c>
      <c r="T1227" s="2" t="str">
        <f>IF(AllData!N1232="","",AllData!N1232)</f>
        <v/>
      </c>
      <c r="U1227" s="2" t="str">
        <f>IF(AllData!O1232="","",AllData!O1232)</f>
        <v/>
      </c>
      <c r="V1227" s="2" t="str">
        <f>IF(AllData!P1232="","",AllData!P1232)</f>
        <v/>
      </c>
      <c r="W1227" s="2" t="str">
        <f>IF(AllData!Q1232="","",AllData!Q1232)</f>
        <v/>
      </c>
      <c r="X1227" s="2" t="str">
        <f>IF(AllData!R1232="","",AllData!R1232)</f>
        <v/>
      </c>
      <c r="Y1227" s="2" t="str">
        <f>IF(AllData!S1232="","",AllData!S1232)</f>
        <v/>
      </c>
      <c r="Z1227" s="2" t="str">
        <f>IF(AllData!T1232="","",AllData!T1232)</f>
        <v/>
      </c>
      <c r="AA1227" s="16"/>
    </row>
    <row r="1228" spans="1:27" hidden="1" x14ac:dyDescent="0.25">
      <c r="A1228" t="str">
        <f>IF(AllData!A1228="","",AllData!A1228)</f>
        <v/>
      </c>
      <c r="B1228" t="str">
        <f>IF(AllData!B1228="","",AllData!B1228)</f>
        <v/>
      </c>
      <c r="C1228" t="str">
        <f>IF(AllData!C1228="","",AllData!C1228)</f>
        <v/>
      </c>
      <c r="D1228" t="str">
        <f>IF(AllData!D1228="","",AllData!D1228)</f>
        <v/>
      </c>
      <c r="E1228" t="str">
        <f>IF(AllData!E1228="","",AllData!E1228)</f>
        <v/>
      </c>
      <c r="F1228" t="str">
        <f>IF(AllData!F1228="","",AllData!F1228)</f>
        <v/>
      </c>
      <c r="G1228" t="str">
        <f>IF(AllData!G1228="","",AllData!G1228)</f>
        <v/>
      </c>
      <c r="H1228" t="str">
        <f>IF(AllData!H1228="","",AllData!H1228)</f>
        <v/>
      </c>
      <c r="I1228" t="str">
        <f>IF(AllData!I1228="","",AllData!I1228)</f>
        <v/>
      </c>
      <c r="J1228" t="str">
        <f>IF(AllData!J1228="","",AllData!J1228)</f>
        <v/>
      </c>
      <c r="K1228" t="str">
        <f>IF(AllData!K1228="","",AllData!K1228)</f>
        <v/>
      </c>
      <c r="L1228" t="str">
        <f>IF(AllData!L1228="","",AllData!L1228)</f>
        <v/>
      </c>
      <c r="M1228" s="4" t="str">
        <f>IF(Table1[[#This Row],[Operation Season]]="","",LEFT(Table1[[#This Row],[Operation Season]],SEARCH("-",Table1[[#This Row],[Operation Season]])-1))</f>
        <v/>
      </c>
      <c r="N1228" s="10" t="str">
        <f t="shared" si="38"/>
        <v/>
      </c>
      <c r="O1228" t="str">
        <f>IF(Table1[[#This Row],[Operation Season]]="","",RIGHT(Table1[[#This Row],[Operation Season]],LEN(Table1[[#This Row],[Operation Season]])-FIND("-",Table1[[#This Row],[Operation Season]])))</f>
        <v/>
      </c>
      <c r="P1228" s="4" t="str">
        <f t="shared" si="39"/>
        <v/>
      </c>
      <c r="Q1228" s="7" t="str">
        <f>IF(OR(P1228="Mid November",P1228="round",P1228="",),"",Table1[[#This Row],[End Date]]-SystemData!$A$2+1)</f>
        <v/>
      </c>
      <c r="R1228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228" s="2" t="str">
        <f>IF(AllData!M1233="","",AllData!M1233)</f>
        <v/>
      </c>
      <c r="T1228" s="2" t="str">
        <f>IF(AllData!N1233="","",AllData!N1233)</f>
        <v/>
      </c>
      <c r="U1228" s="2" t="str">
        <f>IF(AllData!O1233="","",AllData!O1233)</f>
        <v/>
      </c>
      <c r="V1228" s="2" t="str">
        <f>IF(AllData!P1233="","",AllData!P1233)</f>
        <v/>
      </c>
      <c r="W1228" s="2" t="str">
        <f>IF(AllData!Q1233="","",AllData!Q1233)</f>
        <v/>
      </c>
      <c r="X1228" s="2" t="str">
        <f>IF(AllData!R1233="","",AllData!R1233)</f>
        <v/>
      </c>
      <c r="Y1228" s="2" t="str">
        <f>IF(AllData!S1233="","",AllData!S1233)</f>
        <v/>
      </c>
      <c r="Z1228" s="2" t="str">
        <f>IF(AllData!T1233="","",AllData!T1233)</f>
        <v/>
      </c>
      <c r="AA1228" s="16"/>
    </row>
    <row r="1229" spans="1:27" hidden="1" x14ac:dyDescent="0.25">
      <c r="A1229" t="str">
        <f>IF(AllData!A1229="","",AllData!A1229)</f>
        <v/>
      </c>
      <c r="B1229" t="str">
        <f>IF(AllData!B1229="","",AllData!B1229)</f>
        <v/>
      </c>
      <c r="C1229" t="str">
        <f>IF(AllData!C1229="","",AllData!C1229)</f>
        <v/>
      </c>
      <c r="D1229" t="str">
        <f>IF(AllData!D1229="","",AllData!D1229)</f>
        <v/>
      </c>
      <c r="E1229" t="str">
        <f>IF(AllData!E1229="","",AllData!E1229)</f>
        <v/>
      </c>
      <c r="F1229" t="str">
        <f>IF(AllData!F1229="","",AllData!F1229)</f>
        <v/>
      </c>
      <c r="G1229" t="str">
        <f>IF(AllData!G1229="","",AllData!G1229)</f>
        <v/>
      </c>
      <c r="H1229" t="str">
        <f>IF(AllData!H1229="","",AllData!H1229)</f>
        <v/>
      </c>
      <c r="I1229" t="str">
        <f>IF(AllData!I1229="","",AllData!I1229)</f>
        <v/>
      </c>
      <c r="J1229" t="str">
        <f>IF(AllData!J1229="","",AllData!J1229)</f>
        <v/>
      </c>
      <c r="K1229" t="str">
        <f>IF(AllData!K1229="","",AllData!K1229)</f>
        <v/>
      </c>
      <c r="L1229" t="str">
        <f>IF(AllData!L1229="","",AllData!L1229)</f>
        <v/>
      </c>
      <c r="M1229" s="4" t="str">
        <f>IF(Table1[[#This Row],[Operation Season]]="","",LEFT(Table1[[#This Row],[Operation Season]],SEARCH("-",Table1[[#This Row],[Operation Season]])-1))</f>
        <v/>
      </c>
      <c r="N1229" s="10" t="str">
        <f t="shared" si="38"/>
        <v/>
      </c>
      <c r="O1229" t="str">
        <f>IF(Table1[[#This Row],[Operation Season]]="","",RIGHT(Table1[[#This Row],[Operation Season]],LEN(Table1[[#This Row],[Operation Season]])-FIND("-",Table1[[#This Row],[Operation Season]])))</f>
        <v/>
      </c>
      <c r="P1229" s="4" t="str">
        <f t="shared" si="39"/>
        <v/>
      </c>
      <c r="Q1229" s="7" t="str">
        <f>IF(OR(P1229="Mid November",P1229="round",P1229="",),"",Table1[[#This Row],[End Date]]-SystemData!$A$2+1)</f>
        <v/>
      </c>
      <c r="R1229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229" s="2" t="str">
        <f>IF(AllData!M1234="","",AllData!M1234)</f>
        <v/>
      </c>
      <c r="T1229" s="2" t="str">
        <f>IF(AllData!N1234="","",AllData!N1234)</f>
        <v/>
      </c>
      <c r="U1229" s="2" t="str">
        <f>IF(AllData!O1234="","",AllData!O1234)</f>
        <v/>
      </c>
      <c r="V1229" s="2" t="str">
        <f>IF(AllData!P1234="","",AllData!P1234)</f>
        <v/>
      </c>
      <c r="W1229" s="2" t="str">
        <f>IF(AllData!Q1234="","",AllData!Q1234)</f>
        <v/>
      </c>
      <c r="X1229" s="2" t="str">
        <f>IF(AllData!R1234="","",AllData!R1234)</f>
        <v/>
      </c>
      <c r="Y1229" s="2" t="str">
        <f>IF(AllData!S1234="","",AllData!S1234)</f>
        <v/>
      </c>
      <c r="Z1229" s="2" t="str">
        <f>IF(AllData!T1234="","",AllData!T1234)</f>
        <v/>
      </c>
      <c r="AA1229" s="16"/>
    </row>
    <row r="1230" spans="1:27" hidden="1" x14ac:dyDescent="0.25">
      <c r="A1230" t="str">
        <f>IF(AllData!A1230="","",AllData!A1230)</f>
        <v/>
      </c>
      <c r="B1230" t="str">
        <f>IF(AllData!B1230="","",AllData!B1230)</f>
        <v/>
      </c>
      <c r="C1230" t="str">
        <f>IF(AllData!C1230="","",AllData!C1230)</f>
        <v/>
      </c>
      <c r="D1230" t="str">
        <f>IF(AllData!D1230="","",AllData!D1230)</f>
        <v/>
      </c>
      <c r="E1230" t="str">
        <f>IF(AllData!E1230="","",AllData!E1230)</f>
        <v/>
      </c>
      <c r="F1230" t="str">
        <f>IF(AllData!F1230="","",AllData!F1230)</f>
        <v/>
      </c>
      <c r="G1230" t="str">
        <f>IF(AllData!G1230="","",AllData!G1230)</f>
        <v/>
      </c>
      <c r="H1230" t="str">
        <f>IF(AllData!H1230="","",AllData!H1230)</f>
        <v/>
      </c>
      <c r="I1230" t="str">
        <f>IF(AllData!I1230="","",AllData!I1230)</f>
        <v/>
      </c>
      <c r="J1230" t="str">
        <f>IF(AllData!J1230="","",AllData!J1230)</f>
        <v/>
      </c>
      <c r="K1230" t="str">
        <f>IF(AllData!K1230="","",AllData!K1230)</f>
        <v/>
      </c>
      <c r="L1230" t="str">
        <f>IF(AllData!L1230="","",AllData!L1230)</f>
        <v/>
      </c>
      <c r="M1230" s="4" t="str">
        <f>IF(Table1[[#This Row],[Operation Season]]="","",LEFT(Table1[[#This Row],[Operation Season]],SEARCH("-",Table1[[#This Row],[Operation Season]])-1))</f>
        <v/>
      </c>
      <c r="N1230" s="10" t="str">
        <f t="shared" si="38"/>
        <v/>
      </c>
      <c r="O1230" t="str">
        <f>IF(Table1[[#This Row],[Operation Season]]="","",RIGHT(Table1[[#This Row],[Operation Season]],LEN(Table1[[#This Row],[Operation Season]])-FIND("-",Table1[[#This Row],[Operation Season]])))</f>
        <v/>
      </c>
      <c r="P1230" s="4" t="str">
        <f t="shared" si="39"/>
        <v/>
      </c>
      <c r="Q1230" s="7" t="str">
        <f>IF(OR(P1230="Mid November",P1230="round",P1230="",),"",Table1[[#This Row],[End Date]]-SystemData!$A$2+1)</f>
        <v/>
      </c>
      <c r="R1230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230" s="2" t="str">
        <f>IF(AllData!M1235="","",AllData!M1235)</f>
        <v/>
      </c>
      <c r="T1230" s="2" t="str">
        <f>IF(AllData!N1235="","",AllData!N1235)</f>
        <v/>
      </c>
      <c r="U1230" s="2" t="str">
        <f>IF(AllData!O1235="","",AllData!O1235)</f>
        <v/>
      </c>
      <c r="V1230" s="2" t="str">
        <f>IF(AllData!P1235="","",AllData!P1235)</f>
        <v/>
      </c>
      <c r="W1230" s="2" t="str">
        <f>IF(AllData!Q1235="","",AllData!Q1235)</f>
        <v/>
      </c>
      <c r="X1230" s="2" t="str">
        <f>IF(AllData!R1235="","",AllData!R1235)</f>
        <v/>
      </c>
      <c r="Y1230" s="2" t="str">
        <f>IF(AllData!S1235="","",AllData!S1235)</f>
        <v/>
      </c>
      <c r="Z1230" s="2" t="str">
        <f>IF(AllData!T1235="","",AllData!T1235)</f>
        <v/>
      </c>
      <c r="AA1230" s="16"/>
    </row>
    <row r="1231" spans="1:27" hidden="1" x14ac:dyDescent="0.25">
      <c r="A1231" t="str">
        <f>IF(AllData!A1231="","",AllData!A1231)</f>
        <v/>
      </c>
      <c r="B1231" t="str">
        <f>IF(AllData!B1231="","",AllData!B1231)</f>
        <v/>
      </c>
      <c r="C1231" t="str">
        <f>IF(AllData!C1231="","",AllData!C1231)</f>
        <v/>
      </c>
      <c r="D1231" t="str">
        <f>IF(AllData!D1231="","",AllData!D1231)</f>
        <v/>
      </c>
      <c r="E1231" t="str">
        <f>IF(AllData!E1231="","",AllData!E1231)</f>
        <v/>
      </c>
      <c r="F1231" t="str">
        <f>IF(AllData!F1231="","",AllData!F1231)</f>
        <v/>
      </c>
      <c r="G1231" t="str">
        <f>IF(AllData!G1231="","",AllData!G1231)</f>
        <v/>
      </c>
      <c r="H1231" t="str">
        <f>IF(AllData!H1231="","",AllData!H1231)</f>
        <v/>
      </c>
      <c r="I1231" t="str">
        <f>IF(AllData!I1231="","",AllData!I1231)</f>
        <v/>
      </c>
      <c r="J1231" t="str">
        <f>IF(AllData!J1231="","",AllData!J1231)</f>
        <v/>
      </c>
      <c r="K1231" t="str">
        <f>IF(AllData!K1231="","",AllData!K1231)</f>
        <v/>
      </c>
      <c r="L1231" t="str">
        <f>IF(AllData!L1231="","",AllData!L1231)</f>
        <v/>
      </c>
      <c r="M1231" s="4" t="str">
        <f>IF(Table1[[#This Row],[Operation Season]]="","",LEFT(Table1[[#This Row],[Operation Season]],SEARCH("-",Table1[[#This Row],[Operation Season]])-1))</f>
        <v/>
      </c>
      <c r="N1231" s="10" t="str">
        <f t="shared" si="38"/>
        <v/>
      </c>
      <c r="O1231" t="str">
        <f>IF(Table1[[#This Row],[Operation Season]]="","",RIGHT(Table1[[#This Row],[Operation Season]],LEN(Table1[[#This Row],[Operation Season]])-FIND("-",Table1[[#This Row],[Operation Season]])))</f>
        <v/>
      </c>
      <c r="P1231" s="4" t="str">
        <f t="shared" si="39"/>
        <v/>
      </c>
      <c r="Q1231" s="7" t="str">
        <f>IF(OR(P1231="Mid November",P1231="round",P1231="",),"",Table1[[#This Row],[End Date]]-SystemData!$A$2+1)</f>
        <v/>
      </c>
      <c r="R1231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231" s="2" t="str">
        <f>IF(AllData!M1236="","",AllData!M1236)</f>
        <v/>
      </c>
      <c r="T1231" s="2" t="str">
        <f>IF(AllData!N1236="","",AllData!N1236)</f>
        <v/>
      </c>
      <c r="U1231" s="2" t="str">
        <f>IF(AllData!O1236="","",AllData!O1236)</f>
        <v/>
      </c>
      <c r="V1231" s="2" t="str">
        <f>IF(AllData!P1236="","",AllData!P1236)</f>
        <v/>
      </c>
      <c r="W1231" s="2" t="str">
        <f>IF(AllData!Q1236="","",AllData!Q1236)</f>
        <v/>
      </c>
      <c r="X1231" s="2" t="str">
        <f>IF(AllData!R1236="","",AllData!R1236)</f>
        <v/>
      </c>
      <c r="Y1231" s="2" t="str">
        <f>IF(AllData!S1236="","",AllData!S1236)</f>
        <v/>
      </c>
      <c r="Z1231" s="2" t="str">
        <f>IF(AllData!T1236="","",AllData!T1236)</f>
        <v/>
      </c>
      <c r="AA1231" s="16"/>
    </row>
    <row r="1232" spans="1:27" hidden="1" x14ac:dyDescent="0.25">
      <c r="A1232" t="str">
        <f>IF(AllData!A1232="","",AllData!A1232)</f>
        <v/>
      </c>
      <c r="B1232" t="str">
        <f>IF(AllData!B1232="","",AllData!B1232)</f>
        <v/>
      </c>
      <c r="C1232" t="str">
        <f>IF(AllData!C1232="","",AllData!C1232)</f>
        <v/>
      </c>
      <c r="D1232" t="str">
        <f>IF(AllData!D1232="","",AllData!D1232)</f>
        <v/>
      </c>
      <c r="E1232" t="str">
        <f>IF(AllData!E1232="","",AllData!E1232)</f>
        <v/>
      </c>
      <c r="F1232" t="str">
        <f>IF(AllData!F1232="","",AllData!F1232)</f>
        <v/>
      </c>
      <c r="G1232" t="str">
        <f>IF(AllData!G1232="","",AllData!G1232)</f>
        <v/>
      </c>
      <c r="H1232" t="str">
        <f>IF(AllData!H1232="","",AllData!H1232)</f>
        <v/>
      </c>
      <c r="I1232" t="str">
        <f>IF(AllData!I1232="","",AllData!I1232)</f>
        <v/>
      </c>
      <c r="J1232" t="str">
        <f>IF(AllData!J1232="","",AllData!J1232)</f>
        <v/>
      </c>
      <c r="K1232" t="str">
        <f>IF(AllData!K1232="","",AllData!K1232)</f>
        <v/>
      </c>
      <c r="L1232" t="str">
        <f>IF(AllData!L1232="","",AllData!L1232)</f>
        <v/>
      </c>
      <c r="M1232" s="4" t="str">
        <f>IF(Table1[[#This Row],[Operation Season]]="","",LEFT(Table1[[#This Row],[Operation Season]],SEARCH("-",Table1[[#This Row],[Operation Season]])-1))</f>
        <v/>
      </c>
      <c r="N1232" s="10" t="str">
        <f t="shared" si="38"/>
        <v/>
      </c>
      <c r="O1232" t="str">
        <f>IF(Table1[[#This Row],[Operation Season]]="","",RIGHT(Table1[[#This Row],[Operation Season]],LEN(Table1[[#This Row],[Operation Season]])-FIND("-",Table1[[#This Row],[Operation Season]])))</f>
        <v/>
      </c>
      <c r="P1232" s="4" t="str">
        <f t="shared" si="39"/>
        <v/>
      </c>
      <c r="Q1232" s="7" t="str">
        <f>IF(OR(P1232="Mid November",P1232="round",P1232="",),"",Table1[[#This Row],[End Date]]-SystemData!$A$2+1)</f>
        <v/>
      </c>
      <c r="R1232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232" s="2" t="str">
        <f>IF(AllData!M1237="","",AllData!M1237)</f>
        <v/>
      </c>
      <c r="T1232" s="2" t="str">
        <f>IF(AllData!N1237="","",AllData!N1237)</f>
        <v/>
      </c>
      <c r="U1232" s="2" t="str">
        <f>IF(AllData!O1237="","",AllData!O1237)</f>
        <v/>
      </c>
      <c r="V1232" s="2" t="str">
        <f>IF(AllData!P1237="","",AllData!P1237)</f>
        <v/>
      </c>
      <c r="W1232" s="2" t="str">
        <f>IF(AllData!Q1237="","",AllData!Q1237)</f>
        <v/>
      </c>
      <c r="X1232" s="2" t="str">
        <f>IF(AllData!R1237="","",AllData!R1237)</f>
        <v/>
      </c>
      <c r="Y1232" s="2" t="str">
        <f>IF(AllData!S1237="","",AllData!S1237)</f>
        <v/>
      </c>
      <c r="Z1232" s="2" t="str">
        <f>IF(AllData!T1237="","",AllData!T1237)</f>
        <v/>
      </c>
      <c r="AA1232" s="16"/>
    </row>
    <row r="1233" spans="1:27" hidden="1" x14ac:dyDescent="0.25">
      <c r="A1233" t="str">
        <f>IF(AllData!A1233="","",AllData!A1233)</f>
        <v/>
      </c>
      <c r="B1233" t="str">
        <f>IF(AllData!B1233="","",AllData!B1233)</f>
        <v/>
      </c>
      <c r="C1233" t="str">
        <f>IF(AllData!C1233="","",AllData!C1233)</f>
        <v/>
      </c>
      <c r="D1233" t="str">
        <f>IF(AllData!D1233="","",AllData!D1233)</f>
        <v/>
      </c>
      <c r="E1233" t="str">
        <f>IF(AllData!E1233="","",AllData!E1233)</f>
        <v/>
      </c>
      <c r="F1233" t="str">
        <f>IF(AllData!F1233="","",AllData!F1233)</f>
        <v/>
      </c>
      <c r="G1233" t="str">
        <f>IF(AllData!G1233="","",AllData!G1233)</f>
        <v/>
      </c>
      <c r="H1233" t="str">
        <f>IF(AllData!H1233="","",AllData!H1233)</f>
        <v/>
      </c>
      <c r="I1233" t="str">
        <f>IF(AllData!I1233="","",AllData!I1233)</f>
        <v/>
      </c>
      <c r="J1233" t="str">
        <f>IF(AllData!J1233="","",AllData!J1233)</f>
        <v/>
      </c>
      <c r="K1233" t="str">
        <f>IF(AllData!K1233="","",AllData!K1233)</f>
        <v/>
      </c>
      <c r="L1233" t="str">
        <f>IF(AllData!L1233="","",AllData!L1233)</f>
        <v/>
      </c>
      <c r="M1233" s="4" t="str">
        <f>IF(Table1[[#This Row],[Operation Season]]="","",LEFT(Table1[[#This Row],[Operation Season]],SEARCH("-",Table1[[#This Row],[Operation Season]])-1))</f>
        <v/>
      </c>
      <c r="N1233" s="10" t="str">
        <f t="shared" si="38"/>
        <v/>
      </c>
      <c r="O1233" t="str">
        <f>IF(Table1[[#This Row],[Operation Season]]="","",RIGHT(Table1[[#This Row],[Operation Season]],LEN(Table1[[#This Row],[Operation Season]])-FIND("-",Table1[[#This Row],[Operation Season]])))</f>
        <v/>
      </c>
      <c r="P1233" s="4" t="str">
        <f t="shared" si="39"/>
        <v/>
      </c>
      <c r="Q1233" s="7" t="str">
        <f>IF(OR(P1233="Mid November",P1233="round",P1233="",),"",Table1[[#This Row],[End Date]]-SystemData!$A$2+1)</f>
        <v/>
      </c>
      <c r="R1233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233" s="2" t="str">
        <f>IF(AllData!M1238="","",AllData!M1238)</f>
        <v/>
      </c>
      <c r="T1233" s="2" t="str">
        <f>IF(AllData!N1238="","",AllData!N1238)</f>
        <v/>
      </c>
      <c r="U1233" s="2" t="str">
        <f>IF(AllData!O1238="","",AllData!O1238)</f>
        <v/>
      </c>
      <c r="V1233" s="2" t="str">
        <f>IF(AllData!P1238="","",AllData!P1238)</f>
        <v/>
      </c>
      <c r="W1233" s="2" t="str">
        <f>IF(AllData!Q1238="","",AllData!Q1238)</f>
        <v/>
      </c>
      <c r="X1233" s="2" t="str">
        <f>IF(AllData!R1238="","",AllData!R1238)</f>
        <v/>
      </c>
      <c r="Y1233" s="2" t="str">
        <f>IF(AllData!S1238="","",AllData!S1238)</f>
        <v/>
      </c>
      <c r="Z1233" s="2" t="str">
        <f>IF(AllData!T1238="","",AllData!T1238)</f>
        <v/>
      </c>
      <c r="AA1233" s="16"/>
    </row>
    <row r="1234" spans="1:27" hidden="1" x14ac:dyDescent="0.25">
      <c r="A1234" t="str">
        <f>IF(AllData!A1234="","",AllData!A1234)</f>
        <v/>
      </c>
      <c r="B1234" t="str">
        <f>IF(AllData!B1234="","",AllData!B1234)</f>
        <v/>
      </c>
      <c r="C1234" t="str">
        <f>IF(AllData!C1234="","",AllData!C1234)</f>
        <v/>
      </c>
      <c r="D1234" t="str">
        <f>IF(AllData!D1234="","",AllData!D1234)</f>
        <v/>
      </c>
      <c r="E1234" t="str">
        <f>IF(AllData!E1234="","",AllData!E1234)</f>
        <v/>
      </c>
      <c r="F1234" t="str">
        <f>IF(AllData!F1234="","",AllData!F1234)</f>
        <v/>
      </c>
      <c r="G1234" t="str">
        <f>IF(AllData!G1234="","",AllData!G1234)</f>
        <v/>
      </c>
      <c r="H1234" t="str">
        <f>IF(AllData!H1234="","",AllData!H1234)</f>
        <v/>
      </c>
      <c r="I1234" t="str">
        <f>IF(AllData!I1234="","",AllData!I1234)</f>
        <v/>
      </c>
      <c r="J1234" t="str">
        <f>IF(AllData!J1234="","",AllData!J1234)</f>
        <v/>
      </c>
      <c r="K1234" t="str">
        <f>IF(AllData!K1234="","",AllData!K1234)</f>
        <v/>
      </c>
      <c r="L1234" t="str">
        <f>IF(AllData!L1234="","",AllData!L1234)</f>
        <v/>
      </c>
      <c r="M1234" s="4" t="str">
        <f>IF(Table1[[#This Row],[Operation Season]]="","",LEFT(Table1[[#This Row],[Operation Season]],SEARCH("-",Table1[[#This Row],[Operation Season]])-1))</f>
        <v/>
      </c>
      <c r="N1234" s="10" t="str">
        <f t="shared" si="38"/>
        <v/>
      </c>
      <c r="O1234" t="str">
        <f>IF(Table1[[#This Row],[Operation Season]]="","",RIGHT(Table1[[#This Row],[Operation Season]],LEN(Table1[[#This Row],[Operation Season]])-FIND("-",Table1[[#This Row],[Operation Season]])))</f>
        <v/>
      </c>
      <c r="P1234" s="4" t="str">
        <f t="shared" si="39"/>
        <v/>
      </c>
      <c r="Q1234" s="7" t="str">
        <f>IF(OR(P1234="Mid November",P1234="round",P1234="",),"",Table1[[#This Row],[End Date]]-SystemData!$A$2+1)</f>
        <v/>
      </c>
      <c r="R1234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234" s="2" t="str">
        <f>IF(AllData!M1239="","",AllData!M1239)</f>
        <v/>
      </c>
      <c r="T1234" s="2" t="str">
        <f>IF(AllData!N1239="","",AllData!N1239)</f>
        <v/>
      </c>
      <c r="U1234" s="2" t="str">
        <f>IF(AllData!O1239="","",AllData!O1239)</f>
        <v/>
      </c>
      <c r="V1234" s="2" t="str">
        <f>IF(AllData!P1239="","",AllData!P1239)</f>
        <v/>
      </c>
      <c r="W1234" s="2" t="str">
        <f>IF(AllData!Q1239="","",AllData!Q1239)</f>
        <v/>
      </c>
      <c r="X1234" s="2" t="str">
        <f>IF(AllData!R1239="","",AllData!R1239)</f>
        <v/>
      </c>
      <c r="Y1234" s="2" t="str">
        <f>IF(AllData!S1239="","",AllData!S1239)</f>
        <v/>
      </c>
      <c r="Z1234" s="2" t="str">
        <f>IF(AllData!T1239="","",AllData!T1239)</f>
        <v/>
      </c>
      <c r="AA1234" s="16"/>
    </row>
    <row r="1235" spans="1:27" hidden="1" x14ac:dyDescent="0.25">
      <c r="A1235" t="str">
        <f>IF(AllData!A1235="","",AllData!A1235)</f>
        <v/>
      </c>
      <c r="B1235" t="str">
        <f>IF(AllData!B1235="","",AllData!B1235)</f>
        <v/>
      </c>
      <c r="C1235" t="str">
        <f>IF(AllData!C1235="","",AllData!C1235)</f>
        <v/>
      </c>
      <c r="D1235" t="str">
        <f>IF(AllData!D1235="","",AllData!D1235)</f>
        <v/>
      </c>
      <c r="E1235" t="str">
        <f>IF(AllData!E1235="","",AllData!E1235)</f>
        <v/>
      </c>
      <c r="F1235" t="str">
        <f>IF(AllData!F1235="","",AllData!F1235)</f>
        <v/>
      </c>
      <c r="G1235" t="str">
        <f>IF(AllData!G1235="","",AllData!G1235)</f>
        <v/>
      </c>
      <c r="H1235" t="str">
        <f>IF(AllData!H1235="","",AllData!H1235)</f>
        <v/>
      </c>
      <c r="I1235" t="str">
        <f>IF(AllData!I1235="","",AllData!I1235)</f>
        <v/>
      </c>
      <c r="J1235" t="str">
        <f>IF(AllData!J1235="","",AllData!J1235)</f>
        <v/>
      </c>
      <c r="K1235" t="str">
        <f>IF(AllData!K1235="","",AllData!K1235)</f>
        <v/>
      </c>
      <c r="L1235" t="str">
        <f>IF(AllData!L1235="","",AllData!L1235)</f>
        <v/>
      </c>
      <c r="M1235" s="4" t="str">
        <f>IF(Table1[[#This Row],[Operation Season]]="","",LEFT(Table1[[#This Row],[Operation Season]],SEARCH("-",Table1[[#This Row],[Operation Season]])-1))</f>
        <v/>
      </c>
      <c r="N1235" s="10" t="str">
        <f t="shared" si="38"/>
        <v/>
      </c>
      <c r="O1235" t="str">
        <f>IF(Table1[[#This Row],[Operation Season]]="","",RIGHT(Table1[[#This Row],[Operation Season]],LEN(Table1[[#This Row],[Operation Season]])-FIND("-",Table1[[#This Row],[Operation Season]])))</f>
        <v/>
      </c>
      <c r="P1235" s="4" t="str">
        <f t="shared" si="39"/>
        <v/>
      </c>
      <c r="Q1235" s="7" t="str">
        <f>IF(OR(P1235="Mid November",P1235="round",P1235="",),"",Table1[[#This Row],[End Date]]-SystemData!$A$2+1)</f>
        <v/>
      </c>
      <c r="R1235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235" s="2" t="str">
        <f>IF(AllData!M1240="","",AllData!M1240)</f>
        <v/>
      </c>
      <c r="T1235" s="2" t="str">
        <f>IF(AllData!N1240="","",AllData!N1240)</f>
        <v/>
      </c>
      <c r="U1235" s="2" t="str">
        <f>IF(AllData!O1240="","",AllData!O1240)</f>
        <v/>
      </c>
      <c r="V1235" s="2" t="str">
        <f>IF(AllData!P1240="","",AllData!P1240)</f>
        <v/>
      </c>
      <c r="W1235" s="2" t="str">
        <f>IF(AllData!Q1240="","",AllData!Q1240)</f>
        <v/>
      </c>
      <c r="X1235" s="2" t="str">
        <f>IF(AllData!R1240="","",AllData!R1240)</f>
        <v/>
      </c>
      <c r="Y1235" s="2" t="str">
        <f>IF(AllData!S1240="","",AllData!S1240)</f>
        <v/>
      </c>
      <c r="Z1235" s="2" t="str">
        <f>IF(AllData!T1240="","",AllData!T1240)</f>
        <v/>
      </c>
      <c r="AA1235" s="16"/>
    </row>
    <row r="1236" spans="1:27" hidden="1" x14ac:dyDescent="0.25">
      <c r="A1236" t="str">
        <f>IF(AllData!A1236="","",AllData!A1236)</f>
        <v/>
      </c>
      <c r="B1236" t="str">
        <f>IF(AllData!B1236="","",AllData!B1236)</f>
        <v/>
      </c>
      <c r="C1236" t="str">
        <f>IF(AllData!C1236="","",AllData!C1236)</f>
        <v/>
      </c>
      <c r="D1236" t="str">
        <f>IF(AllData!D1236="","",AllData!D1236)</f>
        <v/>
      </c>
      <c r="E1236" t="str">
        <f>IF(AllData!E1236="","",AllData!E1236)</f>
        <v/>
      </c>
      <c r="F1236" t="str">
        <f>IF(AllData!F1236="","",AllData!F1236)</f>
        <v/>
      </c>
      <c r="G1236" t="str">
        <f>IF(AllData!G1236="","",AllData!G1236)</f>
        <v/>
      </c>
      <c r="H1236" t="str">
        <f>IF(AllData!H1236="","",AllData!H1236)</f>
        <v/>
      </c>
      <c r="I1236" t="str">
        <f>IF(AllData!I1236="","",AllData!I1236)</f>
        <v/>
      </c>
      <c r="J1236" t="str">
        <f>IF(AllData!J1236="","",AllData!J1236)</f>
        <v/>
      </c>
      <c r="K1236" t="str">
        <f>IF(AllData!K1236="","",AllData!K1236)</f>
        <v/>
      </c>
      <c r="L1236" t="str">
        <f>IF(AllData!L1236="","",AllData!L1236)</f>
        <v/>
      </c>
      <c r="M1236" s="4" t="str">
        <f>IF(Table1[[#This Row],[Operation Season]]="","",LEFT(Table1[[#This Row],[Operation Season]],SEARCH("-",Table1[[#This Row],[Operation Season]])-1))</f>
        <v/>
      </c>
      <c r="N1236" s="10" t="str">
        <f t="shared" si="38"/>
        <v/>
      </c>
      <c r="O1236" t="str">
        <f>IF(Table1[[#This Row],[Operation Season]]="","",RIGHT(Table1[[#This Row],[Operation Season]],LEN(Table1[[#This Row],[Operation Season]])-FIND("-",Table1[[#This Row],[Operation Season]])))</f>
        <v/>
      </c>
      <c r="P1236" s="4" t="str">
        <f t="shared" si="39"/>
        <v/>
      </c>
      <c r="Q1236" s="7" t="str">
        <f>IF(OR(P1236="Mid November",P1236="round",P1236="",),"",Table1[[#This Row],[End Date]]-SystemData!$A$2+1)</f>
        <v/>
      </c>
      <c r="R1236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236" s="2" t="str">
        <f>IF(AllData!M1241="","",AllData!M1241)</f>
        <v/>
      </c>
      <c r="T1236" s="2" t="str">
        <f>IF(AllData!N1241="","",AllData!N1241)</f>
        <v/>
      </c>
      <c r="U1236" s="2" t="str">
        <f>IF(AllData!O1241="","",AllData!O1241)</f>
        <v/>
      </c>
      <c r="V1236" s="2" t="str">
        <f>IF(AllData!P1241="","",AllData!P1241)</f>
        <v/>
      </c>
      <c r="W1236" s="2" t="str">
        <f>IF(AllData!Q1241="","",AllData!Q1241)</f>
        <v/>
      </c>
      <c r="X1236" s="2" t="str">
        <f>IF(AllData!R1241="","",AllData!R1241)</f>
        <v/>
      </c>
      <c r="Y1236" s="2" t="str">
        <f>IF(AllData!S1241="","",AllData!S1241)</f>
        <v/>
      </c>
      <c r="Z1236" s="2" t="str">
        <f>IF(AllData!T1241="","",AllData!T1241)</f>
        <v/>
      </c>
      <c r="AA1236" s="16"/>
    </row>
    <row r="1237" spans="1:27" hidden="1" x14ac:dyDescent="0.25">
      <c r="A1237" t="str">
        <f>IF(AllData!A1237="","",AllData!A1237)</f>
        <v/>
      </c>
      <c r="B1237" t="str">
        <f>IF(AllData!B1237="","",AllData!B1237)</f>
        <v/>
      </c>
      <c r="C1237" t="str">
        <f>IF(AllData!C1237="","",AllData!C1237)</f>
        <v/>
      </c>
      <c r="D1237" t="str">
        <f>IF(AllData!D1237="","",AllData!D1237)</f>
        <v/>
      </c>
      <c r="E1237" t="str">
        <f>IF(AllData!E1237="","",AllData!E1237)</f>
        <v/>
      </c>
      <c r="F1237" t="str">
        <f>IF(AllData!F1237="","",AllData!F1237)</f>
        <v/>
      </c>
      <c r="G1237" t="str">
        <f>IF(AllData!G1237="","",AllData!G1237)</f>
        <v/>
      </c>
      <c r="H1237" t="str">
        <f>IF(AllData!H1237="","",AllData!H1237)</f>
        <v/>
      </c>
      <c r="I1237" t="str">
        <f>IF(AllData!I1237="","",AllData!I1237)</f>
        <v/>
      </c>
      <c r="J1237" t="str">
        <f>IF(AllData!J1237="","",AllData!J1237)</f>
        <v/>
      </c>
      <c r="K1237" t="str">
        <f>IF(AllData!K1237="","",AllData!K1237)</f>
        <v/>
      </c>
      <c r="L1237" t="str">
        <f>IF(AllData!L1237="","",AllData!L1237)</f>
        <v/>
      </c>
      <c r="M1237" s="4" t="str">
        <f>IF(Table1[[#This Row],[Operation Season]]="","",LEFT(Table1[[#This Row],[Operation Season]],SEARCH("-",Table1[[#This Row],[Operation Season]])-1))</f>
        <v/>
      </c>
      <c r="N1237" s="10" t="str">
        <f t="shared" si="38"/>
        <v/>
      </c>
      <c r="O1237" t="str">
        <f>IF(Table1[[#This Row],[Operation Season]]="","",RIGHT(Table1[[#This Row],[Operation Season]],LEN(Table1[[#This Row],[Operation Season]])-FIND("-",Table1[[#This Row],[Operation Season]])))</f>
        <v/>
      </c>
      <c r="P1237" s="4" t="str">
        <f t="shared" si="39"/>
        <v/>
      </c>
      <c r="Q1237" s="7" t="str">
        <f>IF(OR(P1237="Mid November",P1237="round",P1237="",),"",Table1[[#This Row],[End Date]]-SystemData!$A$2+1)</f>
        <v/>
      </c>
      <c r="R1237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237" s="2" t="str">
        <f>IF(AllData!M1242="","",AllData!M1242)</f>
        <v/>
      </c>
      <c r="T1237" s="2" t="str">
        <f>IF(AllData!N1242="","",AllData!N1242)</f>
        <v/>
      </c>
      <c r="U1237" s="2" t="str">
        <f>IF(AllData!O1242="","",AllData!O1242)</f>
        <v/>
      </c>
      <c r="V1237" s="2" t="str">
        <f>IF(AllData!P1242="","",AllData!P1242)</f>
        <v/>
      </c>
      <c r="W1237" s="2" t="str">
        <f>IF(AllData!Q1242="","",AllData!Q1242)</f>
        <v/>
      </c>
      <c r="X1237" s="2" t="str">
        <f>IF(AllData!R1242="","",AllData!R1242)</f>
        <v/>
      </c>
      <c r="Y1237" s="2" t="str">
        <f>IF(AllData!S1242="","",AllData!S1242)</f>
        <v/>
      </c>
      <c r="Z1237" s="2" t="str">
        <f>IF(AllData!T1242="","",AllData!T1242)</f>
        <v/>
      </c>
      <c r="AA1237" s="16"/>
    </row>
    <row r="1238" spans="1:27" hidden="1" x14ac:dyDescent="0.25">
      <c r="A1238" t="str">
        <f>IF(AllData!A1238="","",AllData!A1238)</f>
        <v/>
      </c>
      <c r="B1238" t="str">
        <f>IF(AllData!B1238="","",AllData!B1238)</f>
        <v/>
      </c>
      <c r="C1238" t="str">
        <f>IF(AllData!C1238="","",AllData!C1238)</f>
        <v/>
      </c>
      <c r="D1238" t="str">
        <f>IF(AllData!D1238="","",AllData!D1238)</f>
        <v/>
      </c>
      <c r="E1238" t="str">
        <f>IF(AllData!E1238="","",AllData!E1238)</f>
        <v/>
      </c>
      <c r="F1238" t="str">
        <f>IF(AllData!F1238="","",AllData!F1238)</f>
        <v/>
      </c>
      <c r="G1238" t="str">
        <f>IF(AllData!G1238="","",AllData!G1238)</f>
        <v/>
      </c>
      <c r="H1238" t="str">
        <f>IF(AllData!H1238="","",AllData!H1238)</f>
        <v/>
      </c>
      <c r="I1238" t="str">
        <f>IF(AllData!I1238="","",AllData!I1238)</f>
        <v/>
      </c>
      <c r="J1238" t="str">
        <f>IF(AllData!J1238="","",AllData!J1238)</f>
        <v/>
      </c>
      <c r="K1238" t="str">
        <f>IF(AllData!K1238="","",AllData!K1238)</f>
        <v/>
      </c>
      <c r="L1238" t="str">
        <f>IF(AllData!L1238="","",AllData!L1238)</f>
        <v/>
      </c>
      <c r="M1238" s="4" t="str">
        <f>IF(Table1[[#This Row],[Operation Season]]="","",LEFT(Table1[[#This Row],[Operation Season]],SEARCH("-",Table1[[#This Row],[Operation Season]])-1))</f>
        <v/>
      </c>
      <c r="N1238" s="10" t="str">
        <f t="shared" si="38"/>
        <v/>
      </c>
      <c r="O1238" t="str">
        <f>IF(Table1[[#This Row],[Operation Season]]="","",RIGHT(Table1[[#This Row],[Operation Season]],LEN(Table1[[#This Row],[Operation Season]])-FIND("-",Table1[[#This Row],[Operation Season]])))</f>
        <v/>
      </c>
      <c r="P1238" s="4" t="str">
        <f t="shared" si="39"/>
        <v/>
      </c>
      <c r="Q1238" s="7" t="str">
        <f>IF(OR(P1238="Mid November",P1238="round",P1238="",),"",Table1[[#This Row],[End Date]]-SystemData!$A$2+1)</f>
        <v/>
      </c>
      <c r="R1238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238" s="2" t="str">
        <f>IF(AllData!M1243="","",AllData!M1243)</f>
        <v/>
      </c>
      <c r="T1238" s="2" t="str">
        <f>IF(AllData!N1243="","",AllData!N1243)</f>
        <v/>
      </c>
      <c r="U1238" s="2" t="str">
        <f>IF(AllData!O1243="","",AllData!O1243)</f>
        <v/>
      </c>
      <c r="V1238" s="2" t="str">
        <f>IF(AllData!P1243="","",AllData!P1243)</f>
        <v/>
      </c>
      <c r="W1238" s="2" t="str">
        <f>IF(AllData!Q1243="","",AllData!Q1243)</f>
        <v/>
      </c>
      <c r="X1238" s="2" t="str">
        <f>IF(AllData!R1243="","",AllData!R1243)</f>
        <v/>
      </c>
      <c r="Y1238" s="2" t="str">
        <f>IF(AllData!S1243="","",AllData!S1243)</f>
        <v/>
      </c>
      <c r="Z1238" s="2" t="str">
        <f>IF(AllData!T1243="","",AllData!T1243)</f>
        <v/>
      </c>
      <c r="AA1238" s="16"/>
    </row>
    <row r="1239" spans="1:27" hidden="1" x14ac:dyDescent="0.25">
      <c r="A1239" t="str">
        <f>IF(AllData!A1239="","",AllData!A1239)</f>
        <v/>
      </c>
      <c r="B1239" t="str">
        <f>IF(AllData!B1239="","",AllData!B1239)</f>
        <v/>
      </c>
      <c r="C1239" t="str">
        <f>IF(AllData!C1239="","",AllData!C1239)</f>
        <v/>
      </c>
      <c r="D1239" t="str">
        <f>IF(AllData!D1239="","",AllData!D1239)</f>
        <v/>
      </c>
      <c r="E1239" t="str">
        <f>IF(AllData!E1239="","",AllData!E1239)</f>
        <v/>
      </c>
      <c r="F1239" t="str">
        <f>IF(AllData!F1239="","",AllData!F1239)</f>
        <v/>
      </c>
      <c r="G1239" t="str">
        <f>IF(AllData!G1239="","",AllData!G1239)</f>
        <v/>
      </c>
      <c r="H1239" t="str">
        <f>IF(AllData!H1239="","",AllData!H1239)</f>
        <v/>
      </c>
      <c r="I1239" t="str">
        <f>IF(AllData!I1239="","",AllData!I1239)</f>
        <v/>
      </c>
      <c r="J1239" t="str">
        <f>IF(AllData!J1239="","",AllData!J1239)</f>
        <v/>
      </c>
      <c r="K1239" t="str">
        <f>IF(AllData!K1239="","",AllData!K1239)</f>
        <v/>
      </c>
      <c r="L1239" t="str">
        <f>IF(AllData!L1239="","",AllData!L1239)</f>
        <v/>
      </c>
      <c r="M1239" s="4" t="str">
        <f>IF(Table1[[#This Row],[Operation Season]]="","",LEFT(Table1[[#This Row],[Operation Season]],SEARCH("-",Table1[[#This Row],[Operation Season]])-1))</f>
        <v/>
      </c>
      <c r="N1239" s="10" t="str">
        <f t="shared" si="38"/>
        <v/>
      </c>
      <c r="O1239" t="str">
        <f>IF(Table1[[#This Row],[Operation Season]]="","",RIGHT(Table1[[#This Row],[Operation Season]],LEN(Table1[[#This Row],[Operation Season]])-FIND("-",Table1[[#This Row],[Operation Season]])))</f>
        <v/>
      </c>
      <c r="P1239" s="4" t="str">
        <f t="shared" si="39"/>
        <v/>
      </c>
      <c r="Q1239" s="7" t="str">
        <f>IF(OR(P1239="Mid November",P1239="round",P1239="",),"",Table1[[#This Row],[End Date]]-SystemData!$A$2+1)</f>
        <v/>
      </c>
      <c r="R1239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239" s="2" t="str">
        <f>IF(AllData!M1244="","",AllData!M1244)</f>
        <v/>
      </c>
      <c r="T1239" s="2" t="str">
        <f>IF(AllData!N1244="","",AllData!N1244)</f>
        <v/>
      </c>
      <c r="U1239" s="2" t="str">
        <f>IF(AllData!O1244="","",AllData!O1244)</f>
        <v/>
      </c>
      <c r="V1239" s="2" t="str">
        <f>IF(AllData!P1244="","",AllData!P1244)</f>
        <v/>
      </c>
      <c r="W1239" s="2" t="str">
        <f>IF(AllData!Q1244="","",AllData!Q1244)</f>
        <v/>
      </c>
      <c r="X1239" s="2" t="str">
        <f>IF(AllData!R1244="","",AllData!R1244)</f>
        <v/>
      </c>
      <c r="Y1239" s="2" t="str">
        <f>IF(AllData!S1244="","",AllData!S1244)</f>
        <v/>
      </c>
      <c r="Z1239" s="2" t="str">
        <f>IF(AllData!T1244="","",AllData!T1244)</f>
        <v/>
      </c>
      <c r="AA1239" s="16"/>
    </row>
    <row r="1240" spans="1:27" hidden="1" x14ac:dyDescent="0.25">
      <c r="A1240" t="str">
        <f>IF(AllData!A1240="","",AllData!A1240)</f>
        <v/>
      </c>
      <c r="B1240" t="str">
        <f>IF(AllData!B1240="","",AllData!B1240)</f>
        <v/>
      </c>
      <c r="C1240" t="str">
        <f>IF(AllData!C1240="","",AllData!C1240)</f>
        <v/>
      </c>
      <c r="D1240" t="str">
        <f>IF(AllData!D1240="","",AllData!D1240)</f>
        <v/>
      </c>
      <c r="E1240" t="str">
        <f>IF(AllData!E1240="","",AllData!E1240)</f>
        <v/>
      </c>
      <c r="F1240" t="str">
        <f>IF(AllData!F1240="","",AllData!F1240)</f>
        <v/>
      </c>
      <c r="G1240" t="str">
        <f>IF(AllData!G1240="","",AllData!G1240)</f>
        <v/>
      </c>
      <c r="H1240" t="str">
        <f>IF(AllData!H1240="","",AllData!H1240)</f>
        <v/>
      </c>
      <c r="I1240" t="str">
        <f>IF(AllData!I1240="","",AllData!I1240)</f>
        <v/>
      </c>
      <c r="J1240" t="str">
        <f>IF(AllData!J1240="","",AllData!J1240)</f>
        <v/>
      </c>
      <c r="K1240" t="str">
        <f>IF(AllData!K1240="","",AllData!K1240)</f>
        <v/>
      </c>
      <c r="L1240" t="str">
        <f>IF(AllData!L1240="","",AllData!L1240)</f>
        <v/>
      </c>
      <c r="M1240" s="4" t="str">
        <f>IF(Table1[[#This Row],[Operation Season]]="","",LEFT(Table1[[#This Row],[Operation Season]],SEARCH("-",Table1[[#This Row],[Operation Season]])-1))</f>
        <v/>
      </c>
      <c r="N1240" s="10" t="str">
        <f t="shared" si="38"/>
        <v/>
      </c>
      <c r="O1240" t="str">
        <f>IF(Table1[[#This Row],[Operation Season]]="","",RIGHT(Table1[[#This Row],[Operation Season]],LEN(Table1[[#This Row],[Operation Season]])-FIND("-",Table1[[#This Row],[Operation Season]])))</f>
        <v/>
      </c>
      <c r="P1240" s="4" t="str">
        <f t="shared" si="39"/>
        <v/>
      </c>
      <c r="Q1240" s="7" t="str">
        <f>IF(OR(P1240="Mid November",P1240="round",P1240="",),"",Table1[[#This Row],[End Date]]-SystemData!$A$2+1)</f>
        <v/>
      </c>
      <c r="R1240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240" s="2" t="str">
        <f>IF(AllData!M1245="","",AllData!M1245)</f>
        <v/>
      </c>
      <c r="T1240" s="2" t="str">
        <f>IF(AllData!N1245="","",AllData!N1245)</f>
        <v/>
      </c>
      <c r="U1240" s="2" t="str">
        <f>IF(AllData!O1245="","",AllData!O1245)</f>
        <v/>
      </c>
      <c r="V1240" s="2" t="str">
        <f>IF(AllData!P1245="","",AllData!P1245)</f>
        <v/>
      </c>
      <c r="W1240" s="2" t="str">
        <f>IF(AllData!Q1245="","",AllData!Q1245)</f>
        <v/>
      </c>
      <c r="X1240" s="2" t="str">
        <f>IF(AllData!R1245="","",AllData!R1245)</f>
        <v/>
      </c>
      <c r="Y1240" s="2" t="str">
        <f>IF(AllData!S1245="","",AllData!S1245)</f>
        <v/>
      </c>
      <c r="Z1240" s="2" t="str">
        <f>IF(AllData!T1245="","",AllData!T1245)</f>
        <v/>
      </c>
      <c r="AA1240" s="16"/>
    </row>
    <row r="1241" spans="1:27" hidden="1" x14ac:dyDescent="0.25">
      <c r="A1241" t="str">
        <f>IF(AllData!A1241="","",AllData!A1241)</f>
        <v/>
      </c>
      <c r="B1241" t="str">
        <f>IF(AllData!B1241="","",AllData!B1241)</f>
        <v/>
      </c>
      <c r="C1241" t="str">
        <f>IF(AllData!C1241="","",AllData!C1241)</f>
        <v/>
      </c>
      <c r="D1241" t="str">
        <f>IF(AllData!D1241="","",AllData!D1241)</f>
        <v/>
      </c>
      <c r="E1241" t="str">
        <f>IF(AllData!E1241="","",AllData!E1241)</f>
        <v/>
      </c>
      <c r="F1241" t="str">
        <f>IF(AllData!F1241="","",AllData!F1241)</f>
        <v/>
      </c>
      <c r="G1241" t="str">
        <f>IF(AllData!G1241="","",AllData!G1241)</f>
        <v/>
      </c>
      <c r="H1241" t="str">
        <f>IF(AllData!H1241="","",AllData!H1241)</f>
        <v/>
      </c>
      <c r="I1241" t="str">
        <f>IF(AllData!I1241="","",AllData!I1241)</f>
        <v/>
      </c>
      <c r="J1241" t="str">
        <f>IF(AllData!J1241="","",AllData!J1241)</f>
        <v/>
      </c>
      <c r="K1241" t="str">
        <f>IF(AllData!K1241="","",AllData!K1241)</f>
        <v/>
      </c>
      <c r="L1241" t="str">
        <f>IF(AllData!L1241="","",AllData!L1241)</f>
        <v/>
      </c>
      <c r="M1241" s="4" t="str">
        <f>IF(Table1[[#This Row],[Operation Season]]="","",LEFT(Table1[[#This Row],[Operation Season]],SEARCH("-",Table1[[#This Row],[Operation Season]])-1))</f>
        <v/>
      </c>
      <c r="N1241" s="10" t="str">
        <f t="shared" si="38"/>
        <v/>
      </c>
      <c r="O1241" t="str">
        <f>IF(Table1[[#This Row],[Operation Season]]="","",RIGHT(Table1[[#This Row],[Operation Season]],LEN(Table1[[#This Row],[Operation Season]])-FIND("-",Table1[[#This Row],[Operation Season]])))</f>
        <v/>
      </c>
      <c r="P1241" s="4" t="str">
        <f t="shared" si="39"/>
        <v/>
      </c>
      <c r="Q1241" s="7" t="str">
        <f>IF(OR(P1241="Mid November",P1241="round",P1241="",),"",Table1[[#This Row],[End Date]]-SystemData!$A$2+1)</f>
        <v/>
      </c>
      <c r="R1241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241" s="2" t="str">
        <f>IF(AllData!M1246="","",AllData!M1246)</f>
        <v/>
      </c>
      <c r="T1241" s="2" t="str">
        <f>IF(AllData!N1246="","",AllData!N1246)</f>
        <v/>
      </c>
      <c r="U1241" s="2" t="str">
        <f>IF(AllData!O1246="","",AllData!O1246)</f>
        <v/>
      </c>
      <c r="V1241" s="2" t="str">
        <f>IF(AllData!P1246="","",AllData!P1246)</f>
        <v/>
      </c>
      <c r="W1241" s="2" t="str">
        <f>IF(AllData!Q1246="","",AllData!Q1246)</f>
        <v/>
      </c>
      <c r="X1241" s="2" t="str">
        <f>IF(AllData!R1246="","",AllData!R1246)</f>
        <v/>
      </c>
      <c r="Y1241" s="2" t="str">
        <f>IF(AllData!S1246="","",AllData!S1246)</f>
        <v/>
      </c>
      <c r="Z1241" s="2" t="str">
        <f>IF(AllData!T1246="","",AllData!T1246)</f>
        <v/>
      </c>
      <c r="AA1241" s="16"/>
    </row>
    <row r="1242" spans="1:27" hidden="1" x14ac:dyDescent="0.25">
      <c r="A1242" t="str">
        <f>IF(AllData!A1242="","",AllData!A1242)</f>
        <v/>
      </c>
      <c r="B1242" t="str">
        <f>IF(AllData!B1242="","",AllData!B1242)</f>
        <v/>
      </c>
      <c r="C1242" t="str">
        <f>IF(AllData!C1242="","",AllData!C1242)</f>
        <v/>
      </c>
      <c r="D1242" t="str">
        <f>IF(AllData!D1242="","",AllData!D1242)</f>
        <v/>
      </c>
      <c r="E1242" t="str">
        <f>IF(AllData!E1242="","",AllData!E1242)</f>
        <v/>
      </c>
      <c r="F1242" t="str">
        <f>IF(AllData!F1242="","",AllData!F1242)</f>
        <v/>
      </c>
      <c r="G1242" t="str">
        <f>IF(AllData!G1242="","",AllData!G1242)</f>
        <v/>
      </c>
      <c r="H1242" t="str">
        <f>IF(AllData!H1242="","",AllData!H1242)</f>
        <v/>
      </c>
      <c r="I1242" t="str">
        <f>IF(AllData!I1242="","",AllData!I1242)</f>
        <v/>
      </c>
      <c r="J1242" t="str">
        <f>IF(AllData!J1242="","",AllData!J1242)</f>
        <v/>
      </c>
      <c r="K1242" t="str">
        <f>IF(AllData!K1242="","",AllData!K1242)</f>
        <v/>
      </c>
      <c r="L1242" t="str">
        <f>IF(AllData!L1242="","",AllData!L1242)</f>
        <v/>
      </c>
      <c r="M1242" s="4" t="str">
        <f>IF(Table1[[#This Row],[Operation Season]]="","",LEFT(Table1[[#This Row],[Operation Season]],SEARCH("-",Table1[[#This Row],[Operation Season]])-1))</f>
        <v/>
      </c>
      <c r="N1242" s="10" t="str">
        <f t="shared" si="38"/>
        <v/>
      </c>
      <c r="O1242" t="str">
        <f>IF(Table1[[#This Row],[Operation Season]]="","",RIGHT(Table1[[#This Row],[Operation Season]],LEN(Table1[[#This Row],[Operation Season]])-FIND("-",Table1[[#This Row],[Operation Season]])))</f>
        <v/>
      </c>
      <c r="P1242" s="4" t="str">
        <f t="shared" si="39"/>
        <v/>
      </c>
      <c r="Q1242" s="7" t="str">
        <f>IF(OR(P1242="Mid November",P1242="round",P1242="",),"",Table1[[#This Row],[End Date]]-SystemData!$A$2+1)</f>
        <v/>
      </c>
      <c r="R1242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242" s="2" t="str">
        <f>IF(AllData!M1247="","",AllData!M1247)</f>
        <v/>
      </c>
      <c r="T1242" s="2" t="str">
        <f>IF(AllData!N1247="","",AllData!N1247)</f>
        <v/>
      </c>
      <c r="U1242" s="2" t="str">
        <f>IF(AllData!O1247="","",AllData!O1247)</f>
        <v/>
      </c>
      <c r="V1242" s="2" t="str">
        <f>IF(AllData!P1247="","",AllData!P1247)</f>
        <v/>
      </c>
      <c r="W1242" s="2" t="str">
        <f>IF(AllData!Q1247="","",AllData!Q1247)</f>
        <v/>
      </c>
      <c r="X1242" s="2" t="str">
        <f>IF(AllData!R1247="","",AllData!R1247)</f>
        <v/>
      </c>
      <c r="Y1242" s="2" t="str">
        <f>IF(AllData!S1247="","",AllData!S1247)</f>
        <v/>
      </c>
      <c r="Z1242" s="2" t="str">
        <f>IF(AllData!T1247="","",AllData!T1247)</f>
        <v/>
      </c>
      <c r="AA1242" s="16"/>
    </row>
    <row r="1243" spans="1:27" hidden="1" x14ac:dyDescent="0.25">
      <c r="A1243" t="str">
        <f>IF(AllData!A1243="","",AllData!A1243)</f>
        <v/>
      </c>
      <c r="B1243" t="str">
        <f>IF(AllData!B1243="","",AllData!B1243)</f>
        <v/>
      </c>
      <c r="C1243" t="str">
        <f>IF(AllData!C1243="","",AllData!C1243)</f>
        <v/>
      </c>
      <c r="D1243" t="str">
        <f>IF(AllData!D1243="","",AllData!D1243)</f>
        <v/>
      </c>
      <c r="E1243" t="str">
        <f>IF(AllData!E1243="","",AllData!E1243)</f>
        <v/>
      </c>
      <c r="F1243" t="str">
        <f>IF(AllData!F1243="","",AllData!F1243)</f>
        <v/>
      </c>
      <c r="G1243" t="str">
        <f>IF(AllData!G1243="","",AllData!G1243)</f>
        <v/>
      </c>
      <c r="H1243" t="str">
        <f>IF(AllData!H1243="","",AllData!H1243)</f>
        <v/>
      </c>
      <c r="I1243" t="str">
        <f>IF(AllData!I1243="","",AllData!I1243)</f>
        <v/>
      </c>
      <c r="J1243" t="str">
        <f>IF(AllData!J1243="","",AllData!J1243)</f>
        <v/>
      </c>
      <c r="K1243" t="str">
        <f>IF(AllData!K1243="","",AllData!K1243)</f>
        <v/>
      </c>
      <c r="L1243" t="str">
        <f>IF(AllData!L1243="","",AllData!L1243)</f>
        <v/>
      </c>
      <c r="M1243" s="4" t="str">
        <f>IF(Table1[[#This Row],[Operation Season]]="","",LEFT(Table1[[#This Row],[Operation Season]],SEARCH("-",Table1[[#This Row],[Operation Season]])-1))</f>
        <v/>
      </c>
      <c r="N1243" s="10" t="str">
        <f t="shared" si="38"/>
        <v/>
      </c>
      <c r="O1243" t="str">
        <f>IF(Table1[[#This Row],[Operation Season]]="","",RIGHT(Table1[[#This Row],[Operation Season]],LEN(Table1[[#This Row],[Operation Season]])-FIND("-",Table1[[#This Row],[Operation Season]])))</f>
        <v/>
      </c>
      <c r="P1243" s="4" t="str">
        <f t="shared" si="39"/>
        <v/>
      </c>
      <c r="Q1243" s="7" t="str">
        <f>IF(OR(P1243="Mid November",P1243="round",P1243="",),"",Table1[[#This Row],[End Date]]-SystemData!$A$2+1)</f>
        <v/>
      </c>
      <c r="R1243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243" s="2" t="str">
        <f>IF(AllData!M1248="","",AllData!M1248)</f>
        <v/>
      </c>
      <c r="T1243" s="2" t="str">
        <f>IF(AllData!N1248="","",AllData!N1248)</f>
        <v/>
      </c>
      <c r="U1243" s="2" t="str">
        <f>IF(AllData!O1248="","",AllData!O1248)</f>
        <v/>
      </c>
      <c r="V1243" s="2" t="str">
        <f>IF(AllData!P1248="","",AllData!P1248)</f>
        <v/>
      </c>
      <c r="W1243" s="2" t="str">
        <f>IF(AllData!Q1248="","",AllData!Q1248)</f>
        <v/>
      </c>
      <c r="X1243" s="2" t="str">
        <f>IF(AllData!R1248="","",AllData!R1248)</f>
        <v/>
      </c>
      <c r="Y1243" s="2" t="str">
        <f>IF(AllData!S1248="","",AllData!S1248)</f>
        <v/>
      </c>
      <c r="Z1243" s="2" t="str">
        <f>IF(AllData!T1248="","",AllData!T1248)</f>
        <v/>
      </c>
      <c r="AA1243" s="16"/>
    </row>
    <row r="1244" spans="1:27" hidden="1" x14ac:dyDescent="0.25">
      <c r="A1244" t="str">
        <f>IF(AllData!A1244="","",AllData!A1244)</f>
        <v/>
      </c>
      <c r="B1244" t="str">
        <f>IF(AllData!B1244="","",AllData!B1244)</f>
        <v/>
      </c>
      <c r="C1244" t="str">
        <f>IF(AllData!C1244="","",AllData!C1244)</f>
        <v/>
      </c>
      <c r="D1244" t="str">
        <f>IF(AllData!D1244="","",AllData!D1244)</f>
        <v/>
      </c>
      <c r="E1244" t="str">
        <f>IF(AllData!E1244="","",AllData!E1244)</f>
        <v/>
      </c>
      <c r="F1244" t="str">
        <f>IF(AllData!F1244="","",AllData!F1244)</f>
        <v/>
      </c>
      <c r="G1244" t="str">
        <f>IF(AllData!G1244="","",AllData!G1244)</f>
        <v/>
      </c>
      <c r="H1244" t="str">
        <f>IF(AllData!H1244="","",AllData!H1244)</f>
        <v/>
      </c>
      <c r="I1244" t="str">
        <f>IF(AllData!I1244="","",AllData!I1244)</f>
        <v/>
      </c>
      <c r="J1244" t="str">
        <f>IF(AllData!J1244="","",AllData!J1244)</f>
        <v/>
      </c>
      <c r="K1244" t="str">
        <f>IF(AllData!K1244="","",AllData!K1244)</f>
        <v/>
      </c>
      <c r="L1244" t="str">
        <f>IF(AllData!L1244="","",AllData!L1244)</f>
        <v/>
      </c>
      <c r="M1244" s="4" t="str">
        <f>IF(Table1[[#This Row],[Operation Season]]="","",LEFT(Table1[[#This Row],[Operation Season]],SEARCH("-",Table1[[#This Row],[Operation Season]])-1))</f>
        <v/>
      </c>
      <c r="N1244" s="10" t="str">
        <f t="shared" si="38"/>
        <v/>
      </c>
      <c r="O1244" t="str">
        <f>IF(Table1[[#This Row],[Operation Season]]="","",RIGHT(Table1[[#This Row],[Operation Season]],LEN(Table1[[#This Row],[Operation Season]])-FIND("-",Table1[[#This Row],[Operation Season]])))</f>
        <v/>
      </c>
      <c r="P1244" s="4" t="str">
        <f t="shared" si="39"/>
        <v/>
      </c>
      <c r="Q1244" s="7" t="str">
        <f>IF(OR(P1244="Mid November",P1244="round",P1244="",),"",Table1[[#This Row],[End Date]]-SystemData!$A$2+1)</f>
        <v/>
      </c>
      <c r="R1244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244" s="2" t="str">
        <f>IF(AllData!M1249="","",AllData!M1249)</f>
        <v/>
      </c>
      <c r="T1244" s="2" t="str">
        <f>IF(AllData!N1249="","",AllData!N1249)</f>
        <v/>
      </c>
      <c r="U1244" s="2" t="str">
        <f>IF(AllData!O1249="","",AllData!O1249)</f>
        <v/>
      </c>
      <c r="V1244" s="2" t="str">
        <f>IF(AllData!P1249="","",AllData!P1249)</f>
        <v/>
      </c>
      <c r="W1244" s="2" t="str">
        <f>IF(AllData!Q1249="","",AllData!Q1249)</f>
        <v/>
      </c>
      <c r="X1244" s="2" t="str">
        <f>IF(AllData!R1249="","",AllData!R1249)</f>
        <v/>
      </c>
      <c r="Y1244" s="2" t="str">
        <f>IF(AllData!S1249="","",AllData!S1249)</f>
        <v/>
      </c>
      <c r="Z1244" s="2" t="str">
        <f>IF(AllData!T1249="","",AllData!T1249)</f>
        <v/>
      </c>
      <c r="AA1244" s="16"/>
    </row>
    <row r="1245" spans="1:27" hidden="1" x14ac:dyDescent="0.25">
      <c r="A1245" t="str">
        <f>IF(AllData!A1245="","",AllData!A1245)</f>
        <v/>
      </c>
      <c r="B1245" t="str">
        <f>IF(AllData!B1245="","",AllData!B1245)</f>
        <v/>
      </c>
      <c r="C1245" t="str">
        <f>IF(AllData!C1245="","",AllData!C1245)</f>
        <v/>
      </c>
      <c r="D1245" t="str">
        <f>IF(AllData!D1245="","",AllData!D1245)</f>
        <v/>
      </c>
      <c r="E1245" t="str">
        <f>IF(AllData!E1245="","",AllData!E1245)</f>
        <v/>
      </c>
      <c r="F1245" t="str">
        <f>IF(AllData!F1245="","",AllData!F1245)</f>
        <v/>
      </c>
      <c r="G1245" t="str">
        <f>IF(AllData!G1245="","",AllData!G1245)</f>
        <v/>
      </c>
      <c r="H1245" t="str">
        <f>IF(AllData!H1245="","",AllData!H1245)</f>
        <v/>
      </c>
      <c r="I1245" t="str">
        <f>IF(AllData!I1245="","",AllData!I1245)</f>
        <v/>
      </c>
      <c r="J1245" t="str">
        <f>IF(AllData!J1245="","",AllData!J1245)</f>
        <v/>
      </c>
      <c r="K1245" t="str">
        <f>IF(AllData!K1245="","",AllData!K1245)</f>
        <v/>
      </c>
      <c r="L1245" t="str">
        <f>IF(AllData!L1245="","",AllData!L1245)</f>
        <v/>
      </c>
      <c r="M1245" s="4" t="str">
        <f>IF(Table1[[#This Row],[Operation Season]]="","",LEFT(Table1[[#This Row],[Operation Season]],SEARCH("-",Table1[[#This Row],[Operation Season]])-1))</f>
        <v/>
      </c>
      <c r="N1245" s="10" t="str">
        <f t="shared" si="38"/>
        <v/>
      </c>
      <c r="O1245" t="str">
        <f>IF(Table1[[#This Row],[Operation Season]]="","",RIGHT(Table1[[#This Row],[Operation Season]],LEN(Table1[[#This Row],[Operation Season]])-FIND("-",Table1[[#This Row],[Operation Season]])))</f>
        <v/>
      </c>
      <c r="P1245" s="4" t="str">
        <f t="shared" si="39"/>
        <v/>
      </c>
      <c r="Q1245" s="7" t="str">
        <f>IF(OR(P1245="Mid November",P1245="round",P1245="",),"",Table1[[#This Row],[End Date]]-SystemData!$A$2+1)</f>
        <v/>
      </c>
      <c r="R1245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245" s="2" t="str">
        <f>IF(AllData!M1250="","",AllData!M1250)</f>
        <v/>
      </c>
      <c r="T1245" s="2" t="str">
        <f>IF(AllData!N1250="","",AllData!N1250)</f>
        <v/>
      </c>
      <c r="U1245" s="2" t="str">
        <f>IF(AllData!O1250="","",AllData!O1250)</f>
        <v/>
      </c>
      <c r="V1245" s="2" t="str">
        <f>IF(AllData!P1250="","",AllData!P1250)</f>
        <v/>
      </c>
      <c r="W1245" s="2" t="str">
        <f>IF(AllData!Q1250="","",AllData!Q1250)</f>
        <v/>
      </c>
      <c r="X1245" s="2" t="str">
        <f>IF(AllData!R1250="","",AllData!R1250)</f>
        <v/>
      </c>
      <c r="Y1245" s="2" t="str">
        <f>IF(AllData!S1250="","",AllData!S1250)</f>
        <v/>
      </c>
      <c r="Z1245" s="2" t="str">
        <f>IF(AllData!T1250="","",AllData!T1250)</f>
        <v/>
      </c>
      <c r="AA1245" s="16"/>
    </row>
    <row r="1246" spans="1:27" hidden="1" x14ac:dyDescent="0.25">
      <c r="A1246" t="str">
        <f>IF(AllData!A1246="","",AllData!A1246)</f>
        <v/>
      </c>
      <c r="B1246" t="str">
        <f>IF(AllData!B1246="","",AllData!B1246)</f>
        <v/>
      </c>
      <c r="C1246" t="str">
        <f>IF(AllData!C1246="","",AllData!C1246)</f>
        <v/>
      </c>
      <c r="D1246" t="str">
        <f>IF(AllData!D1246="","",AllData!D1246)</f>
        <v/>
      </c>
      <c r="E1246" t="str">
        <f>IF(AllData!E1246="","",AllData!E1246)</f>
        <v/>
      </c>
      <c r="F1246" t="str">
        <f>IF(AllData!F1246="","",AllData!F1246)</f>
        <v/>
      </c>
      <c r="G1246" t="str">
        <f>IF(AllData!G1246="","",AllData!G1246)</f>
        <v/>
      </c>
      <c r="H1246" t="str">
        <f>IF(AllData!H1246="","",AllData!H1246)</f>
        <v/>
      </c>
      <c r="I1246" t="str">
        <f>IF(AllData!I1246="","",AllData!I1246)</f>
        <v/>
      </c>
      <c r="J1246" t="str">
        <f>IF(AllData!J1246="","",AllData!J1246)</f>
        <v/>
      </c>
      <c r="K1246" t="str">
        <f>IF(AllData!K1246="","",AllData!K1246)</f>
        <v/>
      </c>
      <c r="L1246" t="str">
        <f>IF(AllData!L1246="","",AllData!L1246)</f>
        <v/>
      </c>
      <c r="M1246" s="4" t="str">
        <f>IF(Table1[[#This Row],[Operation Season]]="","",LEFT(Table1[[#This Row],[Operation Season]],SEARCH("-",Table1[[#This Row],[Operation Season]])-1))</f>
        <v/>
      </c>
      <c r="N1246" s="10" t="str">
        <f t="shared" si="38"/>
        <v/>
      </c>
      <c r="O1246" t="str">
        <f>IF(Table1[[#This Row],[Operation Season]]="","",RIGHT(Table1[[#This Row],[Operation Season]],LEN(Table1[[#This Row],[Operation Season]])-FIND("-",Table1[[#This Row],[Operation Season]])))</f>
        <v/>
      </c>
      <c r="P1246" s="4" t="str">
        <f t="shared" si="39"/>
        <v/>
      </c>
      <c r="Q1246" s="7" t="str">
        <f>IF(OR(P1246="Mid November",P1246="round",P1246="",),"",Table1[[#This Row],[End Date]]-SystemData!$A$2+1)</f>
        <v/>
      </c>
      <c r="R1246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246" s="2" t="str">
        <f>IF(AllData!M1251="","",AllData!M1251)</f>
        <v/>
      </c>
      <c r="T1246" s="2" t="str">
        <f>IF(AllData!N1251="","",AllData!N1251)</f>
        <v/>
      </c>
      <c r="U1246" s="2" t="str">
        <f>IF(AllData!O1251="","",AllData!O1251)</f>
        <v/>
      </c>
      <c r="V1246" s="2" t="str">
        <f>IF(AllData!P1251="","",AllData!P1251)</f>
        <v/>
      </c>
      <c r="W1246" s="2" t="str">
        <f>IF(AllData!Q1251="","",AllData!Q1251)</f>
        <v/>
      </c>
      <c r="X1246" s="2" t="str">
        <f>IF(AllData!R1251="","",AllData!R1251)</f>
        <v/>
      </c>
      <c r="Y1246" s="2" t="str">
        <f>IF(AllData!S1251="","",AllData!S1251)</f>
        <v/>
      </c>
      <c r="Z1246" s="2" t="str">
        <f>IF(AllData!T1251="","",AllData!T1251)</f>
        <v/>
      </c>
      <c r="AA1246" s="16"/>
    </row>
    <row r="1247" spans="1:27" hidden="1" x14ac:dyDescent="0.25">
      <c r="A1247" t="str">
        <f>IF(AllData!A1247="","",AllData!A1247)</f>
        <v/>
      </c>
      <c r="B1247" t="str">
        <f>IF(AllData!B1247="","",AllData!B1247)</f>
        <v/>
      </c>
      <c r="C1247" t="str">
        <f>IF(AllData!C1247="","",AllData!C1247)</f>
        <v/>
      </c>
      <c r="D1247" t="str">
        <f>IF(AllData!D1247="","",AllData!D1247)</f>
        <v/>
      </c>
      <c r="E1247" t="str">
        <f>IF(AllData!E1247="","",AllData!E1247)</f>
        <v/>
      </c>
      <c r="F1247" t="str">
        <f>IF(AllData!F1247="","",AllData!F1247)</f>
        <v/>
      </c>
      <c r="G1247" t="str">
        <f>IF(AllData!G1247="","",AllData!G1247)</f>
        <v/>
      </c>
      <c r="H1247" t="str">
        <f>IF(AllData!H1247="","",AllData!H1247)</f>
        <v/>
      </c>
      <c r="I1247" t="str">
        <f>IF(AllData!I1247="","",AllData!I1247)</f>
        <v/>
      </c>
      <c r="J1247" t="str">
        <f>IF(AllData!J1247="","",AllData!J1247)</f>
        <v/>
      </c>
      <c r="K1247" t="str">
        <f>IF(AllData!K1247="","",AllData!K1247)</f>
        <v/>
      </c>
      <c r="L1247" t="str">
        <f>IF(AllData!L1247="","",AllData!L1247)</f>
        <v/>
      </c>
      <c r="M1247" s="4" t="str">
        <f>IF(Table1[[#This Row],[Operation Season]]="","",LEFT(Table1[[#This Row],[Operation Season]],SEARCH("-",Table1[[#This Row],[Operation Season]])-1))</f>
        <v/>
      </c>
      <c r="N1247" s="10" t="str">
        <f t="shared" si="38"/>
        <v/>
      </c>
      <c r="O1247" t="str">
        <f>IF(Table1[[#This Row],[Operation Season]]="","",RIGHT(Table1[[#This Row],[Operation Season]],LEN(Table1[[#This Row],[Operation Season]])-FIND("-",Table1[[#This Row],[Operation Season]])))</f>
        <v/>
      </c>
      <c r="P1247" s="4" t="str">
        <f t="shared" si="39"/>
        <v/>
      </c>
      <c r="Q1247" s="7" t="str">
        <f>IF(OR(P1247="Mid November",P1247="round",P1247="",),"",Table1[[#This Row],[End Date]]-SystemData!$A$2+1)</f>
        <v/>
      </c>
      <c r="R1247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247" s="2" t="str">
        <f>IF(AllData!M1252="","",AllData!M1252)</f>
        <v/>
      </c>
      <c r="T1247" s="2" t="str">
        <f>IF(AllData!N1252="","",AllData!N1252)</f>
        <v/>
      </c>
      <c r="U1247" s="2" t="str">
        <f>IF(AllData!O1252="","",AllData!O1252)</f>
        <v/>
      </c>
      <c r="V1247" s="2" t="str">
        <f>IF(AllData!P1252="","",AllData!P1252)</f>
        <v/>
      </c>
      <c r="W1247" s="2" t="str">
        <f>IF(AllData!Q1252="","",AllData!Q1252)</f>
        <v/>
      </c>
      <c r="X1247" s="2" t="str">
        <f>IF(AllData!R1252="","",AllData!R1252)</f>
        <v/>
      </c>
      <c r="Y1247" s="2" t="str">
        <f>IF(AllData!S1252="","",AllData!S1252)</f>
        <v/>
      </c>
      <c r="Z1247" s="2" t="str">
        <f>IF(AllData!T1252="","",AllData!T1252)</f>
        <v/>
      </c>
      <c r="AA1247" s="16"/>
    </row>
    <row r="1248" spans="1:27" hidden="1" x14ac:dyDescent="0.25">
      <c r="A1248" t="str">
        <f>IF(AllData!A1248="","",AllData!A1248)</f>
        <v/>
      </c>
      <c r="B1248" t="str">
        <f>IF(AllData!B1248="","",AllData!B1248)</f>
        <v/>
      </c>
      <c r="C1248" t="str">
        <f>IF(AllData!C1248="","",AllData!C1248)</f>
        <v/>
      </c>
      <c r="D1248" t="str">
        <f>IF(AllData!D1248="","",AllData!D1248)</f>
        <v/>
      </c>
      <c r="E1248" t="str">
        <f>IF(AllData!E1248="","",AllData!E1248)</f>
        <v/>
      </c>
      <c r="F1248" t="str">
        <f>IF(AllData!F1248="","",AllData!F1248)</f>
        <v/>
      </c>
      <c r="G1248" t="str">
        <f>IF(AllData!G1248="","",AllData!G1248)</f>
        <v/>
      </c>
      <c r="H1248" t="str">
        <f>IF(AllData!H1248="","",AllData!H1248)</f>
        <v/>
      </c>
      <c r="I1248" t="str">
        <f>IF(AllData!I1248="","",AllData!I1248)</f>
        <v/>
      </c>
      <c r="J1248" t="str">
        <f>IF(AllData!J1248="","",AllData!J1248)</f>
        <v/>
      </c>
      <c r="K1248" t="str">
        <f>IF(AllData!K1248="","",AllData!K1248)</f>
        <v/>
      </c>
      <c r="L1248" t="str">
        <f>IF(AllData!L1248="","",AllData!L1248)</f>
        <v/>
      </c>
      <c r="M1248" s="4" t="str">
        <f>IF(Table1[[#This Row],[Operation Season]]="","",LEFT(Table1[[#This Row],[Operation Season]],SEARCH("-",Table1[[#This Row],[Operation Season]])-1))</f>
        <v/>
      </c>
      <c r="N1248" s="10" t="str">
        <f t="shared" si="38"/>
        <v/>
      </c>
      <c r="O1248" t="str">
        <f>IF(Table1[[#This Row],[Operation Season]]="","",RIGHT(Table1[[#This Row],[Operation Season]],LEN(Table1[[#This Row],[Operation Season]])-FIND("-",Table1[[#This Row],[Operation Season]])))</f>
        <v/>
      </c>
      <c r="P1248" s="4" t="str">
        <f t="shared" si="39"/>
        <v/>
      </c>
      <c r="Q1248" s="7" t="str">
        <f>IF(OR(P1248="Mid November",P1248="round",P1248="",),"",Table1[[#This Row],[End Date]]-SystemData!$A$2+1)</f>
        <v/>
      </c>
      <c r="R1248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248" s="2" t="str">
        <f>IF(AllData!M1253="","",AllData!M1253)</f>
        <v/>
      </c>
      <c r="T1248" s="2" t="str">
        <f>IF(AllData!N1253="","",AllData!N1253)</f>
        <v/>
      </c>
      <c r="U1248" s="2" t="str">
        <f>IF(AllData!O1253="","",AllData!O1253)</f>
        <v/>
      </c>
      <c r="V1248" s="2" t="str">
        <f>IF(AllData!P1253="","",AllData!P1253)</f>
        <v/>
      </c>
      <c r="W1248" s="2" t="str">
        <f>IF(AllData!Q1253="","",AllData!Q1253)</f>
        <v/>
      </c>
      <c r="X1248" s="2" t="str">
        <f>IF(AllData!R1253="","",AllData!R1253)</f>
        <v/>
      </c>
      <c r="Y1248" s="2" t="str">
        <f>IF(AllData!S1253="","",AllData!S1253)</f>
        <v/>
      </c>
      <c r="Z1248" s="2" t="str">
        <f>IF(AllData!T1253="","",AllData!T1253)</f>
        <v/>
      </c>
      <c r="AA1248" s="16"/>
    </row>
    <row r="1249" spans="1:27" hidden="1" x14ac:dyDescent="0.25">
      <c r="A1249" t="str">
        <f>IF(AllData!A1249="","",AllData!A1249)</f>
        <v/>
      </c>
      <c r="B1249" t="str">
        <f>IF(AllData!B1249="","",AllData!B1249)</f>
        <v/>
      </c>
      <c r="C1249" t="str">
        <f>IF(AllData!C1249="","",AllData!C1249)</f>
        <v/>
      </c>
      <c r="D1249" t="str">
        <f>IF(AllData!D1249="","",AllData!D1249)</f>
        <v/>
      </c>
      <c r="E1249" t="str">
        <f>IF(AllData!E1249="","",AllData!E1249)</f>
        <v/>
      </c>
      <c r="F1249" t="str">
        <f>IF(AllData!F1249="","",AllData!F1249)</f>
        <v/>
      </c>
      <c r="G1249" t="str">
        <f>IF(AllData!G1249="","",AllData!G1249)</f>
        <v/>
      </c>
      <c r="H1249" t="str">
        <f>IF(AllData!H1249="","",AllData!H1249)</f>
        <v/>
      </c>
      <c r="I1249" t="str">
        <f>IF(AllData!I1249="","",AllData!I1249)</f>
        <v/>
      </c>
      <c r="J1249" t="str">
        <f>IF(AllData!J1249="","",AllData!J1249)</f>
        <v/>
      </c>
      <c r="K1249" t="str">
        <f>IF(AllData!K1249="","",AllData!K1249)</f>
        <v/>
      </c>
      <c r="L1249" t="str">
        <f>IF(AllData!L1249="","",AllData!L1249)</f>
        <v/>
      </c>
      <c r="M1249" s="4" t="str">
        <f>IF(Table1[[#This Row],[Operation Season]]="","",LEFT(Table1[[#This Row],[Operation Season]],SEARCH("-",Table1[[#This Row],[Operation Season]])-1))</f>
        <v/>
      </c>
      <c r="N1249" s="10" t="str">
        <f t="shared" si="38"/>
        <v/>
      </c>
      <c r="O1249" t="str">
        <f>IF(Table1[[#This Row],[Operation Season]]="","",RIGHT(Table1[[#This Row],[Operation Season]],LEN(Table1[[#This Row],[Operation Season]])-FIND("-",Table1[[#This Row],[Operation Season]])))</f>
        <v/>
      </c>
      <c r="P1249" s="4" t="str">
        <f t="shared" si="39"/>
        <v/>
      </c>
      <c r="Q1249" s="7" t="str">
        <f>IF(OR(P1249="Mid November",P1249="round",P1249="",),"",Table1[[#This Row],[End Date]]-SystemData!$A$2+1)</f>
        <v/>
      </c>
      <c r="R1249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249" s="2" t="str">
        <f>IF(AllData!M1254="","",AllData!M1254)</f>
        <v/>
      </c>
      <c r="T1249" s="2" t="str">
        <f>IF(AllData!N1254="","",AllData!N1254)</f>
        <v/>
      </c>
      <c r="U1249" s="2" t="str">
        <f>IF(AllData!O1254="","",AllData!O1254)</f>
        <v/>
      </c>
      <c r="V1249" s="2" t="str">
        <f>IF(AllData!P1254="","",AllData!P1254)</f>
        <v/>
      </c>
      <c r="W1249" s="2" t="str">
        <f>IF(AllData!Q1254="","",AllData!Q1254)</f>
        <v/>
      </c>
      <c r="X1249" s="2" t="str">
        <f>IF(AllData!R1254="","",AllData!R1254)</f>
        <v/>
      </c>
      <c r="Y1249" s="2" t="str">
        <f>IF(AllData!S1254="","",AllData!S1254)</f>
        <v/>
      </c>
      <c r="Z1249" s="2" t="str">
        <f>IF(AllData!T1254="","",AllData!T1254)</f>
        <v/>
      </c>
      <c r="AA1249" s="16"/>
    </row>
    <row r="1250" spans="1:27" hidden="1" x14ac:dyDescent="0.25">
      <c r="A1250" t="str">
        <f>IF(AllData!A1250="","",AllData!A1250)</f>
        <v/>
      </c>
      <c r="B1250" t="str">
        <f>IF(AllData!B1250="","",AllData!B1250)</f>
        <v/>
      </c>
      <c r="C1250" t="str">
        <f>IF(AllData!C1250="","",AllData!C1250)</f>
        <v/>
      </c>
      <c r="D1250" t="str">
        <f>IF(AllData!D1250="","",AllData!D1250)</f>
        <v/>
      </c>
      <c r="E1250" t="str">
        <f>IF(AllData!E1250="","",AllData!E1250)</f>
        <v/>
      </c>
      <c r="F1250" t="str">
        <f>IF(AllData!F1250="","",AllData!F1250)</f>
        <v/>
      </c>
      <c r="G1250" t="str">
        <f>IF(AllData!G1250="","",AllData!G1250)</f>
        <v/>
      </c>
      <c r="H1250" t="str">
        <f>IF(AllData!H1250="","",AllData!H1250)</f>
        <v/>
      </c>
      <c r="I1250" t="str">
        <f>IF(AllData!I1250="","",AllData!I1250)</f>
        <v/>
      </c>
      <c r="J1250" t="str">
        <f>IF(AllData!J1250="","",AllData!J1250)</f>
        <v/>
      </c>
      <c r="K1250" t="str">
        <f>IF(AllData!K1250="","",AllData!K1250)</f>
        <v/>
      </c>
      <c r="L1250" t="str">
        <f>IF(AllData!L1250="","",AllData!L1250)</f>
        <v/>
      </c>
      <c r="M1250" s="4" t="str">
        <f>IF(Table1[[#This Row],[Operation Season]]="","",LEFT(Table1[[#This Row],[Operation Season]],SEARCH("-",Table1[[#This Row],[Operation Season]])-1))</f>
        <v/>
      </c>
      <c r="N1250" s="10" t="str">
        <f t="shared" si="38"/>
        <v/>
      </c>
      <c r="O1250" t="str">
        <f>IF(Table1[[#This Row],[Operation Season]]="","",RIGHT(Table1[[#This Row],[Operation Season]],LEN(Table1[[#This Row],[Operation Season]])-FIND("-",Table1[[#This Row],[Operation Season]])))</f>
        <v/>
      </c>
      <c r="P1250" s="4" t="str">
        <f t="shared" si="39"/>
        <v/>
      </c>
      <c r="Q1250" s="7" t="str">
        <f>IF(OR(P1250="Mid November",P1250="round",P1250="",),"",Table1[[#This Row],[End Date]]-SystemData!$A$2+1)</f>
        <v/>
      </c>
      <c r="R1250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250" s="2" t="str">
        <f>IF(AllData!M1255="","",AllData!M1255)</f>
        <v/>
      </c>
      <c r="T1250" s="2" t="str">
        <f>IF(AllData!N1255="","",AllData!N1255)</f>
        <v/>
      </c>
      <c r="U1250" s="2" t="str">
        <f>IF(AllData!O1255="","",AllData!O1255)</f>
        <v/>
      </c>
      <c r="V1250" s="2" t="str">
        <f>IF(AllData!P1255="","",AllData!P1255)</f>
        <v/>
      </c>
      <c r="W1250" s="2" t="str">
        <f>IF(AllData!Q1255="","",AllData!Q1255)</f>
        <v/>
      </c>
      <c r="X1250" s="2" t="str">
        <f>IF(AllData!R1255="","",AllData!R1255)</f>
        <v/>
      </c>
      <c r="Y1250" s="2" t="str">
        <f>IF(AllData!S1255="","",AllData!S1255)</f>
        <v/>
      </c>
      <c r="Z1250" s="2" t="str">
        <f>IF(AllData!T1255="","",AllData!T1255)</f>
        <v/>
      </c>
      <c r="AA1250" s="16"/>
    </row>
    <row r="1251" spans="1:27" hidden="1" x14ac:dyDescent="0.25">
      <c r="A1251" t="str">
        <f>IF(AllData!A1251="","",AllData!A1251)</f>
        <v/>
      </c>
      <c r="B1251" t="str">
        <f>IF(AllData!B1251="","",AllData!B1251)</f>
        <v/>
      </c>
      <c r="C1251" t="str">
        <f>IF(AllData!C1251="","",AllData!C1251)</f>
        <v/>
      </c>
      <c r="D1251" t="str">
        <f>IF(AllData!D1251="","",AllData!D1251)</f>
        <v/>
      </c>
      <c r="E1251" t="str">
        <f>IF(AllData!E1251="","",AllData!E1251)</f>
        <v/>
      </c>
      <c r="F1251" t="str">
        <f>IF(AllData!F1251="","",AllData!F1251)</f>
        <v/>
      </c>
      <c r="G1251" t="str">
        <f>IF(AllData!G1251="","",AllData!G1251)</f>
        <v/>
      </c>
      <c r="H1251" t="str">
        <f>IF(AllData!H1251="","",AllData!H1251)</f>
        <v/>
      </c>
      <c r="I1251" t="str">
        <f>IF(AllData!I1251="","",AllData!I1251)</f>
        <v/>
      </c>
      <c r="J1251" t="str">
        <f>IF(AllData!J1251="","",AllData!J1251)</f>
        <v/>
      </c>
      <c r="K1251" t="str">
        <f>IF(AllData!K1251="","",AllData!K1251)</f>
        <v/>
      </c>
      <c r="L1251" t="str">
        <f>IF(AllData!L1251="","",AllData!L1251)</f>
        <v/>
      </c>
      <c r="M1251" s="4" t="str">
        <f>IF(Table1[[#This Row],[Operation Season]]="","",LEFT(Table1[[#This Row],[Operation Season]],SEARCH("-",Table1[[#This Row],[Operation Season]])-1))</f>
        <v/>
      </c>
      <c r="N1251" s="10" t="str">
        <f t="shared" si="38"/>
        <v/>
      </c>
      <c r="O1251" t="str">
        <f>IF(Table1[[#This Row],[Operation Season]]="","",RIGHT(Table1[[#This Row],[Operation Season]],LEN(Table1[[#This Row],[Operation Season]])-FIND("-",Table1[[#This Row],[Operation Season]])))</f>
        <v/>
      </c>
      <c r="P1251" s="4" t="str">
        <f t="shared" si="39"/>
        <v/>
      </c>
      <c r="Q1251" s="7" t="str">
        <f>IF(OR(P1251="Mid November",P1251="round",P1251="",),"",Table1[[#This Row],[End Date]]-SystemData!$A$2+1)</f>
        <v/>
      </c>
      <c r="R1251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251" s="2" t="str">
        <f>IF(AllData!M1256="","",AllData!M1256)</f>
        <v/>
      </c>
      <c r="T1251" s="2" t="str">
        <f>IF(AllData!N1256="","",AllData!N1256)</f>
        <v/>
      </c>
      <c r="U1251" s="2" t="str">
        <f>IF(AllData!O1256="","",AllData!O1256)</f>
        <v/>
      </c>
      <c r="V1251" s="2" t="str">
        <f>IF(AllData!P1256="","",AllData!P1256)</f>
        <v/>
      </c>
      <c r="W1251" s="2" t="str">
        <f>IF(AllData!Q1256="","",AllData!Q1256)</f>
        <v/>
      </c>
      <c r="X1251" s="2" t="str">
        <f>IF(AllData!R1256="","",AllData!R1256)</f>
        <v/>
      </c>
      <c r="Y1251" s="2" t="str">
        <f>IF(AllData!S1256="","",AllData!S1256)</f>
        <v/>
      </c>
      <c r="Z1251" s="2" t="str">
        <f>IF(AllData!T1256="","",AllData!T1256)</f>
        <v/>
      </c>
      <c r="AA1251" s="16"/>
    </row>
    <row r="1252" spans="1:27" hidden="1" x14ac:dyDescent="0.25">
      <c r="A1252" t="str">
        <f>IF(AllData!A1252="","",AllData!A1252)</f>
        <v/>
      </c>
      <c r="B1252" t="str">
        <f>IF(AllData!B1252="","",AllData!B1252)</f>
        <v/>
      </c>
      <c r="C1252" t="str">
        <f>IF(AllData!C1252="","",AllData!C1252)</f>
        <v/>
      </c>
      <c r="D1252" t="str">
        <f>IF(AllData!D1252="","",AllData!D1252)</f>
        <v/>
      </c>
      <c r="E1252" t="str">
        <f>IF(AllData!E1252="","",AllData!E1252)</f>
        <v/>
      </c>
      <c r="F1252" t="str">
        <f>IF(AllData!F1252="","",AllData!F1252)</f>
        <v/>
      </c>
      <c r="G1252" t="str">
        <f>IF(AllData!G1252="","",AllData!G1252)</f>
        <v/>
      </c>
      <c r="H1252" t="str">
        <f>IF(AllData!H1252="","",AllData!H1252)</f>
        <v/>
      </c>
      <c r="I1252" t="str">
        <f>IF(AllData!I1252="","",AllData!I1252)</f>
        <v/>
      </c>
      <c r="J1252" t="str">
        <f>IF(AllData!J1252="","",AllData!J1252)</f>
        <v/>
      </c>
      <c r="K1252" t="str">
        <f>IF(AllData!K1252="","",AllData!K1252)</f>
        <v/>
      </c>
      <c r="L1252" t="str">
        <f>IF(AllData!L1252="","",AllData!L1252)</f>
        <v/>
      </c>
      <c r="M1252" s="4" t="str">
        <f>IF(Table1[[#This Row],[Operation Season]]="","",LEFT(Table1[[#This Row],[Operation Season]],SEARCH("-",Table1[[#This Row],[Operation Season]])-1))</f>
        <v/>
      </c>
      <c r="N1252" s="10" t="str">
        <f t="shared" si="38"/>
        <v/>
      </c>
      <c r="O1252" t="str">
        <f>IF(Table1[[#This Row],[Operation Season]]="","",RIGHT(Table1[[#This Row],[Operation Season]],LEN(Table1[[#This Row],[Operation Season]])-FIND("-",Table1[[#This Row],[Operation Season]])))</f>
        <v/>
      </c>
      <c r="P1252" s="4" t="str">
        <f t="shared" si="39"/>
        <v/>
      </c>
      <c r="Q1252" s="7" t="str">
        <f>IF(OR(P1252="Mid November",P1252="round",P1252="",),"",Table1[[#This Row],[End Date]]-SystemData!$A$2+1)</f>
        <v/>
      </c>
      <c r="R1252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252" s="2" t="str">
        <f>IF(AllData!M1257="","",AllData!M1257)</f>
        <v/>
      </c>
      <c r="T1252" s="2" t="str">
        <f>IF(AllData!N1257="","",AllData!N1257)</f>
        <v/>
      </c>
      <c r="U1252" s="2" t="str">
        <f>IF(AllData!O1257="","",AllData!O1257)</f>
        <v/>
      </c>
      <c r="V1252" s="2" t="str">
        <f>IF(AllData!P1257="","",AllData!P1257)</f>
        <v/>
      </c>
      <c r="W1252" s="2" t="str">
        <f>IF(AllData!Q1257="","",AllData!Q1257)</f>
        <v/>
      </c>
      <c r="X1252" s="2" t="str">
        <f>IF(AllData!R1257="","",AllData!R1257)</f>
        <v/>
      </c>
      <c r="Y1252" s="2" t="str">
        <f>IF(AllData!S1257="","",AllData!S1257)</f>
        <v/>
      </c>
      <c r="Z1252" s="2" t="str">
        <f>IF(AllData!T1257="","",AllData!T1257)</f>
        <v/>
      </c>
      <c r="AA1252" s="16"/>
    </row>
    <row r="1253" spans="1:27" hidden="1" x14ac:dyDescent="0.25">
      <c r="A1253" t="str">
        <f>IF(AllData!A1253="","",AllData!A1253)</f>
        <v/>
      </c>
      <c r="B1253" t="str">
        <f>IF(AllData!B1253="","",AllData!B1253)</f>
        <v/>
      </c>
      <c r="C1253" t="str">
        <f>IF(AllData!C1253="","",AllData!C1253)</f>
        <v/>
      </c>
      <c r="D1253" t="str">
        <f>IF(AllData!D1253="","",AllData!D1253)</f>
        <v/>
      </c>
      <c r="E1253" t="str">
        <f>IF(AllData!E1253="","",AllData!E1253)</f>
        <v/>
      </c>
      <c r="F1253" t="str">
        <f>IF(AllData!F1253="","",AllData!F1253)</f>
        <v/>
      </c>
      <c r="G1253" t="str">
        <f>IF(AllData!G1253="","",AllData!G1253)</f>
        <v/>
      </c>
      <c r="H1253" t="str">
        <f>IF(AllData!H1253="","",AllData!H1253)</f>
        <v/>
      </c>
      <c r="I1253" t="str">
        <f>IF(AllData!I1253="","",AllData!I1253)</f>
        <v/>
      </c>
      <c r="J1253" t="str">
        <f>IF(AllData!J1253="","",AllData!J1253)</f>
        <v/>
      </c>
      <c r="K1253" t="str">
        <f>IF(AllData!K1253="","",AllData!K1253)</f>
        <v/>
      </c>
      <c r="L1253" t="str">
        <f>IF(AllData!L1253="","",AllData!L1253)</f>
        <v/>
      </c>
      <c r="M1253" s="4" t="str">
        <f>IF(Table1[[#This Row],[Operation Season]]="","",LEFT(Table1[[#This Row],[Operation Season]],SEARCH("-",Table1[[#This Row],[Operation Season]])-1))</f>
        <v/>
      </c>
      <c r="N1253" s="10" t="str">
        <f t="shared" si="38"/>
        <v/>
      </c>
      <c r="O1253" t="str">
        <f>IF(Table1[[#This Row],[Operation Season]]="","",RIGHT(Table1[[#This Row],[Operation Season]],LEN(Table1[[#This Row],[Operation Season]])-FIND("-",Table1[[#This Row],[Operation Season]])))</f>
        <v/>
      </c>
      <c r="P1253" s="4" t="str">
        <f t="shared" si="39"/>
        <v/>
      </c>
      <c r="Q1253" s="7" t="str">
        <f>IF(OR(P1253="Mid November",P1253="round",P1253="",),"",Table1[[#This Row],[End Date]]-SystemData!$A$2+1)</f>
        <v/>
      </c>
      <c r="R1253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253" s="2" t="str">
        <f>IF(AllData!M1258="","",AllData!M1258)</f>
        <v/>
      </c>
      <c r="T1253" s="2" t="str">
        <f>IF(AllData!N1258="","",AllData!N1258)</f>
        <v/>
      </c>
      <c r="U1253" s="2" t="str">
        <f>IF(AllData!O1258="","",AllData!O1258)</f>
        <v/>
      </c>
      <c r="V1253" s="2" t="str">
        <f>IF(AllData!P1258="","",AllData!P1258)</f>
        <v/>
      </c>
      <c r="W1253" s="2" t="str">
        <f>IF(AllData!Q1258="","",AllData!Q1258)</f>
        <v/>
      </c>
      <c r="X1253" s="2" t="str">
        <f>IF(AllData!R1258="","",AllData!R1258)</f>
        <v/>
      </c>
      <c r="Y1253" s="2" t="str">
        <f>IF(AllData!S1258="","",AllData!S1258)</f>
        <v/>
      </c>
      <c r="Z1253" s="2" t="str">
        <f>IF(AllData!T1258="","",AllData!T1258)</f>
        <v/>
      </c>
      <c r="AA1253" s="16"/>
    </row>
    <row r="1254" spans="1:27" hidden="1" x14ac:dyDescent="0.25">
      <c r="A1254" t="str">
        <f>IF(AllData!A1254="","",AllData!A1254)</f>
        <v/>
      </c>
      <c r="B1254" t="str">
        <f>IF(AllData!B1254="","",AllData!B1254)</f>
        <v/>
      </c>
      <c r="C1254" t="str">
        <f>IF(AllData!C1254="","",AllData!C1254)</f>
        <v/>
      </c>
      <c r="D1254" t="str">
        <f>IF(AllData!D1254="","",AllData!D1254)</f>
        <v/>
      </c>
      <c r="E1254" t="str">
        <f>IF(AllData!E1254="","",AllData!E1254)</f>
        <v/>
      </c>
      <c r="F1254" t="str">
        <f>IF(AllData!F1254="","",AllData!F1254)</f>
        <v/>
      </c>
      <c r="G1254" t="str">
        <f>IF(AllData!G1254="","",AllData!G1254)</f>
        <v/>
      </c>
      <c r="H1254" t="str">
        <f>IF(AllData!H1254="","",AllData!H1254)</f>
        <v/>
      </c>
      <c r="I1254" t="str">
        <f>IF(AllData!I1254="","",AllData!I1254)</f>
        <v/>
      </c>
      <c r="J1254" t="str">
        <f>IF(AllData!J1254="","",AllData!J1254)</f>
        <v/>
      </c>
      <c r="K1254" t="str">
        <f>IF(AllData!K1254="","",AllData!K1254)</f>
        <v/>
      </c>
      <c r="L1254" t="str">
        <f>IF(AllData!L1254="","",AllData!L1254)</f>
        <v/>
      </c>
      <c r="M1254" s="4" t="str">
        <f>IF(Table1[[#This Row],[Operation Season]]="","",LEFT(Table1[[#This Row],[Operation Season]],SEARCH("-",Table1[[#This Row],[Operation Season]])-1))</f>
        <v/>
      </c>
      <c r="N1254" s="10" t="str">
        <f t="shared" si="38"/>
        <v/>
      </c>
      <c r="O1254" t="str">
        <f>IF(Table1[[#This Row],[Operation Season]]="","",RIGHT(Table1[[#This Row],[Operation Season]],LEN(Table1[[#This Row],[Operation Season]])-FIND("-",Table1[[#This Row],[Operation Season]])))</f>
        <v/>
      </c>
      <c r="P1254" s="4" t="str">
        <f t="shared" si="39"/>
        <v/>
      </c>
      <c r="Q1254" s="7" t="str">
        <f>IF(OR(P1254="Mid November",P1254="round",P1254="",),"",Table1[[#This Row],[End Date]]-SystemData!$A$2+1)</f>
        <v/>
      </c>
      <c r="R1254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254" s="2" t="str">
        <f>IF(AllData!M1259="","",AllData!M1259)</f>
        <v/>
      </c>
      <c r="T1254" s="2" t="str">
        <f>IF(AllData!N1259="","",AllData!N1259)</f>
        <v/>
      </c>
      <c r="U1254" s="2" t="str">
        <f>IF(AllData!O1259="","",AllData!O1259)</f>
        <v/>
      </c>
      <c r="V1254" s="2" t="str">
        <f>IF(AllData!P1259="","",AllData!P1259)</f>
        <v/>
      </c>
      <c r="W1254" s="2" t="str">
        <f>IF(AllData!Q1259="","",AllData!Q1259)</f>
        <v/>
      </c>
      <c r="X1254" s="2" t="str">
        <f>IF(AllData!R1259="","",AllData!R1259)</f>
        <v/>
      </c>
      <c r="Y1254" s="2" t="str">
        <f>IF(AllData!S1259="","",AllData!S1259)</f>
        <v/>
      </c>
      <c r="Z1254" s="2" t="str">
        <f>IF(AllData!T1259="","",AllData!T1259)</f>
        <v/>
      </c>
      <c r="AA1254" s="16"/>
    </row>
    <row r="1255" spans="1:27" hidden="1" x14ac:dyDescent="0.25">
      <c r="A1255" t="str">
        <f>IF(AllData!A1255="","",AllData!A1255)</f>
        <v/>
      </c>
      <c r="B1255" t="str">
        <f>IF(AllData!B1255="","",AllData!B1255)</f>
        <v/>
      </c>
      <c r="C1255" t="str">
        <f>IF(AllData!C1255="","",AllData!C1255)</f>
        <v/>
      </c>
      <c r="D1255" t="str">
        <f>IF(AllData!D1255="","",AllData!D1255)</f>
        <v/>
      </c>
      <c r="E1255" t="str">
        <f>IF(AllData!E1255="","",AllData!E1255)</f>
        <v/>
      </c>
      <c r="F1255" t="str">
        <f>IF(AllData!F1255="","",AllData!F1255)</f>
        <v/>
      </c>
      <c r="G1255" t="str">
        <f>IF(AllData!G1255="","",AllData!G1255)</f>
        <v/>
      </c>
      <c r="H1255" t="str">
        <f>IF(AllData!H1255="","",AllData!H1255)</f>
        <v/>
      </c>
      <c r="I1255" t="str">
        <f>IF(AllData!I1255="","",AllData!I1255)</f>
        <v/>
      </c>
      <c r="J1255" t="str">
        <f>IF(AllData!J1255="","",AllData!J1255)</f>
        <v/>
      </c>
      <c r="K1255" t="str">
        <f>IF(AllData!K1255="","",AllData!K1255)</f>
        <v/>
      </c>
      <c r="L1255" t="str">
        <f>IF(AllData!L1255="","",AllData!L1255)</f>
        <v/>
      </c>
      <c r="M1255" s="4" t="str">
        <f>IF(Table1[[#This Row],[Operation Season]]="","",LEFT(Table1[[#This Row],[Operation Season]],SEARCH("-",Table1[[#This Row],[Operation Season]])-1))</f>
        <v/>
      </c>
      <c r="N1255" s="10" t="str">
        <f t="shared" si="38"/>
        <v/>
      </c>
      <c r="O1255" t="str">
        <f>IF(Table1[[#This Row],[Operation Season]]="","",RIGHT(Table1[[#This Row],[Operation Season]],LEN(Table1[[#This Row],[Operation Season]])-FIND("-",Table1[[#This Row],[Operation Season]])))</f>
        <v/>
      </c>
      <c r="P1255" s="4" t="str">
        <f t="shared" si="39"/>
        <v/>
      </c>
      <c r="Q1255" s="7" t="str">
        <f>IF(OR(P1255="Mid November",P1255="round",P1255="",),"",Table1[[#This Row],[End Date]]-SystemData!$A$2+1)</f>
        <v/>
      </c>
      <c r="R1255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255" s="2" t="str">
        <f>IF(AllData!M1260="","",AllData!M1260)</f>
        <v/>
      </c>
      <c r="T1255" s="2" t="str">
        <f>IF(AllData!N1260="","",AllData!N1260)</f>
        <v/>
      </c>
      <c r="U1255" s="2" t="str">
        <f>IF(AllData!O1260="","",AllData!O1260)</f>
        <v/>
      </c>
      <c r="V1255" s="2" t="str">
        <f>IF(AllData!P1260="","",AllData!P1260)</f>
        <v/>
      </c>
      <c r="W1255" s="2" t="str">
        <f>IF(AllData!Q1260="","",AllData!Q1260)</f>
        <v/>
      </c>
      <c r="X1255" s="2" t="str">
        <f>IF(AllData!R1260="","",AllData!R1260)</f>
        <v/>
      </c>
      <c r="Y1255" s="2" t="str">
        <f>IF(AllData!S1260="","",AllData!S1260)</f>
        <v/>
      </c>
      <c r="Z1255" s="2" t="str">
        <f>IF(AllData!T1260="","",AllData!T1260)</f>
        <v/>
      </c>
      <c r="AA1255" s="16"/>
    </row>
    <row r="1256" spans="1:27" hidden="1" x14ac:dyDescent="0.25">
      <c r="A1256" t="str">
        <f>IF(AllData!A1256="","",AllData!A1256)</f>
        <v/>
      </c>
      <c r="B1256" t="str">
        <f>IF(AllData!B1256="","",AllData!B1256)</f>
        <v/>
      </c>
      <c r="C1256" t="str">
        <f>IF(AllData!C1256="","",AllData!C1256)</f>
        <v/>
      </c>
      <c r="D1256" t="str">
        <f>IF(AllData!D1256="","",AllData!D1256)</f>
        <v/>
      </c>
      <c r="E1256" t="str">
        <f>IF(AllData!E1256="","",AllData!E1256)</f>
        <v/>
      </c>
      <c r="F1256" t="str">
        <f>IF(AllData!F1256="","",AllData!F1256)</f>
        <v/>
      </c>
      <c r="G1256" t="str">
        <f>IF(AllData!G1256="","",AllData!G1256)</f>
        <v/>
      </c>
      <c r="H1256" t="str">
        <f>IF(AllData!H1256="","",AllData!H1256)</f>
        <v/>
      </c>
      <c r="I1256" t="str">
        <f>IF(AllData!I1256="","",AllData!I1256)</f>
        <v/>
      </c>
      <c r="J1256" t="str">
        <f>IF(AllData!J1256="","",AllData!J1256)</f>
        <v/>
      </c>
      <c r="K1256" t="str">
        <f>IF(AllData!K1256="","",AllData!K1256)</f>
        <v/>
      </c>
      <c r="L1256" t="str">
        <f>IF(AllData!L1256="","",AllData!L1256)</f>
        <v/>
      </c>
      <c r="M1256" s="4" t="str">
        <f>IF(Table1[[#This Row],[Operation Season]]="","",LEFT(Table1[[#This Row],[Operation Season]],SEARCH("-",Table1[[#This Row],[Operation Season]])-1))</f>
        <v/>
      </c>
      <c r="N1256" s="10" t="str">
        <f t="shared" si="38"/>
        <v/>
      </c>
      <c r="O1256" t="str">
        <f>IF(Table1[[#This Row],[Operation Season]]="","",RIGHT(Table1[[#This Row],[Operation Season]],LEN(Table1[[#This Row],[Operation Season]])-FIND("-",Table1[[#This Row],[Operation Season]])))</f>
        <v/>
      </c>
      <c r="P1256" s="4" t="str">
        <f t="shared" si="39"/>
        <v/>
      </c>
      <c r="Q1256" s="7" t="str">
        <f>IF(OR(P1256="Mid November",P1256="round",P1256="",),"",Table1[[#This Row],[End Date]]-SystemData!$A$2+1)</f>
        <v/>
      </c>
      <c r="R1256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256" s="2" t="str">
        <f>IF(AllData!M1261="","",AllData!M1261)</f>
        <v/>
      </c>
      <c r="T1256" s="2" t="str">
        <f>IF(AllData!N1261="","",AllData!N1261)</f>
        <v/>
      </c>
      <c r="U1256" s="2" t="str">
        <f>IF(AllData!O1261="","",AllData!O1261)</f>
        <v/>
      </c>
      <c r="V1256" s="2" t="str">
        <f>IF(AllData!P1261="","",AllData!P1261)</f>
        <v/>
      </c>
      <c r="W1256" s="2" t="str">
        <f>IF(AllData!Q1261="","",AllData!Q1261)</f>
        <v/>
      </c>
      <c r="X1256" s="2" t="str">
        <f>IF(AllData!R1261="","",AllData!R1261)</f>
        <v/>
      </c>
      <c r="Y1256" s="2" t="str">
        <f>IF(AllData!S1261="","",AllData!S1261)</f>
        <v/>
      </c>
      <c r="Z1256" s="2" t="str">
        <f>IF(AllData!T1261="","",AllData!T1261)</f>
        <v/>
      </c>
      <c r="AA1256" s="16"/>
    </row>
    <row r="1257" spans="1:27" hidden="1" x14ac:dyDescent="0.25">
      <c r="A1257" t="str">
        <f>IF(AllData!A1257="","",AllData!A1257)</f>
        <v/>
      </c>
      <c r="B1257" t="str">
        <f>IF(AllData!B1257="","",AllData!B1257)</f>
        <v/>
      </c>
      <c r="C1257" t="str">
        <f>IF(AllData!C1257="","",AllData!C1257)</f>
        <v/>
      </c>
      <c r="D1257" t="str">
        <f>IF(AllData!D1257="","",AllData!D1257)</f>
        <v/>
      </c>
      <c r="E1257" t="str">
        <f>IF(AllData!E1257="","",AllData!E1257)</f>
        <v/>
      </c>
      <c r="F1257" t="str">
        <f>IF(AllData!F1257="","",AllData!F1257)</f>
        <v/>
      </c>
      <c r="G1257" t="str">
        <f>IF(AllData!G1257="","",AllData!G1257)</f>
        <v/>
      </c>
      <c r="H1257" t="str">
        <f>IF(AllData!H1257="","",AllData!H1257)</f>
        <v/>
      </c>
      <c r="I1257" t="str">
        <f>IF(AllData!I1257="","",AllData!I1257)</f>
        <v/>
      </c>
      <c r="J1257" t="str">
        <f>IF(AllData!J1257="","",AllData!J1257)</f>
        <v/>
      </c>
      <c r="K1257" t="str">
        <f>IF(AllData!K1257="","",AllData!K1257)</f>
        <v/>
      </c>
      <c r="L1257" t="str">
        <f>IF(AllData!L1257="","",AllData!L1257)</f>
        <v/>
      </c>
      <c r="M1257" s="4" t="str">
        <f>IF(Table1[[#This Row],[Operation Season]]="","",LEFT(Table1[[#This Row],[Operation Season]],SEARCH("-",Table1[[#This Row],[Operation Season]])-1))</f>
        <v/>
      </c>
      <c r="N1257" s="10" t="str">
        <f t="shared" si="38"/>
        <v/>
      </c>
      <c r="O1257" t="str">
        <f>IF(Table1[[#This Row],[Operation Season]]="","",RIGHT(Table1[[#This Row],[Operation Season]],LEN(Table1[[#This Row],[Operation Season]])-FIND("-",Table1[[#This Row],[Operation Season]])))</f>
        <v/>
      </c>
      <c r="P1257" s="4" t="str">
        <f t="shared" si="39"/>
        <v/>
      </c>
      <c r="Q1257" s="7" t="str">
        <f>IF(OR(P1257="Mid November",P1257="round",P1257="",),"",Table1[[#This Row],[End Date]]-SystemData!$A$2+1)</f>
        <v/>
      </c>
      <c r="R1257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257" s="2" t="str">
        <f>IF(AllData!M1262="","",AllData!M1262)</f>
        <v/>
      </c>
      <c r="T1257" s="2" t="str">
        <f>IF(AllData!N1262="","",AllData!N1262)</f>
        <v/>
      </c>
      <c r="U1257" s="2" t="str">
        <f>IF(AllData!O1262="","",AllData!O1262)</f>
        <v/>
      </c>
      <c r="V1257" s="2" t="str">
        <f>IF(AllData!P1262="","",AllData!P1262)</f>
        <v/>
      </c>
      <c r="W1257" s="2" t="str">
        <f>IF(AllData!Q1262="","",AllData!Q1262)</f>
        <v/>
      </c>
      <c r="X1257" s="2" t="str">
        <f>IF(AllData!R1262="","",AllData!R1262)</f>
        <v/>
      </c>
      <c r="Y1257" s="2" t="str">
        <f>IF(AllData!S1262="","",AllData!S1262)</f>
        <v/>
      </c>
      <c r="Z1257" s="2" t="str">
        <f>IF(AllData!T1262="","",AllData!T1262)</f>
        <v/>
      </c>
      <c r="AA1257" s="16"/>
    </row>
    <row r="1258" spans="1:27" hidden="1" x14ac:dyDescent="0.25">
      <c r="A1258" t="str">
        <f>IF(AllData!A1258="","",AllData!A1258)</f>
        <v/>
      </c>
      <c r="B1258" t="str">
        <f>IF(AllData!B1258="","",AllData!B1258)</f>
        <v/>
      </c>
      <c r="C1258" t="str">
        <f>IF(AllData!C1258="","",AllData!C1258)</f>
        <v/>
      </c>
      <c r="D1258" t="str">
        <f>IF(AllData!D1258="","",AllData!D1258)</f>
        <v/>
      </c>
      <c r="E1258" t="str">
        <f>IF(AllData!E1258="","",AllData!E1258)</f>
        <v/>
      </c>
      <c r="F1258" t="str">
        <f>IF(AllData!F1258="","",AllData!F1258)</f>
        <v/>
      </c>
      <c r="G1258" t="str">
        <f>IF(AllData!G1258="","",AllData!G1258)</f>
        <v/>
      </c>
      <c r="H1258" t="str">
        <f>IF(AllData!H1258="","",AllData!H1258)</f>
        <v/>
      </c>
      <c r="I1258" t="str">
        <f>IF(AllData!I1258="","",AllData!I1258)</f>
        <v/>
      </c>
      <c r="J1258" t="str">
        <f>IF(AllData!J1258="","",AllData!J1258)</f>
        <v/>
      </c>
      <c r="K1258" t="str">
        <f>IF(AllData!K1258="","",AllData!K1258)</f>
        <v/>
      </c>
      <c r="L1258" t="str">
        <f>IF(AllData!L1258="","",AllData!L1258)</f>
        <v/>
      </c>
      <c r="M1258" s="4" t="str">
        <f>IF(Table1[[#This Row],[Operation Season]]="","",LEFT(Table1[[#This Row],[Operation Season]],SEARCH("-",Table1[[#This Row],[Operation Season]])-1))</f>
        <v/>
      </c>
      <c r="N1258" s="10" t="str">
        <f t="shared" si="38"/>
        <v/>
      </c>
      <c r="O1258" t="str">
        <f>IF(Table1[[#This Row],[Operation Season]]="","",RIGHT(Table1[[#This Row],[Operation Season]],LEN(Table1[[#This Row],[Operation Season]])-FIND("-",Table1[[#This Row],[Operation Season]])))</f>
        <v/>
      </c>
      <c r="P1258" s="4" t="str">
        <f t="shared" si="39"/>
        <v/>
      </c>
      <c r="Q1258" s="7" t="str">
        <f>IF(OR(P1258="Mid November",P1258="round",P1258="",),"",Table1[[#This Row],[End Date]]-SystemData!$A$2+1)</f>
        <v/>
      </c>
      <c r="R1258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258" s="2" t="str">
        <f>IF(AllData!M1263="","",AllData!M1263)</f>
        <v/>
      </c>
      <c r="T1258" s="2" t="str">
        <f>IF(AllData!N1263="","",AllData!N1263)</f>
        <v/>
      </c>
      <c r="U1258" s="2" t="str">
        <f>IF(AllData!O1263="","",AllData!O1263)</f>
        <v/>
      </c>
      <c r="V1258" s="2" t="str">
        <f>IF(AllData!P1263="","",AllData!P1263)</f>
        <v/>
      </c>
      <c r="W1258" s="2" t="str">
        <f>IF(AllData!Q1263="","",AllData!Q1263)</f>
        <v/>
      </c>
      <c r="X1258" s="2" t="str">
        <f>IF(AllData!R1263="","",AllData!R1263)</f>
        <v/>
      </c>
      <c r="Y1258" s="2" t="str">
        <f>IF(AllData!S1263="","",AllData!S1263)</f>
        <v/>
      </c>
      <c r="Z1258" s="2" t="str">
        <f>IF(AllData!T1263="","",AllData!T1263)</f>
        <v/>
      </c>
      <c r="AA1258" s="16"/>
    </row>
    <row r="1259" spans="1:27" hidden="1" x14ac:dyDescent="0.25">
      <c r="A1259" t="str">
        <f>IF(AllData!A1259="","",AllData!A1259)</f>
        <v/>
      </c>
      <c r="B1259" t="str">
        <f>IF(AllData!B1259="","",AllData!B1259)</f>
        <v/>
      </c>
      <c r="C1259" t="str">
        <f>IF(AllData!C1259="","",AllData!C1259)</f>
        <v/>
      </c>
      <c r="D1259" t="str">
        <f>IF(AllData!D1259="","",AllData!D1259)</f>
        <v/>
      </c>
      <c r="E1259" t="str">
        <f>IF(AllData!E1259="","",AllData!E1259)</f>
        <v/>
      </c>
      <c r="F1259" t="str">
        <f>IF(AllData!F1259="","",AllData!F1259)</f>
        <v/>
      </c>
      <c r="G1259" t="str">
        <f>IF(AllData!G1259="","",AllData!G1259)</f>
        <v/>
      </c>
      <c r="H1259" t="str">
        <f>IF(AllData!H1259="","",AllData!H1259)</f>
        <v/>
      </c>
      <c r="I1259" t="str">
        <f>IF(AllData!I1259="","",AllData!I1259)</f>
        <v/>
      </c>
      <c r="J1259" t="str">
        <f>IF(AllData!J1259="","",AllData!J1259)</f>
        <v/>
      </c>
      <c r="K1259" t="str">
        <f>IF(AllData!K1259="","",AllData!K1259)</f>
        <v/>
      </c>
      <c r="L1259" t="str">
        <f>IF(AllData!L1259="","",AllData!L1259)</f>
        <v/>
      </c>
      <c r="M1259" s="4" t="str">
        <f>IF(Table1[[#This Row],[Operation Season]]="","",LEFT(Table1[[#This Row],[Operation Season]],SEARCH("-",Table1[[#This Row],[Operation Season]])-1))</f>
        <v/>
      </c>
      <c r="N1259" s="10" t="str">
        <f t="shared" si="38"/>
        <v/>
      </c>
      <c r="O1259" t="str">
        <f>IF(Table1[[#This Row],[Operation Season]]="","",RIGHT(Table1[[#This Row],[Operation Season]],LEN(Table1[[#This Row],[Operation Season]])-FIND("-",Table1[[#This Row],[Operation Season]])))</f>
        <v/>
      </c>
      <c r="P1259" s="4" t="str">
        <f t="shared" si="39"/>
        <v/>
      </c>
      <c r="Q1259" s="7" t="str">
        <f>IF(OR(P1259="Mid November",P1259="round",P1259="",),"",Table1[[#This Row],[End Date]]-SystemData!$A$2+1)</f>
        <v/>
      </c>
      <c r="R1259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259" s="2" t="str">
        <f>IF(AllData!M1264="","",AllData!M1264)</f>
        <v/>
      </c>
      <c r="T1259" s="2" t="str">
        <f>IF(AllData!N1264="","",AllData!N1264)</f>
        <v/>
      </c>
      <c r="U1259" s="2" t="str">
        <f>IF(AllData!O1264="","",AllData!O1264)</f>
        <v/>
      </c>
      <c r="V1259" s="2" t="str">
        <f>IF(AllData!P1264="","",AllData!P1264)</f>
        <v/>
      </c>
      <c r="W1259" s="2" t="str">
        <f>IF(AllData!Q1264="","",AllData!Q1264)</f>
        <v/>
      </c>
      <c r="X1259" s="2" t="str">
        <f>IF(AllData!R1264="","",AllData!R1264)</f>
        <v/>
      </c>
      <c r="Y1259" s="2" t="str">
        <f>IF(AllData!S1264="","",AllData!S1264)</f>
        <v/>
      </c>
      <c r="Z1259" s="2" t="str">
        <f>IF(AllData!T1264="","",AllData!T1264)</f>
        <v/>
      </c>
      <c r="AA1259" s="16"/>
    </row>
    <row r="1260" spans="1:27" hidden="1" x14ac:dyDescent="0.25">
      <c r="A1260" t="str">
        <f>IF(AllData!A1260="","",AllData!A1260)</f>
        <v/>
      </c>
      <c r="B1260" t="str">
        <f>IF(AllData!B1260="","",AllData!B1260)</f>
        <v/>
      </c>
      <c r="C1260" t="str">
        <f>IF(AllData!C1260="","",AllData!C1260)</f>
        <v/>
      </c>
      <c r="D1260" t="str">
        <f>IF(AllData!D1260="","",AllData!D1260)</f>
        <v/>
      </c>
      <c r="E1260" t="str">
        <f>IF(AllData!E1260="","",AllData!E1260)</f>
        <v/>
      </c>
      <c r="F1260" t="str">
        <f>IF(AllData!F1260="","",AllData!F1260)</f>
        <v/>
      </c>
      <c r="G1260" t="str">
        <f>IF(AllData!G1260="","",AllData!G1260)</f>
        <v/>
      </c>
      <c r="H1260" t="str">
        <f>IF(AllData!H1260="","",AllData!H1260)</f>
        <v/>
      </c>
      <c r="I1260" t="str">
        <f>IF(AllData!I1260="","",AllData!I1260)</f>
        <v/>
      </c>
      <c r="J1260" t="str">
        <f>IF(AllData!J1260="","",AllData!J1260)</f>
        <v/>
      </c>
      <c r="K1260" t="str">
        <f>IF(AllData!K1260="","",AllData!K1260)</f>
        <v/>
      </c>
      <c r="L1260" t="str">
        <f>IF(AllData!L1260="","",AllData!L1260)</f>
        <v/>
      </c>
      <c r="M1260" s="4" t="str">
        <f>IF(Table1[[#This Row],[Operation Season]]="","",LEFT(Table1[[#This Row],[Operation Season]],SEARCH("-",Table1[[#This Row],[Operation Season]])-1))</f>
        <v/>
      </c>
      <c r="N1260" s="10" t="str">
        <f t="shared" si="38"/>
        <v/>
      </c>
      <c r="O1260" t="str">
        <f>IF(Table1[[#This Row],[Operation Season]]="","",RIGHT(Table1[[#This Row],[Operation Season]],LEN(Table1[[#This Row],[Operation Season]])-FIND("-",Table1[[#This Row],[Operation Season]])))</f>
        <v/>
      </c>
      <c r="P1260" s="4" t="str">
        <f t="shared" si="39"/>
        <v/>
      </c>
      <c r="Q1260" s="7" t="str">
        <f>IF(OR(P1260="Mid November",P1260="round",P1260="",),"",Table1[[#This Row],[End Date]]-SystemData!$A$2+1)</f>
        <v/>
      </c>
      <c r="R1260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260" s="2" t="str">
        <f>IF(AllData!M1265="","",AllData!M1265)</f>
        <v/>
      </c>
      <c r="T1260" s="2" t="str">
        <f>IF(AllData!N1265="","",AllData!N1265)</f>
        <v/>
      </c>
      <c r="U1260" s="2" t="str">
        <f>IF(AllData!O1265="","",AllData!O1265)</f>
        <v/>
      </c>
      <c r="V1260" s="2" t="str">
        <f>IF(AllData!P1265="","",AllData!P1265)</f>
        <v/>
      </c>
      <c r="W1260" s="2" t="str">
        <f>IF(AllData!Q1265="","",AllData!Q1265)</f>
        <v/>
      </c>
      <c r="X1260" s="2" t="str">
        <f>IF(AllData!R1265="","",AllData!R1265)</f>
        <v/>
      </c>
      <c r="Y1260" s="2" t="str">
        <f>IF(AllData!S1265="","",AllData!S1265)</f>
        <v/>
      </c>
      <c r="Z1260" s="2" t="str">
        <f>IF(AllData!T1265="","",AllData!T1265)</f>
        <v/>
      </c>
      <c r="AA1260" s="16"/>
    </row>
    <row r="1261" spans="1:27" hidden="1" x14ac:dyDescent="0.25">
      <c r="A1261" t="str">
        <f>IF(AllData!A1261="","",AllData!A1261)</f>
        <v/>
      </c>
      <c r="B1261" t="str">
        <f>IF(AllData!B1261="","",AllData!B1261)</f>
        <v/>
      </c>
      <c r="C1261" t="str">
        <f>IF(AllData!C1261="","",AllData!C1261)</f>
        <v/>
      </c>
      <c r="D1261" t="str">
        <f>IF(AllData!D1261="","",AllData!D1261)</f>
        <v/>
      </c>
      <c r="E1261" t="str">
        <f>IF(AllData!E1261="","",AllData!E1261)</f>
        <v/>
      </c>
      <c r="F1261" t="str">
        <f>IF(AllData!F1261="","",AllData!F1261)</f>
        <v/>
      </c>
      <c r="G1261" t="str">
        <f>IF(AllData!G1261="","",AllData!G1261)</f>
        <v/>
      </c>
      <c r="H1261" t="str">
        <f>IF(AllData!H1261="","",AllData!H1261)</f>
        <v/>
      </c>
      <c r="I1261" t="str">
        <f>IF(AllData!I1261="","",AllData!I1261)</f>
        <v/>
      </c>
      <c r="J1261" t="str">
        <f>IF(AllData!J1261="","",AllData!J1261)</f>
        <v/>
      </c>
      <c r="K1261" t="str">
        <f>IF(AllData!K1261="","",AllData!K1261)</f>
        <v/>
      </c>
      <c r="L1261" t="str">
        <f>IF(AllData!L1261="","",AllData!L1261)</f>
        <v/>
      </c>
      <c r="M1261" s="4" t="str">
        <f>IF(Table1[[#This Row],[Operation Season]]="","",LEFT(Table1[[#This Row],[Operation Season]],SEARCH("-",Table1[[#This Row],[Operation Season]])-1))</f>
        <v/>
      </c>
      <c r="N1261" s="10" t="str">
        <f t="shared" si="38"/>
        <v/>
      </c>
      <c r="O1261" t="str">
        <f>IF(Table1[[#This Row],[Operation Season]]="","",RIGHT(Table1[[#This Row],[Operation Season]],LEN(Table1[[#This Row],[Operation Season]])-FIND("-",Table1[[#This Row],[Operation Season]])))</f>
        <v/>
      </c>
      <c r="P1261" s="4" t="str">
        <f t="shared" si="39"/>
        <v/>
      </c>
      <c r="Q1261" s="7" t="str">
        <f>IF(OR(P1261="Mid November",P1261="round",P1261="",),"",Table1[[#This Row],[End Date]]-SystemData!$A$2+1)</f>
        <v/>
      </c>
      <c r="R1261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261" s="2" t="str">
        <f>IF(AllData!M1266="","",AllData!M1266)</f>
        <v/>
      </c>
      <c r="T1261" s="2" t="str">
        <f>IF(AllData!N1266="","",AllData!N1266)</f>
        <v/>
      </c>
      <c r="U1261" s="2" t="str">
        <f>IF(AllData!O1266="","",AllData!O1266)</f>
        <v/>
      </c>
      <c r="V1261" s="2" t="str">
        <f>IF(AllData!P1266="","",AllData!P1266)</f>
        <v/>
      </c>
      <c r="W1261" s="2" t="str">
        <f>IF(AllData!Q1266="","",AllData!Q1266)</f>
        <v/>
      </c>
      <c r="X1261" s="2" t="str">
        <f>IF(AllData!R1266="","",AllData!R1266)</f>
        <v/>
      </c>
      <c r="Y1261" s="2" t="str">
        <f>IF(AllData!S1266="","",AllData!S1266)</f>
        <v/>
      </c>
      <c r="Z1261" s="2" t="str">
        <f>IF(AllData!T1266="","",AllData!T1266)</f>
        <v/>
      </c>
      <c r="AA1261" s="16"/>
    </row>
    <row r="1262" spans="1:27" hidden="1" x14ac:dyDescent="0.25">
      <c r="A1262" t="str">
        <f>IF(AllData!A1262="","",AllData!A1262)</f>
        <v/>
      </c>
      <c r="B1262" t="str">
        <f>IF(AllData!B1262="","",AllData!B1262)</f>
        <v/>
      </c>
      <c r="C1262" t="str">
        <f>IF(AllData!C1262="","",AllData!C1262)</f>
        <v/>
      </c>
      <c r="D1262" t="str">
        <f>IF(AllData!D1262="","",AllData!D1262)</f>
        <v/>
      </c>
      <c r="E1262" t="str">
        <f>IF(AllData!E1262="","",AllData!E1262)</f>
        <v/>
      </c>
      <c r="F1262" t="str">
        <f>IF(AllData!F1262="","",AllData!F1262)</f>
        <v/>
      </c>
      <c r="G1262" t="str">
        <f>IF(AllData!G1262="","",AllData!G1262)</f>
        <v/>
      </c>
      <c r="H1262" t="str">
        <f>IF(AllData!H1262="","",AllData!H1262)</f>
        <v/>
      </c>
      <c r="I1262" t="str">
        <f>IF(AllData!I1262="","",AllData!I1262)</f>
        <v/>
      </c>
      <c r="J1262" t="str">
        <f>IF(AllData!J1262="","",AllData!J1262)</f>
        <v/>
      </c>
      <c r="K1262" t="str">
        <f>IF(AllData!K1262="","",AllData!K1262)</f>
        <v/>
      </c>
      <c r="L1262" t="str">
        <f>IF(AllData!L1262="","",AllData!L1262)</f>
        <v/>
      </c>
      <c r="M1262" s="4" t="str">
        <f>IF(Table1[[#This Row],[Operation Season]]="","",LEFT(Table1[[#This Row],[Operation Season]],SEARCH("-",Table1[[#This Row],[Operation Season]])-1))</f>
        <v/>
      </c>
      <c r="N1262" s="10" t="str">
        <f t="shared" si="38"/>
        <v/>
      </c>
      <c r="O1262" t="str">
        <f>IF(Table1[[#This Row],[Operation Season]]="","",RIGHT(Table1[[#This Row],[Operation Season]],LEN(Table1[[#This Row],[Operation Season]])-FIND("-",Table1[[#This Row],[Operation Season]])))</f>
        <v/>
      </c>
      <c r="P1262" s="4" t="str">
        <f t="shared" si="39"/>
        <v/>
      </c>
      <c r="Q1262" s="7" t="str">
        <f>IF(OR(P1262="Mid November",P1262="round",P1262="",),"",Table1[[#This Row],[End Date]]-SystemData!$A$2+1)</f>
        <v/>
      </c>
      <c r="R1262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262" s="2" t="str">
        <f>IF(AllData!M1267="","",AllData!M1267)</f>
        <v/>
      </c>
      <c r="T1262" s="2" t="str">
        <f>IF(AllData!N1267="","",AllData!N1267)</f>
        <v/>
      </c>
      <c r="U1262" s="2" t="str">
        <f>IF(AllData!O1267="","",AllData!O1267)</f>
        <v/>
      </c>
      <c r="V1262" s="2" t="str">
        <f>IF(AllData!P1267="","",AllData!P1267)</f>
        <v/>
      </c>
      <c r="W1262" s="2" t="str">
        <f>IF(AllData!Q1267="","",AllData!Q1267)</f>
        <v/>
      </c>
      <c r="X1262" s="2" t="str">
        <f>IF(AllData!R1267="","",AllData!R1267)</f>
        <v/>
      </c>
      <c r="Y1262" s="2" t="str">
        <f>IF(AllData!S1267="","",AllData!S1267)</f>
        <v/>
      </c>
      <c r="Z1262" s="2" t="str">
        <f>IF(AllData!T1267="","",AllData!T1267)</f>
        <v/>
      </c>
      <c r="AA1262" s="16"/>
    </row>
    <row r="1263" spans="1:27" hidden="1" x14ac:dyDescent="0.25">
      <c r="A1263" t="str">
        <f>IF(AllData!A1263="","",AllData!A1263)</f>
        <v/>
      </c>
      <c r="B1263" t="str">
        <f>IF(AllData!B1263="","",AllData!B1263)</f>
        <v/>
      </c>
      <c r="C1263" t="str">
        <f>IF(AllData!C1263="","",AllData!C1263)</f>
        <v/>
      </c>
      <c r="D1263" t="str">
        <f>IF(AllData!D1263="","",AllData!D1263)</f>
        <v/>
      </c>
      <c r="E1263" t="str">
        <f>IF(AllData!E1263="","",AllData!E1263)</f>
        <v/>
      </c>
      <c r="F1263" t="str">
        <f>IF(AllData!F1263="","",AllData!F1263)</f>
        <v/>
      </c>
      <c r="G1263" t="str">
        <f>IF(AllData!G1263="","",AllData!G1263)</f>
        <v/>
      </c>
      <c r="H1263" t="str">
        <f>IF(AllData!H1263="","",AllData!H1263)</f>
        <v/>
      </c>
      <c r="I1263" t="str">
        <f>IF(AllData!I1263="","",AllData!I1263)</f>
        <v/>
      </c>
      <c r="J1263" t="str">
        <f>IF(AllData!J1263="","",AllData!J1263)</f>
        <v/>
      </c>
      <c r="K1263" t="str">
        <f>IF(AllData!K1263="","",AllData!K1263)</f>
        <v/>
      </c>
      <c r="L1263" t="str">
        <f>IF(AllData!L1263="","",AllData!L1263)</f>
        <v/>
      </c>
      <c r="M1263" s="4" t="str">
        <f>IF(Table1[[#This Row],[Operation Season]]="","",LEFT(Table1[[#This Row],[Operation Season]],SEARCH("-",Table1[[#This Row],[Operation Season]])-1))</f>
        <v/>
      </c>
      <c r="N1263" s="10" t="str">
        <f t="shared" si="38"/>
        <v/>
      </c>
      <c r="O1263" t="str">
        <f>IF(Table1[[#This Row],[Operation Season]]="","",RIGHT(Table1[[#This Row],[Operation Season]],LEN(Table1[[#This Row],[Operation Season]])-FIND("-",Table1[[#This Row],[Operation Season]])))</f>
        <v/>
      </c>
      <c r="P1263" s="4" t="str">
        <f t="shared" si="39"/>
        <v/>
      </c>
      <c r="Q1263" s="7" t="str">
        <f>IF(OR(P1263="Mid November",P1263="round",P1263="",),"",Table1[[#This Row],[End Date]]-SystemData!$A$2+1)</f>
        <v/>
      </c>
      <c r="R1263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263" s="2" t="str">
        <f>IF(AllData!M1268="","",AllData!M1268)</f>
        <v/>
      </c>
      <c r="T1263" s="2" t="str">
        <f>IF(AllData!N1268="","",AllData!N1268)</f>
        <v/>
      </c>
      <c r="U1263" s="2" t="str">
        <f>IF(AllData!O1268="","",AllData!O1268)</f>
        <v/>
      </c>
      <c r="V1263" s="2" t="str">
        <f>IF(AllData!P1268="","",AllData!P1268)</f>
        <v/>
      </c>
      <c r="W1263" s="2" t="str">
        <f>IF(AllData!Q1268="","",AllData!Q1268)</f>
        <v/>
      </c>
      <c r="X1263" s="2" t="str">
        <f>IF(AllData!R1268="","",AllData!R1268)</f>
        <v/>
      </c>
      <c r="Y1263" s="2" t="str">
        <f>IF(AllData!S1268="","",AllData!S1268)</f>
        <v/>
      </c>
      <c r="Z1263" s="2" t="str">
        <f>IF(AllData!T1268="","",AllData!T1268)</f>
        <v/>
      </c>
      <c r="AA1263" s="16"/>
    </row>
    <row r="1264" spans="1:27" hidden="1" x14ac:dyDescent="0.25">
      <c r="A1264" t="str">
        <f>IF(AllData!A1264="","",AllData!A1264)</f>
        <v/>
      </c>
      <c r="B1264" t="str">
        <f>IF(AllData!B1264="","",AllData!B1264)</f>
        <v/>
      </c>
      <c r="C1264" t="str">
        <f>IF(AllData!C1264="","",AllData!C1264)</f>
        <v/>
      </c>
      <c r="D1264" t="str">
        <f>IF(AllData!D1264="","",AllData!D1264)</f>
        <v/>
      </c>
      <c r="E1264" t="str">
        <f>IF(AllData!E1264="","",AllData!E1264)</f>
        <v/>
      </c>
      <c r="F1264" t="str">
        <f>IF(AllData!F1264="","",AllData!F1264)</f>
        <v/>
      </c>
      <c r="G1264" t="str">
        <f>IF(AllData!G1264="","",AllData!G1264)</f>
        <v/>
      </c>
      <c r="H1264" t="str">
        <f>IF(AllData!H1264="","",AllData!H1264)</f>
        <v/>
      </c>
      <c r="I1264" t="str">
        <f>IF(AllData!I1264="","",AllData!I1264)</f>
        <v/>
      </c>
      <c r="J1264" t="str">
        <f>IF(AllData!J1264="","",AllData!J1264)</f>
        <v/>
      </c>
      <c r="K1264" t="str">
        <f>IF(AllData!K1264="","",AllData!K1264)</f>
        <v/>
      </c>
      <c r="L1264" t="str">
        <f>IF(AllData!L1264="","",AllData!L1264)</f>
        <v/>
      </c>
      <c r="M1264" s="4" t="str">
        <f>IF(Table1[[#This Row],[Operation Season]]="","",LEFT(Table1[[#This Row],[Operation Season]],SEARCH("-",Table1[[#This Row],[Operation Season]])-1))</f>
        <v/>
      </c>
      <c r="N1264" s="10" t="str">
        <f t="shared" si="38"/>
        <v/>
      </c>
      <c r="O1264" t="str">
        <f>IF(Table1[[#This Row],[Operation Season]]="","",RIGHT(Table1[[#This Row],[Operation Season]],LEN(Table1[[#This Row],[Operation Season]])-FIND("-",Table1[[#This Row],[Operation Season]])))</f>
        <v/>
      </c>
      <c r="P1264" s="4" t="str">
        <f t="shared" si="39"/>
        <v/>
      </c>
      <c r="Q1264" s="7" t="str">
        <f>IF(OR(P1264="Mid November",P1264="round",P1264="",),"",Table1[[#This Row],[End Date]]-SystemData!$A$2+1)</f>
        <v/>
      </c>
      <c r="R1264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264" s="2" t="str">
        <f>IF(AllData!M1269="","",AllData!M1269)</f>
        <v/>
      </c>
      <c r="T1264" s="2" t="str">
        <f>IF(AllData!N1269="","",AllData!N1269)</f>
        <v/>
      </c>
      <c r="U1264" s="2" t="str">
        <f>IF(AllData!O1269="","",AllData!O1269)</f>
        <v/>
      </c>
      <c r="V1264" s="2" t="str">
        <f>IF(AllData!P1269="","",AllData!P1269)</f>
        <v/>
      </c>
      <c r="W1264" s="2" t="str">
        <f>IF(AllData!Q1269="","",AllData!Q1269)</f>
        <v/>
      </c>
      <c r="X1264" s="2" t="str">
        <f>IF(AllData!R1269="","",AllData!R1269)</f>
        <v/>
      </c>
      <c r="Y1264" s="2" t="str">
        <f>IF(AllData!S1269="","",AllData!S1269)</f>
        <v/>
      </c>
      <c r="Z1264" s="2" t="str">
        <f>IF(AllData!T1269="","",AllData!T1269)</f>
        <v/>
      </c>
      <c r="AA1264" s="16"/>
    </row>
    <row r="1265" spans="1:27" hidden="1" x14ac:dyDescent="0.25">
      <c r="A1265" t="str">
        <f>IF(AllData!A1265="","",AllData!A1265)</f>
        <v/>
      </c>
      <c r="B1265" t="str">
        <f>IF(AllData!B1265="","",AllData!B1265)</f>
        <v/>
      </c>
      <c r="C1265" t="str">
        <f>IF(AllData!C1265="","",AllData!C1265)</f>
        <v/>
      </c>
      <c r="D1265" t="str">
        <f>IF(AllData!D1265="","",AllData!D1265)</f>
        <v/>
      </c>
      <c r="E1265" t="str">
        <f>IF(AllData!E1265="","",AllData!E1265)</f>
        <v/>
      </c>
      <c r="F1265" t="str">
        <f>IF(AllData!F1265="","",AllData!F1265)</f>
        <v/>
      </c>
      <c r="G1265" t="str">
        <f>IF(AllData!G1265="","",AllData!G1265)</f>
        <v/>
      </c>
      <c r="H1265" t="str">
        <f>IF(AllData!H1265="","",AllData!H1265)</f>
        <v/>
      </c>
      <c r="I1265" t="str">
        <f>IF(AllData!I1265="","",AllData!I1265)</f>
        <v/>
      </c>
      <c r="J1265" t="str">
        <f>IF(AllData!J1265="","",AllData!J1265)</f>
        <v/>
      </c>
      <c r="K1265" t="str">
        <f>IF(AllData!K1265="","",AllData!K1265)</f>
        <v/>
      </c>
      <c r="L1265" t="str">
        <f>IF(AllData!L1265="","",AllData!L1265)</f>
        <v/>
      </c>
      <c r="M1265" s="4" t="str">
        <f>IF(Table1[[#This Row],[Operation Season]]="","",LEFT(Table1[[#This Row],[Operation Season]],SEARCH("-",Table1[[#This Row],[Operation Season]])-1))</f>
        <v/>
      </c>
      <c r="N1265" s="10" t="str">
        <f t="shared" si="38"/>
        <v/>
      </c>
      <c r="O1265" t="str">
        <f>IF(Table1[[#This Row],[Operation Season]]="","",RIGHT(Table1[[#This Row],[Operation Season]],LEN(Table1[[#This Row],[Operation Season]])-FIND("-",Table1[[#This Row],[Operation Season]])))</f>
        <v/>
      </c>
      <c r="P1265" s="4" t="str">
        <f t="shared" si="39"/>
        <v/>
      </c>
      <c r="Q1265" s="7" t="str">
        <f>IF(OR(P1265="Mid November",P1265="round",P1265="",),"",Table1[[#This Row],[End Date]]-SystemData!$A$2+1)</f>
        <v/>
      </c>
      <c r="R1265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265" s="2" t="str">
        <f>IF(AllData!M1270="","",AllData!M1270)</f>
        <v/>
      </c>
      <c r="T1265" s="2" t="str">
        <f>IF(AllData!N1270="","",AllData!N1270)</f>
        <v/>
      </c>
      <c r="U1265" s="2" t="str">
        <f>IF(AllData!O1270="","",AllData!O1270)</f>
        <v/>
      </c>
      <c r="V1265" s="2" t="str">
        <f>IF(AllData!P1270="","",AllData!P1270)</f>
        <v/>
      </c>
      <c r="W1265" s="2" t="str">
        <f>IF(AllData!Q1270="","",AllData!Q1270)</f>
        <v/>
      </c>
      <c r="X1265" s="2" t="str">
        <f>IF(AllData!R1270="","",AllData!R1270)</f>
        <v/>
      </c>
      <c r="Y1265" s="2" t="str">
        <f>IF(AllData!S1270="","",AllData!S1270)</f>
        <v/>
      </c>
      <c r="Z1265" s="2" t="str">
        <f>IF(AllData!T1270="","",AllData!T1270)</f>
        <v/>
      </c>
      <c r="AA1265" s="16"/>
    </row>
    <row r="1266" spans="1:27" hidden="1" x14ac:dyDescent="0.25">
      <c r="A1266" t="str">
        <f>IF(AllData!A1266="","",AllData!A1266)</f>
        <v/>
      </c>
      <c r="B1266" t="str">
        <f>IF(AllData!B1266="","",AllData!B1266)</f>
        <v/>
      </c>
      <c r="C1266" t="str">
        <f>IF(AllData!C1266="","",AllData!C1266)</f>
        <v/>
      </c>
      <c r="D1266" t="str">
        <f>IF(AllData!D1266="","",AllData!D1266)</f>
        <v/>
      </c>
      <c r="E1266" t="str">
        <f>IF(AllData!E1266="","",AllData!E1266)</f>
        <v/>
      </c>
      <c r="F1266" t="str">
        <f>IF(AllData!F1266="","",AllData!F1266)</f>
        <v/>
      </c>
      <c r="G1266" t="str">
        <f>IF(AllData!G1266="","",AllData!G1266)</f>
        <v/>
      </c>
      <c r="H1266" t="str">
        <f>IF(AllData!H1266="","",AllData!H1266)</f>
        <v/>
      </c>
      <c r="I1266" t="str">
        <f>IF(AllData!I1266="","",AllData!I1266)</f>
        <v/>
      </c>
      <c r="J1266" t="str">
        <f>IF(AllData!J1266="","",AllData!J1266)</f>
        <v/>
      </c>
      <c r="K1266" t="str">
        <f>IF(AllData!K1266="","",AllData!K1266)</f>
        <v/>
      </c>
      <c r="L1266" t="str">
        <f>IF(AllData!L1266="","",AllData!L1266)</f>
        <v/>
      </c>
      <c r="M1266" s="4" t="str">
        <f>IF(Table1[[#This Row],[Operation Season]]="","",LEFT(Table1[[#This Row],[Operation Season]],SEARCH("-",Table1[[#This Row],[Operation Season]])-1))</f>
        <v/>
      </c>
      <c r="N1266" s="10" t="str">
        <f t="shared" si="38"/>
        <v/>
      </c>
      <c r="O1266" t="str">
        <f>IF(Table1[[#This Row],[Operation Season]]="","",RIGHT(Table1[[#This Row],[Operation Season]],LEN(Table1[[#This Row],[Operation Season]])-FIND("-",Table1[[#This Row],[Operation Season]])))</f>
        <v/>
      </c>
      <c r="P1266" s="4" t="str">
        <f t="shared" si="39"/>
        <v/>
      </c>
      <c r="Q1266" s="7" t="str">
        <f>IF(OR(P1266="Mid November",P1266="round",P1266="",),"",Table1[[#This Row],[End Date]]-SystemData!$A$2+1)</f>
        <v/>
      </c>
      <c r="R1266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266" s="2" t="str">
        <f>IF(AllData!M1271="","",AllData!M1271)</f>
        <v/>
      </c>
      <c r="T1266" s="2" t="str">
        <f>IF(AllData!N1271="","",AllData!N1271)</f>
        <v/>
      </c>
      <c r="U1266" s="2" t="str">
        <f>IF(AllData!O1271="","",AllData!O1271)</f>
        <v/>
      </c>
      <c r="V1266" s="2" t="str">
        <f>IF(AllData!P1271="","",AllData!P1271)</f>
        <v/>
      </c>
      <c r="W1266" s="2" t="str">
        <f>IF(AllData!Q1271="","",AllData!Q1271)</f>
        <v/>
      </c>
      <c r="X1266" s="2" t="str">
        <f>IF(AllData!R1271="","",AllData!R1271)</f>
        <v/>
      </c>
      <c r="Y1266" s="2" t="str">
        <f>IF(AllData!S1271="","",AllData!S1271)</f>
        <v/>
      </c>
      <c r="Z1266" s="2" t="str">
        <f>IF(AllData!T1271="","",AllData!T1271)</f>
        <v/>
      </c>
      <c r="AA1266" s="16"/>
    </row>
    <row r="1267" spans="1:27" hidden="1" x14ac:dyDescent="0.25">
      <c r="A1267" t="str">
        <f>IF(AllData!A1267="","",AllData!A1267)</f>
        <v/>
      </c>
      <c r="B1267" t="str">
        <f>IF(AllData!B1267="","",AllData!B1267)</f>
        <v/>
      </c>
      <c r="C1267" t="str">
        <f>IF(AllData!C1267="","",AllData!C1267)</f>
        <v/>
      </c>
      <c r="D1267" t="str">
        <f>IF(AllData!D1267="","",AllData!D1267)</f>
        <v/>
      </c>
      <c r="E1267" t="str">
        <f>IF(AllData!E1267="","",AllData!E1267)</f>
        <v/>
      </c>
      <c r="F1267" t="str">
        <f>IF(AllData!F1267="","",AllData!F1267)</f>
        <v/>
      </c>
      <c r="G1267" t="str">
        <f>IF(AllData!G1267="","",AllData!G1267)</f>
        <v/>
      </c>
      <c r="H1267" t="str">
        <f>IF(AllData!H1267="","",AllData!H1267)</f>
        <v/>
      </c>
      <c r="I1267" t="str">
        <f>IF(AllData!I1267="","",AllData!I1267)</f>
        <v/>
      </c>
      <c r="J1267" t="str">
        <f>IF(AllData!J1267="","",AllData!J1267)</f>
        <v/>
      </c>
      <c r="K1267" t="str">
        <f>IF(AllData!K1267="","",AllData!K1267)</f>
        <v/>
      </c>
      <c r="L1267" t="str">
        <f>IF(AllData!L1267="","",AllData!L1267)</f>
        <v/>
      </c>
      <c r="M1267" s="4" t="str">
        <f>IF(Table1[[#This Row],[Operation Season]]="","",LEFT(Table1[[#This Row],[Operation Season]],SEARCH("-",Table1[[#This Row],[Operation Season]])-1))</f>
        <v/>
      </c>
      <c r="N1267" s="10" t="str">
        <f t="shared" si="38"/>
        <v/>
      </c>
      <c r="O1267" t="str">
        <f>IF(Table1[[#This Row],[Operation Season]]="","",RIGHT(Table1[[#This Row],[Operation Season]],LEN(Table1[[#This Row],[Operation Season]])-FIND("-",Table1[[#This Row],[Operation Season]])))</f>
        <v/>
      </c>
      <c r="P1267" s="4" t="str">
        <f t="shared" si="39"/>
        <v/>
      </c>
      <c r="Q1267" s="7" t="str">
        <f>IF(OR(P1267="Mid November",P1267="round",P1267="",),"",Table1[[#This Row],[End Date]]-SystemData!$A$2+1)</f>
        <v/>
      </c>
      <c r="R1267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267" s="2" t="str">
        <f>IF(AllData!M1272="","",AllData!M1272)</f>
        <v/>
      </c>
      <c r="T1267" s="2" t="str">
        <f>IF(AllData!N1272="","",AllData!N1272)</f>
        <v/>
      </c>
      <c r="U1267" s="2" t="str">
        <f>IF(AllData!O1272="","",AllData!O1272)</f>
        <v/>
      </c>
      <c r="V1267" s="2" t="str">
        <f>IF(AllData!P1272="","",AllData!P1272)</f>
        <v/>
      </c>
      <c r="W1267" s="2" t="str">
        <f>IF(AllData!Q1272="","",AllData!Q1272)</f>
        <v/>
      </c>
      <c r="X1267" s="2" t="str">
        <f>IF(AllData!R1272="","",AllData!R1272)</f>
        <v/>
      </c>
      <c r="Y1267" s="2" t="str">
        <f>IF(AllData!S1272="","",AllData!S1272)</f>
        <v/>
      </c>
      <c r="Z1267" s="2" t="str">
        <f>IF(AllData!T1272="","",AllData!T1272)</f>
        <v/>
      </c>
      <c r="AA1267" s="16"/>
    </row>
    <row r="1268" spans="1:27" hidden="1" x14ac:dyDescent="0.25">
      <c r="A1268" t="str">
        <f>IF(AllData!A1268="","",AllData!A1268)</f>
        <v/>
      </c>
      <c r="B1268" t="str">
        <f>IF(AllData!B1268="","",AllData!B1268)</f>
        <v/>
      </c>
      <c r="C1268" t="str">
        <f>IF(AllData!C1268="","",AllData!C1268)</f>
        <v/>
      </c>
      <c r="D1268" t="str">
        <f>IF(AllData!D1268="","",AllData!D1268)</f>
        <v/>
      </c>
      <c r="E1268" t="str">
        <f>IF(AllData!E1268="","",AllData!E1268)</f>
        <v/>
      </c>
      <c r="F1268" t="str">
        <f>IF(AllData!F1268="","",AllData!F1268)</f>
        <v/>
      </c>
      <c r="G1268" t="str">
        <f>IF(AllData!G1268="","",AllData!G1268)</f>
        <v/>
      </c>
      <c r="H1268" t="str">
        <f>IF(AllData!H1268="","",AllData!H1268)</f>
        <v/>
      </c>
      <c r="I1268" t="str">
        <f>IF(AllData!I1268="","",AllData!I1268)</f>
        <v/>
      </c>
      <c r="J1268" t="str">
        <f>IF(AllData!J1268="","",AllData!J1268)</f>
        <v/>
      </c>
      <c r="K1268" t="str">
        <f>IF(AllData!K1268="","",AllData!K1268)</f>
        <v/>
      </c>
      <c r="L1268" t="str">
        <f>IF(AllData!L1268="","",AllData!L1268)</f>
        <v/>
      </c>
      <c r="M1268" s="4" t="str">
        <f>IF(Table1[[#This Row],[Operation Season]]="","",LEFT(Table1[[#This Row],[Operation Season]],SEARCH("-",Table1[[#This Row],[Operation Season]])-1))</f>
        <v/>
      </c>
      <c r="N1268" s="10" t="str">
        <f t="shared" si="38"/>
        <v/>
      </c>
      <c r="O1268" t="str">
        <f>IF(Table1[[#This Row],[Operation Season]]="","",RIGHT(Table1[[#This Row],[Operation Season]],LEN(Table1[[#This Row],[Operation Season]])-FIND("-",Table1[[#This Row],[Operation Season]])))</f>
        <v/>
      </c>
      <c r="P1268" s="4" t="str">
        <f t="shared" si="39"/>
        <v/>
      </c>
      <c r="Q1268" s="7" t="str">
        <f>IF(OR(P1268="Mid November",P1268="round",P1268="",),"",Table1[[#This Row],[End Date]]-SystemData!$A$2+1)</f>
        <v/>
      </c>
      <c r="R1268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268" s="2" t="str">
        <f>IF(AllData!M1273="","",AllData!M1273)</f>
        <v/>
      </c>
      <c r="T1268" s="2" t="str">
        <f>IF(AllData!N1273="","",AllData!N1273)</f>
        <v/>
      </c>
      <c r="U1268" s="2" t="str">
        <f>IF(AllData!O1273="","",AllData!O1273)</f>
        <v/>
      </c>
      <c r="V1268" s="2" t="str">
        <f>IF(AllData!P1273="","",AllData!P1273)</f>
        <v/>
      </c>
      <c r="W1268" s="2" t="str">
        <f>IF(AllData!Q1273="","",AllData!Q1273)</f>
        <v/>
      </c>
      <c r="X1268" s="2" t="str">
        <f>IF(AllData!R1273="","",AllData!R1273)</f>
        <v/>
      </c>
      <c r="Y1268" s="2" t="str">
        <f>IF(AllData!S1273="","",AllData!S1273)</f>
        <v/>
      </c>
      <c r="Z1268" s="2" t="str">
        <f>IF(AllData!T1273="","",AllData!T1273)</f>
        <v/>
      </c>
      <c r="AA1268" s="16"/>
    </row>
    <row r="1269" spans="1:27" hidden="1" x14ac:dyDescent="0.25">
      <c r="A1269" t="str">
        <f>IF(AllData!A1269="","",AllData!A1269)</f>
        <v/>
      </c>
      <c r="B1269" t="str">
        <f>IF(AllData!B1269="","",AllData!B1269)</f>
        <v/>
      </c>
      <c r="C1269" t="str">
        <f>IF(AllData!C1269="","",AllData!C1269)</f>
        <v/>
      </c>
      <c r="D1269" t="str">
        <f>IF(AllData!D1269="","",AllData!D1269)</f>
        <v/>
      </c>
      <c r="E1269" t="str">
        <f>IF(AllData!E1269="","",AllData!E1269)</f>
        <v/>
      </c>
      <c r="F1269" t="str">
        <f>IF(AllData!F1269="","",AllData!F1269)</f>
        <v/>
      </c>
      <c r="G1269" t="str">
        <f>IF(AllData!G1269="","",AllData!G1269)</f>
        <v/>
      </c>
      <c r="H1269" t="str">
        <f>IF(AllData!H1269="","",AllData!H1269)</f>
        <v/>
      </c>
      <c r="I1269" t="str">
        <f>IF(AllData!I1269="","",AllData!I1269)</f>
        <v/>
      </c>
      <c r="J1269" t="str">
        <f>IF(AllData!J1269="","",AllData!J1269)</f>
        <v/>
      </c>
      <c r="K1269" t="str">
        <f>IF(AllData!K1269="","",AllData!K1269)</f>
        <v/>
      </c>
      <c r="L1269" t="str">
        <f>IF(AllData!L1269="","",AllData!L1269)</f>
        <v/>
      </c>
      <c r="M1269" s="4" t="str">
        <f>IF(Table1[[#This Row],[Operation Season]]="","",LEFT(Table1[[#This Row],[Operation Season]],SEARCH("-",Table1[[#This Row],[Operation Season]])-1))</f>
        <v/>
      </c>
      <c r="N1269" s="10" t="str">
        <f t="shared" si="38"/>
        <v/>
      </c>
      <c r="O1269" t="str">
        <f>IF(Table1[[#This Row],[Operation Season]]="","",RIGHT(Table1[[#This Row],[Operation Season]],LEN(Table1[[#This Row],[Operation Season]])-FIND("-",Table1[[#This Row],[Operation Season]])))</f>
        <v/>
      </c>
      <c r="P1269" s="4" t="str">
        <f t="shared" si="39"/>
        <v/>
      </c>
      <c r="Q1269" s="7" t="str">
        <f>IF(OR(P1269="Mid November",P1269="round",P1269="",),"",Table1[[#This Row],[End Date]]-SystemData!$A$2+1)</f>
        <v/>
      </c>
      <c r="R1269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269" s="2" t="str">
        <f>IF(AllData!M1274="","",AllData!M1274)</f>
        <v/>
      </c>
      <c r="T1269" s="2" t="str">
        <f>IF(AllData!N1274="","",AllData!N1274)</f>
        <v/>
      </c>
      <c r="U1269" s="2" t="str">
        <f>IF(AllData!O1274="","",AllData!O1274)</f>
        <v/>
      </c>
      <c r="V1269" s="2" t="str">
        <f>IF(AllData!P1274="","",AllData!P1274)</f>
        <v/>
      </c>
      <c r="W1269" s="2" t="str">
        <f>IF(AllData!Q1274="","",AllData!Q1274)</f>
        <v/>
      </c>
      <c r="X1269" s="2" t="str">
        <f>IF(AllData!R1274="","",AllData!R1274)</f>
        <v/>
      </c>
      <c r="Y1269" s="2" t="str">
        <f>IF(AllData!S1274="","",AllData!S1274)</f>
        <v/>
      </c>
      <c r="Z1269" s="2" t="str">
        <f>IF(AllData!T1274="","",AllData!T1274)</f>
        <v/>
      </c>
      <c r="AA1269" s="16"/>
    </row>
    <row r="1270" spans="1:27" hidden="1" x14ac:dyDescent="0.25">
      <c r="A1270" t="str">
        <f>IF(AllData!A1270="","",AllData!A1270)</f>
        <v/>
      </c>
      <c r="B1270" t="str">
        <f>IF(AllData!B1270="","",AllData!B1270)</f>
        <v/>
      </c>
      <c r="C1270" t="str">
        <f>IF(AllData!C1270="","",AllData!C1270)</f>
        <v/>
      </c>
      <c r="D1270" t="str">
        <f>IF(AllData!D1270="","",AllData!D1270)</f>
        <v/>
      </c>
      <c r="E1270" t="str">
        <f>IF(AllData!E1270="","",AllData!E1270)</f>
        <v/>
      </c>
      <c r="F1270" t="str">
        <f>IF(AllData!F1270="","",AllData!F1270)</f>
        <v/>
      </c>
      <c r="G1270" t="str">
        <f>IF(AllData!G1270="","",AllData!G1270)</f>
        <v/>
      </c>
      <c r="H1270" t="str">
        <f>IF(AllData!H1270="","",AllData!H1270)</f>
        <v/>
      </c>
      <c r="I1270" t="str">
        <f>IF(AllData!I1270="","",AllData!I1270)</f>
        <v/>
      </c>
      <c r="J1270" t="str">
        <f>IF(AllData!J1270="","",AllData!J1270)</f>
        <v/>
      </c>
      <c r="K1270" t="str">
        <f>IF(AllData!K1270="","",AllData!K1270)</f>
        <v/>
      </c>
      <c r="L1270" t="str">
        <f>IF(AllData!L1270="","",AllData!L1270)</f>
        <v/>
      </c>
      <c r="M1270" s="4" t="str">
        <f>IF(Table1[[#This Row],[Operation Season]]="","",LEFT(Table1[[#This Row],[Operation Season]],SEARCH("-",Table1[[#This Row],[Operation Season]])-1))</f>
        <v/>
      </c>
      <c r="N1270" s="10" t="str">
        <f t="shared" si="38"/>
        <v/>
      </c>
      <c r="O1270" t="str">
        <f>IF(Table1[[#This Row],[Operation Season]]="","",RIGHT(Table1[[#This Row],[Operation Season]],LEN(Table1[[#This Row],[Operation Season]])-FIND("-",Table1[[#This Row],[Operation Season]])))</f>
        <v/>
      </c>
      <c r="P1270" s="4" t="str">
        <f t="shared" si="39"/>
        <v/>
      </c>
      <c r="Q1270" s="7" t="str">
        <f>IF(OR(P1270="Mid November",P1270="round",P1270="",),"",Table1[[#This Row],[End Date]]-SystemData!$A$2+1)</f>
        <v/>
      </c>
      <c r="R1270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270" s="2" t="str">
        <f>IF(AllData!M1275="","",AllData!M1275)</f>
        <v/>
      </c>
      <c r="T1270" s="2" t="str">
        <f>IF(AllData!N1275="","",AllData!N1275)</f>
        <v/>
      </c>
      <c r="U1270" s="2" t="str">
        <f>IF(AllData!O1275="","",AllData!O1275)</f>
        <v/>
      </c>
      <c r="V1270" s="2" t="str">
        <f>IF(AllData!P1275="","",AllData!P1275)</f>
        <v/>
      </c>
      <c r="W1270" s="2" t="str">
        <f>IF(AllData!Q1275="","",AllData!Q1275)</f>
        <v/>
      </c>
      <c r="X1270" s="2" t="str">
        <f>IF(AllData!R1275="","",AllData!R1275)</f>
        <v/>
      </c>
      <c r="Y1270" s="2" t="str">
        <f>IF(AllData!S1275="","",AllData!S1275)</f>
        <v/>
      </c>
      <c r="Z1270" s="2" t="str">
        <f>IF(AllData!T1275="","",AllData!T1275)</f>
        <v/>
      </c>
      <c r="AA1270" s="16"/>
    </row>
    <row r="1271" spans="1:27" hidden="1" x14ac:dyDescent="0.25">
      <c r="A1271" t="str">
        <f>IF(AllData!A1271="","",AllData!A1271)</f>
        <v/>
      </c>
      <c r="B1271" t="str">
        <f>IF(AllData!B1271="","",AllData!B1271)</f>
        <v/>
      </c>
      <c r="C1271" t="str">
        <f>IF(AllData!C1271="","",AllData!C1271)</f>
        <v/>
      </c>
      <c r="D1271" t="str">
        <f>IF(AllData!D1271="","",AllData!D1271)</f>
        <v/>
      </c>
      <c r="E1271" t="str">
        <f>IF(AllData!E1271="","",AllData!E1271)</f>
        <v/>
      </c>
      <c r="F1271" t="str">
        <f>IF(AllData!F1271="","",AllData!F1271)</f>
        <v/>
      </c>
      <c r="G1271" t="str">
        <f>IF(AllData!G1271="","",AllData!G1271)</f>
        <v/>
      </c>
      <c r="H1271" t="str">
        <f>IF(AllData!H1271="","",AllData!H1271)</f>
        <v/>
      </c>
      <c r="I1271" t="str">
        <f>IF(AllData!I1271="","",AllData!I1271)</f>
        <v/>
      </c>
      <c r="J1271" t="str">
        <f>IF(AllData!J1271="","",AllData!J1271)</f>
        <v/>
      </c>
      <c r="K1271" t="str">
        <f>IF(AllData!K1271="","",AllData!K1271)</f>
        <v/>
      </c>
      <c r="L1271" t="str">
        <f>IF(AllData!L1271="","",AllData!L1271)</f>
        <v/>
      </c>
      <c r="M1271" s="4" t="str">
        <f>IF(Table1[[#This Row],[Operation Season]]="","",LEFT(Table1[[#This Row],[Operation Season]],SEARCH("-",Table1[[#This Row],[Operation Season]])-1))</f>
        <v/>
      </c>
      <c r="N1271" s="10" t="str">
        <f t="shared" si="38"/>
        <v/>
      </c>
      <c r="O1271" t="str">
        <f>IF(Table1[[#This Row],[Operation Season]]="","",RIGHT(Table1[[#This Row],[Operation Season]],LEN(Table1[[#This Row],[Operation Season]])-FIND("-",Table1[[#This Row],[Operation Season]])))</f>
        <v/>
      </c>
      <c r="P1271" s="4" t="str">
        <f t="shared" si="39"/>
        <v/>
      </c>
      <c r="Q1271" s="7" t="str">
        <f>IF(OR(P1271="Mid November",P1271="round",P1271="",),"",Table1[[#This Row],[End Date]]-SystemData!$A$2+1)</f>
        <v/>
      </c>
      <c r="R1271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271" s="2" t="str">
        <f>IF(AllData!M1276="","",AllData!M1276)</f>
        <v/>
      </c>
      <c r="T1271" s="2" t="str">
        <f>IF(AllData!N1276="","",AllData!N1276)</f>
        <v/>
      </c>
      <c r="U1271" s="2" t="str">
        <f>IF(AllData!O1276="","",AllData!O1276)</f>
        <v/>
      </c>
      <c r="V1271" s="2" t="str">
        <f>IF(AllData!P1276="","",AllData!P1276)</f>
        <v/>
      </c>
      <c r="W1271" s="2" t="str">
        <f>IF(AllData!Q1276="","",AllData!Q1276)</f>
        <v/>
      </c>
      <c r="X1271" s="2" t="str">
        <f>IF(AllData!R1276="","",AllData!R1276)</f>
        <v/>
      </c>
      <c r="Y1271" s="2" t="str">
        <f>IF(AllData!S1276="","",AllData!S1276)</f>
        <v/>
      </c>
      <c r="Z1271" s="2" t="str">
        <f>IF(AllData!T1276="","",AllData!T1276)</f>
        <v/>
      </c>
      <c r="AA1271" s="16"/>
    </row>
    <row r="1272" spans="1:27" hidden="1" x14ac:dyDescent="0.25">
      <c r="A1272" t="str">
        <f>IF(AllData!A1272="","",AllData!A1272)</f>
        <v/>
      </c>
      <c r="B1272" t="str">
        <f>IF(AllData!B1272="","",AllData!B1272)</f>
        <v/>
      </c>
      <c r="C1272" t="str">
        <f>IF(AllData!C1272="","",AllData!C1272)</f>
        <v/>
      </c>
      <c r="D1272" t="str">
        <f>IF(AllData!D1272="","",AllData!D1272)</f>
        <v/>
      </c>
      <c r="E1272" t="str">
        <f>IF(AllData!E1272="","",AllData!E1272)</f>
        <v/>
      </c>
      <c r="F1272" t="str">
        <f>IF(AllData!F1272="","",AllData!F1272)</f>
        <v/>
      </c>
      <c r="G1272" t="str">
        <f>IF(AllData!G1272="","",AllData!G1272)</f>
        <v/>
      </c>
      <c r="H1272" t="str">
        <f>IF(AllData!H1272="","",AllData!H1272)</f>
        <v/>
      </c>
      <c r="I1272" t="str">
        <f>IF(AllData!I1272="","",AllData!I1272)</f>
        <v/>
      </c>
      <c r="J1272" t="str">
        <f>IF(AllData!J1272="","",AllData!J1272)</f>
        <v/>
      </c>
      <c r="K1272" t="str">
        <f>IF(AllData!K1272="","",AllData!K1272)</f>
        <v/>
      </c>
      <c r="L1272" t="str">
        <f>IF(AllData!L1272="","",AllData!L1272)</f>
        <v/>
      </c>
      <c r="M1272" s="4" t="str">
        <f>IF(Table1[[#This Row],[Operation Season]]="","",LEFT(Table1[[#This Row],[Operation Season]],SEARCH("-",Table1[[#This Row],[Operation Season]])-1))</f>
        <v/>
      </c>
      <c r="N1272" s="10" t="str">
        <f t="shared" si="38"/>
        <v/>
      </c>
      <c r="O1272" t="str">
        <f>IF(Table1[[#This Row],[Operation Season]]="","",RIGHT(Table1[[#This Row],[Operation Season]],LEN(Table1[[#This Row],[Operation Season]])-FIND("-",Table1[[#This Row],[Operation Season]])))</f>
        <v/>
      </c>
      <c r="P1272" s="4" t="str">
        <f t="shared" si="39"/>
        <v/>
      </c>
      <c r="Q1272" s="7" t="str">
        <f>IF(OR(P1272="Mid November",P1272="round",P1272="",),"",Table1[[#This Row],[End Date]]-SystemData!$A$2+1)</f>
        <v/>
      </c>
      <c r="R1272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272" s="2" t="str">
        <f>IF(AllData!M1277="","",AllData!M1277)</f>
        <v/>
      </c>
      <c r="T1272" s="2" t="str">
        <f>IF(AllData!N1277="","",AllData!N1277)</f>
        <v/>
      </c>
      <c r="U1272" s="2" t="str">
        <f>IF(AllData!O1277="","",AllData!O1277)</f>
        <v/>
      </c>
      <c r="V1272" s="2" t="str">
        <f>IF(AllData!P1277="","",AllData!P1277)</f>
        <v/>
      </c>
      <c r="W1272" s="2" t="str">
        <f>IF(AllData!Q1277="","",AllData!Q1277)</f>
        <v/>
      </c>
      <c r="X1272" s="2" t="str">
        <f>IF(AllData!R1277="","",AllData!R1277)</f>
        <v/>
      </c>
      <c r="Y1272" s="2" t="str">
        <f>IF(AllData!S1277="","",AllData!S1277)</f>
        <v/>
      </c>
      <c r="Z1272" s="2" t="str">
        <f>IF(AllData!T1277="","",AllData!T1277)</f>
        <v/>
      </c>
      <c r="AA1272" s="16"/>
    </row>
    <row r="1273" spans="1:27" hidden="1" x14ac:dyDescent="0.25">
      <c r="A1273" t="str">
        <f>IF(AllData!A1273="","",AllData!A1273)</f>
        <v/>
      </c>
      <c r="B1273" t="str">
        <f>IF(AllData!B1273="","",AllData!B1273)</f>
        <v/>
      </c>
      <c r="C1273" t="str">
        <f>IF(AllData!C1273="","",AllData!C1273)</f>
        <v/>
      </c>
      <c r="D1273" t="str">
        <f>IF(AllData!D1273="","",AllData!D1273)</f>
        <v/>
      </c>
      <c r="E1273" t="str">
        <f>IF(AllData!E1273="","",AllData!E1273)</f>
        <v/>
      </c>
      <c r="F1273" t="str">
        <f>IF(AllData!F1273="","",AllData!F1273)</f>
        <v/>
      </c>
      <c r="G1273" t="str">
        <f>IF(AllData!G1273="","",AllData!G1273)</f>
        <v/>
      </c>
      <c r="H1273" t="str">
        <f>IF(AllData!H1273="","",AllData!H1273)</f>
        <v/>
      </c>
      <c r="I1273" t="str">
        <f>IF(AllData!I1273="","",AllData!I1273)</f>
        <v/>
      </c>
      <c r="J1273" t="str">
        <f>IF(AllData!J1273="","",AllData!J1273)</f>
        <v/>
      </c>
      <c r="K1273" t="str">
        <f>IF(AllData!K1273="","",AllData!K1273)</f>
        <v/>
      </c>
      <c r="L1273" t="str">
        <f>IF(AllData!L1273="","",AllData!L1273)</f>
        <v/>
      </c>
      <c r="M1273" s="4" t="str">
        <f>IF(Table1[[#This Row],[Operation Season]]="","",LEFT(Table1[[#This Row],[Operation Season]],SEARCH("-",Table1[[#This Row],[Operation Season]])-1))</f>
        <v/>
      </c>
      <c r="N1273" s="10" t="str">
        <f t="shared" si="38"/>
        <v/>
      </c>
      <c r="O1273" t="str">
        <f>IF(Table1[[#This Row],[Operation Season]]="","",RIGHT(Table1[[#This Row],[Operation Season]],LEN(Table1[[#This Row],[Operation Season]])-FIND("-",Table1[[#This Row],[Operation Season]])))</f>
        <v/>
      </c>
      <c r="P1273" s="4" t="str">
        <f t="shared" si="39"/>
        <v/>
      </c>
      <c r="Q1273" s="7" t="str">
        <f>IF(OR(P1273="Mid November",P1273="round",P1273="",),"",Table1[[#This Row],[End Date]]-SystemData!$A$2+1)</f>
        <v/>
      </c>
      <c r="R1273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273" s="2" t="str">
        <f>IF(AllData!M1278="","",AllData!M1278)</f>
        <v/>
      </c>
      <c r="T1273" s="2" t="str">
        <f>IF(AllData!N1278="","",AllData!N1278)</f>
        <v/>
      </c>
      <c r="U1273" s="2" t="str">
        <f>IF(AllData!O1278="","",AllData!O1278)</f>
        <v/>
      </c>
      <c r="V1273" s="2" t="str">
        <f>IF(AllData!P1278="","",AllData!P1278)</f>
        <v/>
      </c>
      <c r="W1273" s="2" t="str">
        <f>IF(AllData!Q1278="","",AllData!Q1278)</f>
        <v/>
      </c>
      <c r="X1273" s="2" t="str">
        <f>IF(AllData!R1278="","",AllData!R1278)</f>
        <v/>
      </c>
      <c r="Y1273" s="2" t="str">
        <f>IF(AllData!S1278="","",AllData!S1278)</f>
        <v/>
      </c>
      <c r="Z1273" s="2" t="str">
        <f>IF(AllData!T1278="","",AllData!T1278)</f>
        <v/>
      </c>
      <c r="AA1273" s="16"/>
    </row>
    <row r="1274" spans="1:27" hidden="1" x14ac:dyDescent="0.25">
      <c r="A1274" t="str">
        <f>IF(AllData!A1274="","",AllData!A1274)</f>
        <v/>
      </c>
      <c r="B1274" t="str">
        <f>IF(AllData!B1274="","",AllData!B1274)</f>
        <v/>
      </c>
      <c r="C1274" t="str">
        <f>IF(AllData!C1274="","",AllData!C1274)</f>
        <v/>
      </c>
      <c r="D1274" t="str">
        <f>IF(AllData!D1274="","",AllData!D1274)</f>
        <v/>
      </c>
      <c r="E1274" t="str">
        <f>IF(AllData!E1274="","",AllData!E1274)</f>
        <v/>
      </c>
      <c r="F1274" t="str">
        <f>IF(AllData!F1274="","",AllData!F1274)</f>
        <v/>
      </c>
      <c r="G1274" t="str">
        <f>IF(AllData!G1274="","",AllData!G1274)</f>
        <v/>
      </c>
      <c r="H1274" t="str">
        <f>IF(AllData!H1274="","",AllData!H1274)</f>
        <v/>
      </c>
      <c r="I1274" t="str">
        <f>IF(AllData!I1274="","",AllData!I1274)</f>
        <v/>
      </c>
      <c r="J1274" t="str">
        <f>IF(AllData!J1274="","",AllData!J1274)</f>
        <v/>
      </c>
      <c r="K1274" t="str">
        <f>IF(AllData!K1274="","",AllData!K1274)</f>
        <v/>
      </c>
      <c r="L1274" t="str">
        <f>IF(AllData!L1274="","",AllData!L1274)</f>
        <v/>
      </c>
      <c r="M1274" s="4" t="str">
        <f>IF(Table1[[#This Row],[Operation Season]]="","",LEFT(Table1[[#This Row],[Operation Season]],SEARCH("-",Table1[[#This Row],[Operation Season]])-1))</f>
        <v/>
      </c>
      <c r="N1274" s="10" t="str">
        <f t="shared" si="38"/>
        <v/>
      </c>
      <c r="O1274" t="str">
        <f>IF(Table1[[#This Row],[Operation Season]]="","",RIGHT(Table1[[#This Row],[Operation Season]],LEN(Table1[[#This Row],[Operation Season]])-FIND("-",Table1[[#This Row],[Operation Season]])))</f>
        <v/>
      </c>
      <c r="P1274" s="4" t="str">
        <f t="shared" si="39"/>
        <v/>
      </c>
      <c r="Q1274" s="7" t="str">
        <f>IF(OR(P1274="Mid November",P1274="round",P1274="",),"",Table1[[#This Row],[End Date]]-SystemData!$A$2+1)</f>
        <v/>
      </c>
      <c r="R1274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274" s="2" t="str">
        <f>IF(AllData!M1279="","",AllData!M1279)</f>
        <v/>
      </c>
      <c r="T1274" s="2" t="str">
        <f>IF(AllData!N1279="","",AllData!N1279)</f>
        <v/>
      </c>
      <c r="U1274" s="2" t="str">
        <f>IF(AllData!O1279="","",AllData!O1279)</f>
        <v/>
      </c>
      <c r="V1274" s="2" t="str">
        <f>IF(AllData!P1279="","",AllData!P1279)</f>
        <v/>
      </c>
      <c r="W1274" s="2" t="str">
        <f>IF(AllData!Q1279="","",AllData!Q1279)</f>
        <v/>
      </c>
      <c r="X1274" s="2" t="str">
        <f>IF(AllData!R1279="","",AllData!R1279)</f>
        <v/>
      </c>
      <c r="Y1274" s="2" t="str">
        <f>IF(AllData!S1279="","",AllData!S1279)</f>
        <v/>
      </c>
      <c r="Z1274" s="2" t="str">
        <f>IF(AllData!T1279="","",AllData!T1279)</f>
        <v/>
      </c>
      <c r="AA1274" s="16"/>
    </row>
    <row r="1275" spans="1:27" hidden="1" x14ac:dyDescent="0.25">
      <c r="A1275" t="str">
        <f>IF(AllData!A1275="","",AllData!A1275)</f>
        <v/>
      </c>
      <c r="B1275" t="str">
        <f>IF(AllData!B1275="","",AllData!B1275)</f>
        <v/>
      </c>
      <c r="C1275" t="str">
        <f>IF(AllData!C1275="","",AllData!C1275)</f>
        <v/>
      </c>
      <c r="D1275" t="str">
        <f>IF(AllData!D1275="","",AllData!D1275)</f>
        <v/>
      </c>
      <c r="E1275" t="str">
        <f>IF(AllData!E1275="","",AllData!E1275)</f>
        <v/>
      </c>
      <c r="F1275" t="str">
        <f>IF(AllData!F1275="","",AllData!F1275)</f>
        <v/>
      </c>
      <c r="G1275" t="str">
        <f>IF(AllData!G1275="","",AllData!G1275)</f>
        <v/>
      </c>
      <c r="H1275" t="str">
        <f>IF(AllData!H1275="","",AllData!H1275)</f>
        <v/>
      </c>
      <c r="I1275" t="str">
        <f>IF(AllData!I1275="","",AllData!I1275)</f>
        <v/>
      </c>
      <c r="J1275" t="str">
        <f>IF(AllData!J1275="","",AllData!J1275)</f>
        <v/>
      </c>
      <c r="K1275" t="str">
        <f>IF(AllData!K1275="","",AllData!K1275)</f>
        <v/>
      </c>
      <c r="L1275" t="str">
        <f>IF(AllData!L1275="","",AllData!L1275)</f>
        <v/>
      </c>
      <c r="M1275" s="4" t="str">
        <f>IF(Table1[[#This Row],[Operation Season]]="","",LEFT(Table1[[#This Row],[Operation Season]],SEARCH("-",Table1[[#This Row],[Operation Season]])-1))</f>
        <v/>
      </c>
      <c r="N1275" s="10" t="str">
        <f t="shared" si="38"/>
        <v/>
      </c>
      <c r="O1275" t="str">
        <f>IF(Table1[[#This Row],[Operation Season]]="","",RIGHT(Table1[[#This Row],[Operation Season]],LEN(Table1[[#This Row],[Operation Season]])-FIND("-",Table1[[#This Row],[Operation Season]])))</f>
        <v/>
      </c>
      <c r="P1275" s="4" t="str">
        <f t="shared" si="39"/>
        <v/>
      </c>
      <c r="Q1275" s="7" t="str">
        <f>IF(OR(P1275="Mid November",P1275="round",P1275="",),"",Table1[[#This Row],[End Date]]-SystemData!$A$2+1)</f>
        <v/>
      </c>
      <c r="R1275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275" s="2" t="str">
        <f>IF(AllData!M1280="","",AllData!M1280)</f>
        <v/>
      </c>
      <c r="T1275" s="2" t="str">
        <f>IF(AllData!N1280="","",AllData!N1280)</f>
        <v/>
      </c>
      <c r="U1275" s="2" t="str">
        <f>IF(AllData!O1280="","",AllData!O1280)</f>
        <v/>
      </c>
      <c r="V1275" s="2" t="str">
        <f>IF(AllData!P1280="","",AllData!P1280)</f>
        <v/>
      </c>
      <c r="W1275" s="2" t="str">
        <f>IF(AllData!Q1280="","",AllData!Q1280)</f>
        <v/>
      </c>
      <c r="X1275" s="2" t="str">
        <f>IF(AllData!R1280="","",AllData!R1280)</f>
        <v/>
      </c>
      <c r="Y1275" s="2" t="str">
        <f>IF(AllData!S1280="","",AllData!S1280)</f>
        <v/>
      </c>
      <c r="Z1275" s="2" t="str">
        <f>IF(AllData!T1280="","",AllData!T1280)</f>
        <v/>
      </c>
      <c r="AA1275" s="16"/>
    </row>
    <row r="1276" spans="1:27" hidden="1" x14ac:dyDescent="0.25">
      <c r="A1276" t="str">
        <f>IF(AllData!A1276="","",AllData!A1276)</f>
        <v/>
      </c>
      <c r="B1276" t="str">
        <f>IF(AllData!B1276="","",AllData!B1276)</f>
        <v/>
      </c>
      <c r="C1276" t="str">
        <f>IF(AllData!C1276="","",AllData!C1276)</f>
        <v/>
      </c>
      <c r="D1276" t="str">
        <f>IF(AllData!D1276="","",AllData!D1276)</f>
        <v/>
      </c>
      <c r="E1276" t="str">
        <f>IF(AllData!E1276="","",AllData!E1276)</f>
        <v/>
      </c>
      <c r="F1276" t="str">
        <f>IF(AllData!F1276="","",AllData!F1276)</f>
        <v/>
      </c>
      <c r="G1276" t="str">
        <f>IF(AllData!G1276="","",AllData!G1276)</f>
        <v/>
      </c>
      <c r="H1276" t="str">
        <f>IF(AllData!H1276="","",AllData!H1276)</f>
        <v/>
      </c>
      <c r="I1276" t="str">
        <f>IF(AllData!I1276="","",AllData!I1276)</f>
        <v/>
      </c>
      <c r="J1276" t="str">
        <f>IF(AllData!J1276="","",AllData!J1276)</f>
        <v/>
      </c>
      <c r="K1276" t="str">
        <f>IF(AllData!K1276="","",AllData!K1276)</f>
        <v/>
      </c>
      <c r="L1276" t="str">
        <f>IF(AllData!L1276="","",AllData!L1276)</f>
        <v/>
      </c>
      <c r="M1276" s="4" t="str">
        <f>IF(Table1[[#This Row],[Operation Season]]="","",LEFT(Table1[[#This Row],[Operation Season]],SEARCH("-",Table1[[#This Row],[Operation Season]])-1))</f>
        <v/>
      </c>
      <c r="N1276" s="10" t="str">
        <f t="shared" si="38"/>
        <v/>
      </c>
      <c r="O1276" t="str">
        <f>IF(Table1[[#This Row],[Operation Season]]="","",RIGHT(Table1[[#This Row],[Operation Season]],LEN(Table1[[#This Row],[Operation Season]])-FIND("-",Table1[[#This Row],[Operation Season]])))</f>
        <v/>
      </c>
      <c r="P1276" s="4" t="str">
        <f t="shared" si="39"/>
        <v/>
      </c>
      <c r="Q1276" s="7" t="str">
        <f>IF(OR(P1276="Mid November",P1276="round",P1276="",),"",Table1[[#This Row],[End Date]]-SystemData!$A$2+1)</f>
        <v/>
      </c>
      <c r="R1276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276" s="2" t="str">
        <f>IF(AllData!M1281="","",AllData!M1281)</f>
        <v/>
      </c>
      <c r="T1276" s="2" t="str">
        <f>IF(AllData!N1281="","",AllData!N1281)</f>
        <v/>
      </c>
      <c r="U1276" s="2" t="str">
        <f>IF(AllData!O1281="","",AllData!O1281)</f>
        <v/>
      </c>
      <c r="V1276" s="2" t="str">
        <f>IF(AllData!P1281="","",AllData!P1281)</f>
        <v/>
      </c>
      <c r="W1276" s="2" t="str">
        <f>IF(AllData!Q1281="","",AllData!Q1281)</f>
        <v/>
      </c>
      <c r="X1276" s="2" t="str">
        <f>IF(AllData!R1281="","",AllData!R1281)</f>
        <v/>
      </c>
      <c r="Y1276" s="2" t="str">
        <f>IF(AllData!S1281="","",AllData!S1281)</f>
        <v/>
      </c>
      <c r="Z1276" s="2" t="str">
        <f>IF(AllData!T1281="","",AllData!T1281)</f>
        <v/>
      </c>
      <c r="AA1276" s="16"/>
    </row>
    <row r="1277" spans="1:27" hidden="1" x14ac:dyDescent="0.25">
      <c r="A1277" t="str">
        <f>IF(AllData!A1277="","",AllData!A1277)</f>
        <v/>
      </c>
      <c r="B1277" t="str">
        <f>IF(AllData!B1277="","",AllData!B1277)</f>
        <v/>
      </c>
      <c r="C1277" t="str">
        <f>IF(AllData!C1277="","",AllData!C1277)</f>
        <v/>
      </c>
      <c r="D1277" t="str">
        <f>IF(AllData!D1277="","",AllData!D1277)</f>
        <v/>
      </c>
      <c r="E1277" t="str">
        <f>IF(AllData!E1277="","",AllData!E1277)</f>
        <v/>
      </c>
      <c r="F1277" t="str">
        <f>IF(AllData!F1277="","",AllData!F1277)</f>
        <v/>
      </c>
      <c r="G1277" t="str">
        <f>IF(AllData!G1277="","",AllData!G1277)</f>
        <v/>
      </c>
      <c r="H1277" t="str">
        <f>IF(AllData!H1277="","",AllData!H1277)</f>
        <v/>
      </c>
      <c r="I1277" t="str">
        <f>IF(AllData!I1277="","",AllData!I1277)</f>
        <v/>
      </c>
      <c r="J1277" t="str">
        <f>IF(AllData!J1277="","",AllData!J1277)</f>
        <v/>
      </c>
      <c r="K1277" t="str">
        <f>IF(AllData!K1277="","",AllData!K1277)</f>
        <v/>
      </c>
      <c r="L1277" t="str">
        <f>IF(AllData!L1277="","",AllData!L1277)</f>
        <v/>
      </c>
      <c r="M1277" s="4" t="str">
        <f>IF(Table1[[#This Row],[Operation Season]]="","",LEFT(Table1[[#This Row],[Operation Season]],SEARCH("-",Table1[[#This Row],[Operation Season]])-1))</f>
        <v/>
      </c>
      <c r="N1277" s="10" t="str">
        <f t="shared" si="38"/>
        <v/>
      </c>
      <c r="O1277" t="str">
        <f>IF(Table1[[#This Row],[Operation Season]]="","",RIGHT(Table1[[#This Row],[Operation Season]],LEN(Table1[[#This Row],[Operation Season]])-FIND("-",Table1[[#This Row],[Operation Season]])))</f>
        <v/>
      </c>
      <c r="P1277" s="4" t="str">
        <f t="shared" si="39"/>
        <v/>
      </c>
      <c r="Q1277" s="7" t="str">
        <f>IF(OR(P1277="Mid November",P1277="round",P1277="",),"",Table1[[#This Row],[End Date]]-SystemData!$A$2+1)</f>
        <v/>
      </c>
      <c r="R1277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277" s="2" t="str">
        <f>IF(AllData!M1282="","",AllData!M1282)</f>
        <v/>
      </c>
      <c r="T1277" s="2" t="str">
        <f>IF(AllData!N1282="","",AllData!N1282)</f>
        <v/>
      </c>
      <c r="U1277" s="2" t="str">
        <f>IF(AllData!O1282="","",AllData!O1282)</f>
        <v/>
      </c>
      <c r="V1277" s="2" t="str">
        <f>IF(AllData!P1282="","",AllData!P1282)</f>
        <v/>
      </c>
      <c r="W1277" s="2" t="str">
        <f>IF(AllData!Q1282="","",AllData!Q1282)</f>
        <v/>
      </c>
      <c r="X1277" s="2" t="str">
        <f>IF(AllData!R1282="","",AllData!R1282)</f>
        <v/>
      </c>
      <c r="Y1277" s="2" t="str">
        <f>IF(AllData!S1282="","",AllData!S1282)</f>
        <v/>
      </c>
      <c r="Z1277" s="2" t="str">
        <f>IF(AllData!T1282="","",AllData!T1282)</f>
        <v/>
      </c>
      <c r="AA1277" s="16"/>
    </row>
    <row r="1278" spans="1:27" hidden="1" x14ac:dyDescent="0.25">
      <c r="A1278" t="str">
        <f>IF(AllData!A1278="","",AllData!A1278)</f>
        <v/>
      </c>
      <c r="B1278" t="str">
        <f>IF(AllData!B1278="","",AllData!B1278)</f>
        <v/>
      </c>
      <c r="C1278" t="str">
        <f>IF(AllData!C1278="","",AllData!C1278)</f>
        <v/>
      </c>
      <c r="D1278" t="str">
        <f>IF(AllData!D1278="","",AllData!D1278)</f>
        <v/>
      </c>
      <c r="E1278" t="str">
        <f>IF(AllData!E1278="","",AllData!E1278)</f>
        <v/>
      </c>
      <c r="F1278" t="str">
        <f>IF(AllData!F1278="","",AllData!F1278)</f>
        <v/>
      </c>
      <c r="G1278" t="str">
        <f>IF(AllData!G1278="","",AllData!G1278)</f>
        <v/>
      </c>
      <c r="H1278" t="str">
        <f>IF(AllData!H1278="","",AllData!H1278)</f>
        <v/>
      </c>
      <c r="I1278" t="str">
        <f>IF(AllData!I1278="","",AllData!I1278)</f>
        <v/>
      </c>
      <c r="J1278" t="str">
        <f>IF(AllData!J1278="","",AllData!J1278)</f>
        <v/>
      </c>
      <c r="K1278" t="str">
        <f>IF(AllData!K1278="","",AllData!K1278)</f>
        <v/>
      </c>
      <c r="L1278" t="str">
        <f>IF(AllData!L1278="","",AllData!L1278)</f>
        <v/>
      </c>
      <c r="M1278" s="4" t="str">
        <f>IF(Table1[[#This Row],[Operation Season]]="","",LEFT(Table1[[#This Row],[Operation Season]],SEARCH("-",Table1[[#This Row],[Operation Season]])-1))</f>
        <v/>
      </c>
      <c r="N1278" s="10" t="str">
        <f t="shared" si="38"/>
        <v/>
      </c>
      <c r="O1278" t="str">
        <f>IF(Table1[[#This Row],[Operation Season]]="","",RIGHT(Table1[[#This Row],[Operation Season]],LEN(Table1[[#This Row],[Operation Season]])-FIND("-",Table1[[#This Row],[Operation Season]])))</f>
        <v/>
      </c>
      <c r="P1278" s="4" t="str">
        <f t="shared" si="39"/>
        <v/>
      </c>
      <c r="Q1278" s="7" t="str">
        <f>IF(OR(P1278="Mid November",P1278="round",P1278="",),"",Table1[[#This Row],[End Date]]-SystemData!$A$2+1)</f>
        <v/>
      </c>
      <c r="R1278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278" s="2" t="str">
        <f>IF(AllData!M1283="","",AllData!M1283)</f>
        <v/>
      </c>
      <c r="T1278" s="2" t="str">
        <f>IF(AllData!N1283="","",AllData!N1283)</f>
        <v/>
      </c>
      <c r="U1278" s="2" t="str">
        <f>IF(AllData!O1283="","",AllData!O1283)</f>
        <v/>
      </c>
      <c r="V1278" s="2" t="str">
        <f>IF(AllData!P1283="","",AllData!P1283)</f>
        <v/>
      </c>
      <c r="W1278" s="2" t="str">
        <f>IF(AllData!Q1283="","",AllData!Q1283)</f>
        <v/>
      </c>
      <c r="X1278" s="2" t="str">
        <f>IF(AllData!R1283="","",AllData!R1283)</f>
        <v/>
      </c>
      <c r="Y1278" s="2" t="str">
        <f>IF(AllData!S1283="","",AllData!S1283)</f>
        <v/>
      </c>
      <c r="Z1278" s="2" t="str">
        <f>IF(AllData!T1283="","",AllData!T1283)</f>
        <v/>
      </c>
      <c r="AA1278" s="16"/>
    </row>
    <row r="1279" spans="1:27" hidden="1" x14ac:dyDescent="0.25">
      <c r="A1279" t="str">
        <f>IF(AllData!A1279="","",AllData!A1279)</f>
        <v/>
      </c>
      <c r="B1279" t="str">
        <f>IF(AllData!B1279="","",AllData!B1279)</f>
        <v/>
      </c>
      <c r="C1279" t="str">
        <f>IF(AllData!C1279="","",AllData!C1279)</f>
        <v/>
      </c>
      <c r="D1279" t="str">
        <f>IF(AllData!D1279="","",AllData!D1279)</f>
        <v/>
      </c>
      <c r="E1279" t="str">
        <f>IF(AllData!E1279="","",AllData!E1279)</f>
        <v/>
      </c>
      <c r="F1279" t="str">
        <f>IF(AllData!F1279="","",AllData!F1279)</f>
        <v/>
      </c>
      <c r="G1279" t="str">
        <f>IF(AllData!G1279="","",AllData!G1279)</f>
        <v/>
      </c>
      <c r="H1279" t="str">
        <f>IF(AllData!H1279="","",AllData!H1279)</f>
        <v/>
      </c>
      <c r="I1279" t="str">
        <f>IF(AllData!I1279="","",AllData!I1279)</f>
        <v/>
      </c>
      <c r="J1279" t="str">
        <f>IF(AllData!J1279="","",AllData!J1279)</f>
        <v/>
      </c>
      <c r="K1279" t="str">
        <f>IF(AllData!K1279="","",AllData!K1279)</f>
        <v/>
      </c>
      <c r="L1279" t="str">
        <f>IF(AllData!L1279="","",AllData!L1279)</f>
        <v/>
      </c>
      <c r="M1279" s="4" t="str">
        <f>IF(Table1[[#This Row],[Operation Season]]="","",LEFT(Table1[[#This Row],[Operation Season]],SEARCH("-",Table1[[#This Row],[Operation Season]])-1))</f>
        <v/>
      </c>
      <c r="N1279" s="10" t="str">
        <f t="shared" si="38"/>
        <v/>
      </c>
      <c r="O1279" t="str">
        <f>IF(Table1[[#This Row],[Operation Season]]="","",RIGHT(Table1[[#This Row],[Operation Season]],LEN(Table1[[#This Row],[Operation Season]])-FIND("-",Table1[[#This Row],[Operation Season]])))</f>
        <v/>
      </c>
      <c r="P1279" s="4" t="str">
        <f t="shared" si="39"/>
        <v/>
      </c>
      <c r="Q1279" s="7" t="str">
        <f>IF(OR(P1279="Mid November",P1279="round",P1279="",),"",Table1[[#This Row],[End Date]]-SystemData!$A$2+1)</f>
        <v/>
      </c>
      <c r="R1279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279" s="2" t="str">
        <f>IF(AllData!M1284="","",AllData!M1284)</f>
        <v/>
      </c>
      <c r="T1279" s="2" t="str">
        <f>IF(AllData!N1284="","",AllData!N1284)</f>
        <v/>
      </c>
      <c r="U1279" s="2" t="str">
        <f>IF(AllData!O1284="","",AllData!O1284)</f>
        <v/>
      </c>
      <c r="V1279" s="2" t="str">
        <f>IF(AllData!P1284="","",AllData!P1284)</f>
        <v/>
      </c>
      <c r="W1279" s="2" t="str">
        <f>IF(AllData!Q1284="","",AllData!Q1284)</f>
        <v/>
      </c>
      <c r="X1279" s="2" t="str">
        <f>IF(AllData!R1284="","",AllData!R1284)</f>
        <v/>
      </c>
      <c r="Y1279" s="2" t="str">
        <f>IF(AllData!S1284="","",AllData!S1284)</f>
        <v/>
      </c>
      <c r="Z1279" s="2" t="str">
        <f>IF(AllData!T1284="","",AllData!T1284)</f>
        <v/>
      </c>
      <c r="AA1279" s="16"/>
    </row>
    <row r="1280" spans="1:27" hidden="1" x14ac:dyDescent="0.25">
      <c r="A1280" t="str">
        <f>IF(AllData!A1280="","",AllData!A1280)</f>
        <v/>
      </c>
      <c r="B1280" t="str">
        <f>IF(AllData!B1280="","",AllData!B1280)</f>
        <v/>
      </c>
      <c r="C1280" t="str">
        <f>IF(AllData!C1280="","",AllData!C1280)</f>
        <v/>
      </c>
      <c r="D1280" t="str">
        <f>IF(AllData!D1280="","",AllData!D1280)</f>
        <v/>
      </c>
      <c r="E1280" t="str">
        <f>IF(AllData!E1280="","",AllData!E1280)</f>
        <v/>
      </c>
      <c r="F1280" t="str">
        <f>IF(AllData!F1280="","",AllData!F1280)</f>
        <v/>
      </c>
      <c r="G1280" t="str">
        <f>IF(AllData!G1280="","",AllData!G1280)</f>
        <v/>
      </c>
      <c r="H1280" t="str">
        <f>IF(AllData!H1280="","",AllData!H1280)</f>
        <v/>
      </c>
      <c r="I1280" t="str">
        <f>IF(AllData!I1280="","",AllData!I1280)</f>
        <v/>
      </c>
      <c r="J1280" t="str">
        <f>IF(AllData!J1280="","",AllData!J1280)</f>
        <v/>
      </c>
      <c r="K1280" t="str">
        <f>IF(AllData!K1280="","",AllData!K1280)</f>
        <v/>
      </c>
      <c r="L1280" t="str">
        <f>IF(AllData!L1280="","",AllData!L1280)</f>
        <v/>
      </c>
      <c r="M1280" s="4" t="str">
        <f>IF(Table1[[#This Row],[Operation Season]]="","",LEFT(Table1[[#This Row],[Operation Season]],SEARCH("-",Table1[[#This Row],[Operation Season]])-1))</f>
        <v/>
      </c>
      <c r="N1280" s="10" t="str">
        <f t="shared" si="38"/>
        <v/>
      </c>
      <c r="O1280" t="str">
        <f>IF(Table1[[#This Row],[Operation Season]]="","",RIGHT(Table1[[#This Row],[Operation Season]],LEN(Table1[[#This Row],[Operation Season]])-FIND("-",Table1[[#This Row],[Operation Season]])))</f>
        <v/>
      </c>
      <c r="P1280" s="4" t="str">
        <f t="shared" si="39"/>
        <v/>
      </c>
      <c r="Q1280" s="7" t="str">
        <f>IF(OR(P1280="Mid November",P1280="round",P1280="",),"",Table1[[#This Row],[End Date]]-SystemData!$A$2+1)</f>
        <v/>
      </c>
      <c r="R1280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280" s="2" t="str">
        <f>IF(AllData!M1285="","",AllData!M1285)</f>
        <v/>
      </c>
      <c r="T1280" s="2" t="str">
        <f>IF(AllData!N1285="","",AllData!N1285)</f>
        <v/>
      </c>
      <c r="U1280" s="2" t="str">
        <f>IF(AllData!O1285="","",AllData!O1285)</f>
        <v/>
      </c>
      <c r="V1280" s="2" t="str">
        <f>IF(AllData!P1285="","",AllData!P1285)</f>
        <v/>
      </c>
      <c r="W1280" s="2" t="str">
        <f>IF(AllData!Q1285="","",AllData!Q1285)</f>
        <v/>
      </c>
      <c r="X1280" s="2" t="str">
        <f>IF(AllData!R1285="","",AllData!R1285)</f>
        <v/>
      </c>
      <c r="Y1280" s="2" t="str">
        <f>IF(AllData!S1285="","",AllData!S1285)</f>
        <v/>
      </c>
      <c r="Z1280" s="2" t="str">
        <f>IF(AllData!T1285="","",AllData!T1285)</f>
        <v/>
      </c>
      <c r="AA1280" s="16"/>
    </row>
    <row r="1281" spans="1:27" hidden="1" x14ac:dyDescent="0.25">
      <c r="A1281" t="str">
        <f>IF(AllData!A1281="","",AllData!A1281)</f>
        <v/>
      </c>
      <c r="B1281" t="str">
        <f>IF(AllData!B1281="","",AllData!B1281)</f>
        <v/>
      </c>
      <c r="C1281" t="str">
        <f>IF(AllData!C1281="","",AllData!C1281)</f>
        <v/>
      </c>
      <c r="D1281" t="str">
        <f>IF(AllData!D1281="","",AllData!D1281)</f>
        <v/>
      </c>
      <c r="E1281" t="str">
        <f>IF(AllData!E1281="","",AllData!E1281)</f>
        <v/>
      </c>
      <c r="F1281" t="str">
        <f>IF(AllData!F1281="","",AllData!F1281)</f>
        <v/>
      </c>
      <c r="G1281" t="str">
        <f>IF(AllData!G1281="","",AllData!G1281)</f>
        <v/>
      </c>
      <c r="H1281" t="str">
        <f>IF(AllData!H1281="","",AllData!H1281)</f>
        <v/>
      </c>
      <c r="I1281" t="str">
        <f>IF(AllData!I1281="","",AllData!I1281)</f>
        <v/>
      </c>
      <c r="J1281" t="str">
        <f>IF(AllData!J1281="","",AllData!J1281)</f>
        <v/>
      </c>
      <c r="K1281" t="str">
        <f>IF(AllData!K1281="","",AllData!K1281)</f>
        <v/>
      </c>
      <c r="L1281" t="str">
        <f>IF(AllData!L1281="","",AllData!L1281)</f>
        <v/>
      </c>
      <c r="M1281" s="4" t="str">
        <f>IF(Table1[[#This Row],[Operation Season]]="","",LEFT(Table1[[#This Row],[Operation Season]],SEARCH("-",Table1[[#This Row],[Operation Season]])-1))</f>
        <v/>
      </c>
      <c r="N1281" s="10" t="str">
        <f t="shared" si="38"/>
        <v/>
      </c>
      <c r="O1281" t="str">
        <f>IF(Table1[[#This Row],[Operation Season]]="","",RIGHT(Table1[[#This Row],[Operation Season]],LEN(Table1[[#This Row],[Operation Season]])-FIND("-",Table1[[#This Row],[Operation Season]])))</f>
        <v/>
      </c>
      <c r="P1281" s="4" t="str">
        <f t="shared" si="39"/>
        <v/>
      </c>
      <c r="Q1281" s="7" t="str">
        <f>IF(OR(P1281="Mid November",P1281="round",P1281="",),"",Table1[[#This Row],[End Date]]-SystemData!$A$2+1)</f>
        <v/>
      </c>
      <c r="R1281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281" s="2" t="str">
        <f>IF(AllData!M1286="","",AllData!M1286)</f>
        <v/>
      </c>
      <c r="T1281" s="2" t="str">
        <f>IF(AllData!N1286="","",AllData!N1286)</f>
        <v/>
      </c>
      <c r="U1281" s="2" t="str">
        <f>IF(AllData!O1286="","",AllData!O1286)</f>
        <v/>
      </c>
      <c r="V1281" s="2" t="str">
        <f>IF(AllData!P1286="","",AllData!P1286)</f>
        <v/>
      </c>
      <c r="W1281" s="2" t="str">
        <f>IF(AllData!Q1286="","",AllData!Q1286)</f>
        <v/>
      </c>
      <c r="X1281" s="2" t="str">
        <f>IF(AllData!R1286="","",AllData!R1286)</f>
        <v/>
      </c>
      <c r="Y1281" s="2" t="str">
        <f>IF(AllData!S1286="","",AllData!S1286)</f>
        <v/>
      </c>
      <c r="Z1281" s="2" t="str">
        <f>IF(AllData!T1286="","",AllData!T1286)</f>
        <v/>
      </c>
      <c r="AA1281" s="16"/>
    </row>
    <row r="1282" spans="1:27" hidden="1" x14ac:dyDescent="0.25">
      <c r="A1282" t="str">
        <f>IF(AllData!A1282="","",AllData!A1282)</f>
        <v/>
      </c>
      <c r="B1282" t="str">
        <f>IF(AllData!B1282="","",AllData!B1282)</f>
        <v/>
      </c>
      <c r="C1282" t="str">
        <f>IF(AllData!C1282="","",AllData!C1282)</f>
        <v/>
      </c>
      <c r="D1282" t="str">
        <f>IF(AllData!D1282="","",AllData!D1282)</f>
        <v/>
      </c>
      <c r="E1282" t="str">
        <f>IF(AllData!E1282="","",AllData!E1282)</f>
        <v/>
      </c>
      <c r="F1282" t="str">
        <f>IF(AllData!F1282="","",AllData!F1282)</f>
        <v/>
      </c>
      <c r="G1282" t="str">
        <f>IF(AllData!G1282="","",AllData!G1282)</f>
        <v/>
      </c>
      <c r="H1282" t="str">
        <f>IF(AllData!H1282="","",AllData!H1282)</f>
        <v/>
      </c>
      <c r="I1282" t="str">
        <f>IF(AllData!I1282="","",AllData!I1282)</f>
        <v/>
      </c>
      <c r="J1282" t="str">
        <f>IF(AllData!J1282="","",AllData!J1282)</f>
        <v/>
      </c>
      <c r="K1282" t="str">
        <f>IF(AllData!K1282="","",AllData!K1282)</f>
        <v/>
      </c>
      <c r="L1282" t="str">
        <f>IF(AllData!L1282="","",AllData!L1282)</f>
        <v/>
      </c>
      <c r="M1282" s="4" t="str">
        <f>IF(Table1[[#This Row],[Operation Season]]="","",LEFT(Table1[[#This Row],[Operation Season]],SEARCH("-",Table1[[#This Row],[Operation Season]])-1))</f>
        <v/>
      </c>
      <c r="N1282" s="10" t="str">
        <f t="shared" ref="N1282:N1345" si="40">TEXT(M1282,"MM/DD/YYYY")</f>
        <v/>
      </c>
      <c r="O1282" t="str">
        <f>IF(Table1[[#This Row],[Operation Season]]="","",RIGHT(Table1[[#This Row],[Operation Season]],LEN(Table1[[#This Row],[Operation Season]])-FIND("-",Table1[[#This Row],[Operation Season]])))</f>
        <v/>
      </c>
      <c r="P1282" s="4" t="str">
        <f t="shared" ref="P1282:P1345" si="41">TEXT(O1282,"MM/DD/YYYY")</f>
        <v/>
      </c>
      <c r="Q1282" s="7" t="str">
        <f>IF(OR(P1282="Mid November",P1282="round",P1282="",),"",Table1[[#This Row],[End Date]]-SystemData!$A$2+1)</f>
        <v/>
      </c>
      <c r="R1282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282" s="2" t="str">
        <f>IF(AllData!M1287="","",AllData!M1287)</f>
        <v/>
      </c>
      <c r="T1282" s="2" t="str">
        <f>IF(AllData!N1287="","",AllData!N1287)</f>
        <v/>
      </c>
      <c r="U1282" s="2" t="str">
        <f>IF(AllData!O1287="","",AllData!O1287)</f>
        <v/>
      </c>
      <c r="V1282" s="2" t="str">
        <f>IF(AllData!P1287="","",AllData!P1287)</f>
        <v/>
      </c>
      <c r="W1282" s="2" t="str">
        <f>IF(AllData!Q1287="","",AllData!Q1287)</f>
        <v/>
      </c>
      <c r="X1282" s="2" t="str">
        <f>IF(AllData!R1287="","",AllData!R1287)</f>
        <v/>
      </c>
      <c r="Y1282" s="2" t="str">
        <f>IF(AllData!S1287="","",AllData!S1287)</f>
        <v/>
      </c>
      <c r="Z1282" s="2" t="str">
        <f>IF(AllData!T1287="","",AllData!T1287)</f>
        <v/>
      </c>
      <c r="AA1282" s="16"/>
    </row>
    <row r="1283" spans="1:27" hidden="1" x14ac:dyDescent="0.25">
      <c r="A1283" t="str">
        <f>IF(AllData!A1283="","",AllData!A1283)</f>
        <v/>
      </c>
      <c r="B1283" t="str">
        <f>IF(AllData!B1283="","",AllData!B1283)</f>
        <v/>
      </c>
      <c r="C1283" t="str">
        <f>IF(AllData!C1283="","",AllData!C1283)</f>
        <v/>
      </c>
      <c r="D1283" t="str">
        <f>IF(AllData!D1283="","",AllData!D1283)</f>
        <v/>
      </c>
      <c r="E1283" t="str">
        <f>IF(AllData!E1283="","",AllData!E1283)</f>
        <v/>
      </c>
      <c r="F1283" t="str">
        <f>IF(AllData!F1283="","",AllData!F1283)</f>
        <v/>
      </c>
      <c r="G1283" t="str">
        <f>IF(AllData!G1283="","",AllData!G1283)</f>
        <v/>
      </c>
      <c r="H1283" t="str">
        <f>IF(AllData!H1283="","",AllData!H1283)</f>
        <v/>
      </c>
      <c r="I1283" t="str">
        <f>IF(AllData!I1283="","",AllData!I1283)</f>
        <v/>
      </c>
      <c r="J1283" t="str">
        <f>IF(AllData!J1283="","",AllData!J1283)</f>
        <v/>
      </c>
      <c r="K1283" t="str">
        <f>IF(AllData!K1283="","",AllData!K1283)</f>
        <v/>
      </c>
      <c r="L1283" t="str">
        <f>IF(AllData!L1283="","",AllData!L1283)</f>
        <v/>
      </c>
      <c r="M1283" s="4" t="str">
        <f>IF(Table1[[#This Row],[Operation Season]]="","",LEFT(Table1[[#This Row],[Operation Season]],SEARCH("-",Table1[[#This Row],[Operation Season]])-1))</f>
        <v/>
      </c>
      <c r="N1283" s="10" t="str">
        <f t="shared" si="40"/>
        <v/>
      </c>
      <c r="O1283" t="str">
        <f>IF(Table1[[#This Row],[Operation Season]]="","",RIGHT(Table1[[#This Row],[Operation Season]],LEN(Table1[[#This Row],[Operation Season]])-FIND("-",Table1[[#This Row],[Operation Season]])))</f>
        <v/>
      </c>
      <c r="P1283" s="4" t="str">
        <f t="shared" si="41"/>
        <v/>
      </c>
      <c r="Q1283" s="7" t="str">
        <f>IF(OR(P1283="Mid November",P1283="round",P1283="",),"",Table1[[#This Row],[End Date]]-SystemData!$A$2+1)</f>
        <v/>
      </c>
      <c r="R1283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283" s="2" t="str">
        <f>IF(AllData!M1288="","",AllData!M1288)</f>
        <v/>
      </c>
      <c r="T1283" s="2" t="str">
        <f>IF(AllData!N1288="","",AllData!N1288)</f>
        <v/>
      </c>
      <c r="U1283" s="2" t="str">
        <f>IF(AllData!O1288="","",AllData!O1288)</f>
        <v/>
      </c>
      <c r="V1283" s="2" t="str">
        <f>IF(AllData!P1288="","",AllData!P1288)</f>
        <v/>
      </c>
      <c r="W1283" s="2" t="str">
        <f>IF(AllData!Q1288="","",AllData!Q1288)</f>
        <v/>
      </c>
      <c r="X1283" s="2" t="str">
        <f>IF(AllData!R1288="","",AllData!R1288)</f>
        <v/>
      </c>
      <c r="Y1283" s="2" t="str">
        <f>IF(AllData!S1288="","",AllData!S1288)</f>
        <v/>
      </c>
      <c r="Z1283" s="2" t="str">
        <f>IF(AllData!T1288="","",AllData!T1288)</f>
        <v/>
      </c>
      <c r="AA1283" s="16"/>
    </row>
    <row r="1284" spans="1:27" hidden="1" x14ac:dyDescent="0.25">
      <c r="A1284" t="str">
        <f>IF(AllData!A1284="","",AllData!A1284)</f>
        <v/>
      </c>
      <c r="B1284" t="str">
        <f>IF(AllData!B1284="","",AllData!B1284)</f>
        <v/>
      </c>
      <c r="C1284" t="str">
        <f>IF(AllData!C1284="","",AllData!C1284)</f>
        <v/>
      </c>
      <c r="D1284" t="str">
        <f>IF(AllData!D1284="","",AllData!D1284)</f>
        <v/>
      </c>
      <c r="E1284" t="str">
        <f>IF(AllData!E1284="","",AllData!E1284)</f>
        <v/>
      </c>
      <c r="F1284" t="str">
        <f>IF(AllData!F1284="","",AllData!F1284)</f>
        <v/>
      </c>
      <c r="G1284" t="str">
        <f>IF(AllData!G1284="","",AllData!G1284)</f>
        <v/>
      </c>
      <c r="H1284" t="str">
        <f>IF(AllData!H1284="","",AllData!H1284)</f>
        <v/>
      </c>
      <c r="I1284" t="str">
        <f>IF(AllData!I1284="","",AllData!I1284)</f>
        <v/>
      </c>
      <c r="J1284" t="str">
        <f>IF(AllData!J1284="","",AllData!J1284)</f>
        <v/>
      </c>
      <c r="K1284" t="str">
        <f>IF(AllData!K1284="","",AllData!K1284)</f>
        <v/>
      </c>
      <c r="L1284" t="str">
        <f>IF(AllData!L1284="","",AllData!L1284)</f>
        <v/>
      </c>
      <c r="M1284" s="4" t="str">
        <f>IF(Table1[[#This Row],[Operation Season]]="","",LEFT(Table1[[#This Row],[Operation Season]],SEARCH("-",Table1[[#This Row],[Operation Season]])-1))</f>
        <v/>
      </c>
      <c r="N1284" s="10" t="str">
        <f t="shared" si="40"/>
        <v/>
      </c>
      <c r="O1284" t="str">
        <f>IF(Table1[[#This Row],[Operation Season]]="","",RIGHT(Table1[[#This Row],[Operation Season]],LEN(Table1[[#This Row],[Operation Season]])-FIND("-",Table1[[#This Row],[Operation Season]])))</f>
        <v/>
      </c>
      <c r="P1284" s="4" t="str">
        <f t="shared" si="41"/>
        <v/>
      </c>
      <c r="Q1284" s="7" t="str">
        <f>IF(OR(P1284="Mid November",P1284="round",P1284="",),"",Table1[[#This Row],[End Date]]-SystemData!$A$2+1)</f>
        <v/>
      </c>
      <c r="R1284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284" s="2" t="str">
        <f>IF(AllData!M1289="","",AllData!M1289)</f>
        <v/>
      </c>
      <c r="T1284" s="2" t="str">
        <f>IF(AllData!N1289="","",AllData!N1289)</f>
        <v/>
      </c>
      <c r="U1284" s="2" t="str">
        <f>IF(AllData!O1289="","",AllData!O1289)</f>
        <v/>
      </c>
      <c r="V1284" s="2" t="str">
        <f>IF(AllData!P1289="","",AllData!P1289)</f>
        <v/>
      </c>
      <c r="W1284" s="2" t="str">
        <f>IF(AllData!Q1289="","",AllData!Q1289)</f>
        <v/>
      </c>
      <c r="X1284" s="2" t="str">
        <f>IF(AllData!R1289="","",AllData!R1289)</f>
        <v/>
      </c>
      <c r="Y1284" s="2" t="str">
        <f>IF(AllData!S1289="","",AllData!S1289)</f>
        <v/>
      </c>
      <c r="Z1284" s="2" t="str">
        <f>IF(AllData!T1289="","",AllData!T1289)</f>
        <v/>
      </c>
      <c r="AA1284" s="16"/>
    </row>
    <row r="1285" spans="1:27" hidden="1" x14ac:dyDescent="0.25">
      <c r="A1285" t="str">
        <f>IF(AllData!A1285="","",AllData!A1285)</f>
        <v/>
      </c>
      <c r="B1285" t="str">
        <f>IF(AllData!B1285="","",AllData!B1285)</f>
        <v/>
      </c>
      <c r="C1285" t="str">
        <f>IF(AllData!C1285="","",AllData!C1285)</f>
        <v/>
      </c>
      <c r="D1285" t="str">
        <f>IF(AllData!D1285="","",AllData!D1285)</f>
        <v/>
      </c>
      <c r="E1285" t="str">
        <f>IF(AllData!E1285="","",AllData!E1285)</f>
        <v/>
      </c>
      <c r="F1285" t="str">
        <f>IF(AllData!F1285="","",AllData!F1285)</f>
        <v/>
      </c>
      <c r="G1285" t="str">
        <f>IF(AllData!G1285="","",AllData!G1285)</f>
        <v/>
      </c>
      <c r="H1285" t="str">
        <f>IF(AllData!H1285="","",AllData!H1285)</f>
        <v/>
      </c>
      <c r="I1285" t="str">
        <f>IF(AllData!I1285="","",AllData!I1285)</f>
        <v/>
      </c>
      <c r="J1285" t="str">
        <f>IF(AllData!J1285="","",AllData!J1285)</f>
        <v/>
      </c>
      <c r="K1285" t="str">
        <f>IF(AllData!K1285="","",AllData!K1285)</f>
        <v/>
      </c>
      <c r="L1285" t="str">
        <f>IF(AllData!L1285="","",AllData!L1285)</f>
        <v/>
      </c>
      <c r="M1285" s="4" t="str">
        <f>IF(Table1[[#This Row],[Operation Season]]="","",LEFT(Table1[[#This Row],[Operation Season]],SEARCH("-",Table1[[#This Row],[Operation Season]])-1))</f>
        <v/>
      </c>
      <c r="N1285" s="10" t="str">
        <f t="shared" si="40"/>
        <v/>
      </c>
      <c r="O1285" t="str">
        <f>IF(Table1[[#This Row],[Operation Season]]="","",RIGHT(Table1[[#This Row],[Operation Season]],LEN(Table1[[#This Row],[Operation Season]])-FIND("-",Table1[[#This Row],[Operation Season]])))</f>
        <v/>
      </c>
      <c r="P1285" s="4" t="str">
        <f t="shared" si="41"/>
        <v/>
      </c>
      <c r="Q1285" s="7" t="str">
        <f>IF(OR(P1285="Mid November",P1285="round",P1285="",),"",Table1[[#This Row],[End Date]]-SystemData!$A$2+1)</f>
        <v/>
      </c>
      <c r="R1285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285" s="2" t="str">
        <f>IF(AllData!M1290="","",AllData!M1290)</f>
        <v/>
      </c>
      <c r="T1285" s="2" t="str">
        <f>IF(AllData!N1290="","",AllData!N1290)</f>
        <v/>
      </c>
      <c r="U1285" s="2" t="str">
        <f>IF(AllData!O1290="","",AllData!O1290)</f>
        <v/>
      </c>
      <c r="V1285" s="2" t="str">
        <f>IF(AllData!P1290="","",AllData!P1290)</f>
        <v/>
      </c>
      <c r="W1285" s="2" t="str">
        <f>IF(AllData!Q1290="","",AllData!Q1290)</f>
        <v/>
      </c>
      <c r="X1285" s="2" t="str">
        <f>IF(AllData!R1290="","",AllData!R1290)</f>
        <v/>
      </c>
      <c r="Y1285" s="2" t="str">
        <f>IF(AllData!S1290="","",AllData!S1290)</f>
        <v/>
      </c>
      <c r="Z1285" s="2" t="str">
        <f>IF(AllData!T1290="","",AllData!T1290)</f>
        <v/>
      </c>
      <c r="AA1285" s="16"/>
    </row>
    <row r="1286" spans="1:27" hidden="1" x14ac:dyDescent="0.25">
      <c r="A1286" t="str">
        <f>IF(AllData!A1286="","",AllData!A1286)</f>
        <v/>
      </c>
      <c r="B1286" t="str">
        <f>IF(AllData!B1286="","",AllData!B1286)</f>
        <v/>
      </c>
      <c r="C1286" t="str">
        <f>IF(AllData!C1286="","",AllData!C1286)</f>
        <v/>
      </c>
      <c r="D1286" t="str">
        <f>IF(AllData!D1286="","",AllData!D1286)</f>
        <v/>
      </c>
      <c r="E1286" t="str">
        <f>IF(AllData!E1286="","",AllData!E1286)</f>
        <v/>
      </c>
      <c r="F1286" t="str">
        <f>IF(AllData!F1286="","",AllData!F1286)</f>
        <v/>
      </c>
      <c r="G1286" t="str">
        <f>IF(AllData!G1286="","",AllData!G1286)</f>
        <v/>
      </c>
      <c r="H1286" t="str">
        <f>IF(AllData!H1286="","",AllData!H1286)</f>
        <v/>
      </c>
      <c r="I1286" t="str">
        <f>IF(AllData!I1286="","",AllData!I1286)</f>
        <v/>
      </c>
      <c r="J1286" t="str">
        <f>IF(AllData!J1286="","",AllData!J1286)</f>
        <v/>
      </c>
      <c r="K1286" t="str">
        <f>IF(AllData!K1286="","",AllData!K1286)</f>
        <v/>
      </c>
      <c r="L1286" t="str">
        <f>IF(AllData!L1286="","",AllData!L1286)</f>
        <v/>
      </c>
      <c r="M1286" s="4" t="str">
        <f>IF(Table1[[#This Row],[Operation Season]]="","",LEFT(Table1[[#This Row],[Operation Season]],SEARCH("-",Table1[[#This Row],[Operation Season]])-1))</f>
        <v/>
      </c>
      <c r="N1286" s="10" t="str">
        <f t="shared" si="40"/>
        <v/>
      </c>
      <c r="O1286" t="str">
        <f>IF(Table1[[#This Row],[Operation Season]]="","",RIGHT(Table1[[#This Row],[Operation Season]],LEN(Table1[[#This Row],[Operation Season]])-FIND("-",Table1[[#This Row],[Operation Season]])))</f>
        <v/>
      </c>
      <c r="P1286" s="4" t="str">
        <f t="shared" si="41"/>
        <v/>
      </c>
      <c r="Q1286" s="7" t="str">
        <f>IF(OR(P1286="Mid November",P1286="round",P1286="",),"",Table1[[#This Row],[End Date]]-SystemData!$A$2+1)</f>
        <v/>
      </c>
      <c r="R1286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286" s="2" t="str">
        <f>IF(AllData!M1291="","",AllData!M1291)</f>
        <v/>
      </c>
      <c r="T1286" s="2" t="str">
        <f>IF(AllData!N1291="","",AllData!N1291)</f>
        <v/>
      </c>
      <c r="U1286" s="2" t="str">
        <f>IF(AllData!O1291="","",AllData!O1291)</f>
        <v/>
      </c>
      <c r="V1286" s="2" t="str">
        <f>IF(AllData!P1291="","",AllData!P1291)</f>
        <v/>
      </c>
      <c r="W1286" s="2" t="str">
        <f>IF(AllData!Q1291="","",AllData!Q1291)</f>
        <v/>
      </c>
      <c r="X1286" s="2" t="str">
        <f>IF(AllData!R1291="","",AllData!R1291)</f>
        <v/>
      </c>
      <c r="Y1286" s="2" t="str">
        <f>IF(AllData!S1291="","",AllData!S1291)</f>
        <v/>
      </c>
      <c r="Z1286" s="2" t="str">
        <f>IF(AllData!T1291="","",AllData!T1291)</f>
        <v/>
      </c>
      <c r="AA1286" s="16"/>
    </row>
    <row r="1287" spans="1:27" hidden="1" x14ac:dyDescent="0.25">
      <c r="A1287" t="str">
        <f>IF(AllData!A1287="","",AllData!A1287)</f>
        <v/>
      </c>
      <c r="B1287" t="str">
        <f>IF(AllData!B1287="","",AllData!B1287)</f>
        <v/>
      </c>
      <c r="C1287" t="str">
        <f>IF(AllData!C1287="","",AllData!C1287)</f>
        <v/>
      </c>
      <c r="D1287" t="str">
        <f>IF(AllData!D1287="","",AllData!D1287)</f>
        <v/>
      </c>
      <c r="E1287" t="str">
        <f>IF(AllData!E1287="","",AllData!E1287)</f>
        <v/>
      </c>
      <c r="F1287" t="str">
        <f>IF(AllData!F1287="","",AllData!F1287)</f>
        <v/>
      </c>
      <c r="G1287" t="str">
        <f>IF(AllData!G1287="","",AllData!G1287)</f>
        <v/>
      </c>
      <c r="H1287" t="str">
        <f>IF(AllData!H1287="","",AllData!H1287)</f>
        <v/>
      </c>
      <c r="I1287" t="str">
        <f>IF(AllData!I1287="","",AllData!I1287)</f>
        <v/>
      </c>
      <c r="J1287" t="str">
        <f>IF(AllData!J1287="","",AllData!J1287)</f>
        <v/>
      </c>
      <c r="K1287" t="str">
        <f>IF(AllData!K1287="","",AllData!K1287)</f>
        <v/>
      </c>
      <c r="L1287" t="str">
        <f>IF(AllData!L1287="","",AllData!L1287)</f>
        <v/>
      </c>
      <c r="M1287" s="4" t="str">
        <f>IF(Table1[[#This Row],[Operation Season]]="","",LEFT(Table1[[#This Row],[Operation Season]],SEARCH("-",Table1[[#This Row],[Operation Season]])-1))</f>
        <v/>
      </c>
      <c r="N1287" s="10" t="str">
        <f t="shared" si="40"/>
        <v/>
      </c>
      <c r="O1287" t="str">
        <f>IF(Table1[[#This Row],[Operation Season]]="","",RIGHT(Table1[[#This Row],[Operation Season]],LEN(Table1[[#This Row],[Operation Season]])-FIND("-",Table1[[#This Row],[Operation Season]])))</f>
        <v/>
      </c>
      <c r="P1287" s="4" t="str">
        <f t="shared" si="41"/>
        <v/>
      </c>
      <c r="Q1287" s="7" t="str">
        <f>IF(OR(P1287="Mid November",P1287="round",P1287="",),"",Table1[[#This Row],[End Date]]-SystemData!$A$2+1)</f>
        <v/>
      </c>
      <c r="R1287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287" s="2" t="str">
        <f>IF(AllData!M1292="","",AllData!M1292)</f>
        <v/>
      </c>
      <c r="T1287" s="2" t="str">
        <f>IF(AllData!N1292="","",AllData!N1292)</f>
        <v/>
      </c>
      <c r="U1287" s="2" t="str">
        <f>IF(AllData!O1292="","",AllData!O1292)</f>
        <v/>
      </c>
      <c r="V1287" s="2" t="str">
        <f>IF(AllData!P1292="","",AllData!P1292)</f>
        <v/>
      </c>
      <c r="W1287" s="2" t="str">
        <f>IF(AllData!Q1292="","",AllData!Q1292)</f>
        <v/>
      </c>
      <c r="X1287" s="2" t="str">
        <f>IF(AllData!R1292="","",AllData!R1292)</f>
        <v/>
      </c>
      <c r="Y1287" s="2" t="str">
        <f>IF(AllData!S1292="","",AllData!S1292)</f>
        <v/>
      </c>
      <c r="Z1287" s="2" t="str">
        <f>IF(AllData!T1292="","",AllData!T1292)</f>
        <v/>
      </c>
      <c r="AA1287" s="16"/>
    </row>
    <row r="1288" spans="1:27" hidden="1" x14ac:dyDescent="0.25">
      <c r="A1288" t="str">
        <f>IF(AllData!A1288="","",AllData!A1288)</f>
        <v/>
      </c>
      <c r="B1288" t="str">
        <f>IF(AllData!B1288="","",AllData!B1288)</f>
        <v/>
      </c>
      <c r="C1288" t="str">
        <f>IF(AllData!C1288="","",AllData!C1288)</f>
        <v/>
      </c>
      <c r="D1288" t="str">
        <f>IF(AllData!D1288="","",AllData!D1288)</f>
        <v/>
      </c>
      <c r="E1288" t="str">
        <f>IF(AllData!E1288="","",AllData!E1288)</f>
        <v/>
      </c>
      <c r="F1288" t="str">
        <f>IF(AllData!F1288="","",AllData!F1288)</f>
        <v/>
      </c>
      <c r="G1288" t="str">
        <f>IF(AllData!G1288="","",AllData!G1288)</f>
        <v/>
      </c>
      <c r="H1288" t="str">
        <f>IF(AllData!H1288="","",AllData!H1288)</f>
        <v/>
      </c>
      <c r="I1288" t="str">
        <f>IF(AllData!I1288="","",AllData!I1288)</f>
        <v/>
      </c>
      <c r="J1288" t="str">
        <f>IF(AllData!J1288="","",AllData!J1288)</f>
        <v/>
      </c>
      <c r="K1288" t="str">
        <f>IF(AllData!K1288="","",AllData!K1288)</f>
        <v/>
      </c>
      <c r="L1288" t="str">
        <f>IF(AllData!L1288="","",AllData!L1288)</f>
        <v/>
      </c>
      <c r="M1288" s="4" t="str">
        <f>IF(Table1[[#This Row],[Operation Season]]="","",LEFT(Table1[[#This Row],[Operation Season]],SEARCH("-",Table1[[#This Row],[Operation Season]])-1))</f>
        <v/>
      </c>
      <c r="N1288" s="10" t="str">
        <f t="shared" si="40"/>
        <v/>
      </c>
      <c r="O1288" t="str">
        <f>IF(Table1[[#This Row],[Operation Season]]="","",RIGHT(Table1[[#This Row],[Operation Season]],LEN(Table1[[#This Row],[Operation Season]])-FIND("-",Table1[[#This Row],[Operation Season]])))</f>
        <v/>
      </c>
      <c r="P1288" s="4" t="str">
        <f t="shared" si="41"/>
        <v/>
      </c>
      <c r="Q1288" s="7" t="str">
        <f>IF(OR(P1288="Mid November",P1288="round",P1288="",),"",Table1[[#This Row],[End Date]]-SystemData!$A$2+1)</f>
        <v/>
      </c>
      <c r="R1288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288" s="2" t="str">
        <f>IF(AllData!M1293="","",AllData!M1293)</f>
        <v/>
      </c>
      <c r="T1288" s="2" t="str">
        <f>IF(AllData!N1293="","",AllData!N1293)</f>
        <v/>
      </c>
      <c r="U1288" s="2" t="str">
        <f>IF(AllData!O1293="","",AllData!O1293)</f>
        <v/>
      </c>
      <c r="V1288" s="2" t="str">
        <f>IF(AllData!P1293="","",AllData!P1293)</f>
        <v/>
      </c>
      <c r="W1288" s="2" t="str">
        <f>IF(AllData!Q1293="","",AllData!Q1293)</f>
        <v/>
      </c>
      <c r="X1288" s="2" t="str">
        <f>IF(AllData!R1293="","",AllData!R1293)</f>
        <v/>
      </c>
      <c r="Y1288" s="2" t="str">
        <f>IF(AllData!S1293="","",AllData!S1293)</f>
        <v/>
      </c>
      <c r="Z1288" s="2" t="str">
        <f>IF(AllData!T1293="","",AllData!T1293)</f>
        <v/>
      </c>
      <c r="AA1288" s="16"/>
    </row>
    <row r="1289" spans="1:27" hidden="1" x14ac:dyDescent="0.25">
      <c r="A1289" t="str">
        <f>IF(AllData!A1289="","",AllData!A1289)</f>
        <v/>
      </c>
      <c r="B1289" t="str">
        <f>IF(AllData!B1289="","",AllData!B1289)</f>
        <v/>
      </c>
      <c r="C1289" t="str">
        <f>IF(AllData!C1289="","",AllData!C1289)</f>
        <v/>
      </c>
      <c r="D1289" t="str">
        <f>IF(AllData!D1289="","",AllData!D1289)</f>
        <v/>
      </c>
      <c r="E1289" t="str">
        <f>IF(AllData!E1289="","",AllData!E1289)</f>
        <v/>
      </c>
      <c r="F1289" t="str">
        <f>IF(AllData!F1289="","",AllData!F1289)</f>
        <v/>
      </c>
      <c r="G1289" t="str">
        <f>IF(AllData!G1289="","",AllData!G1289)</f>
        <v/>
      </c>
      <c r="H1289" t="str">
        <f>IF(AllData!H1289="","",AllData!H1289)</f>
        <v/>
      </c>
      <c r="I1289" t="str">
        <f>IF(AllData!I1289="","",AllData!I1289)</f>
        <v/>
      </c>
      <c r="J1289" t="str">
        <f>IF(AllData!J1289="","",AllData!J1289)</f>
        <v/>
      </c>
      <c r="K1289" t="str">
        <f>IF(AllData!K1289="","",AllData!K1289)</f>
        <v/>
      </c>
      <c r="L1289" t="str">
        <f>IF(AllData!L1289="","",AllData!L1289)</f>
        <v/>
      </c>
      <c r="M1289" s="4" t="str">
        <f>IF(Table1[[#This Row],[Operation Season]]="","",LEFT(Table1[[#This Row],[Operation Season]],SEARCH("-",Table1[[#This Row],[Operation Season]])-1))</f>
        <v/>
      </c>
      <c r="N1289" s="10" t="str">
        <f t="shared" si="40"/>
        <v/>
      </c>
      <c r="O1289" t="str">
        <f>IF(Table1[[#This Row],[Operation Season]]="","",RIGHT(Table1[[#This Row],[Operation Season]],LEN(Table1[[#This Row],[Operation Season]])-FIND("-",Table1[[#This Row],[Operation Season]])))</f>
        <v/>
      </c>
      <c r="P1289" s="4" t="str">
        <f t="shared" si="41"/>
        <v/>
      </c>
      <c r="Q1289" s="7" t="str">
        <f>IF(OR(P1289="Mid November",P1289="round",P1289="",),"",Table1[[#This Row],[End Date]]-SystemData!$A$2+1)</f>
        <v/>
      </c>
      <c r="R1289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289" s="2" t="str">
        <f>IF(AllData!M1294="","",AllData!M1294)</f>
        <v/>
      </c>
      <c r="T1289" s="2" t="str">
        <f>IF(AllData!N1294="","",AllData!N1294)</f>
        <v/>
      </c>
      <c r="U1289" s="2" t="str">
        <f>IF(AllData!O1294="","",AllData!O1294)</f>
        <v/>
      </c>
      <c r="V1289" s="2" t="str">
        <f>IF(AllData!P1294="","",AllData!P1294)</f>
        <v/>
      </c>
      <c r="W1289" s="2" t="str">
        <f>IF(AllData!Q1294="","",AllData!Q1294)</f>
        <v/>
      </c>
      <c r="X1289" s="2" t="str">
        <f>IF(AllData!R1294="","",AllData!R1294)</f>
        <v/>
      </c>
      <c r="Y1289" s="2" t="str">
        <f>IF(AllData!S1294="","",AllData!S1294)</f>
        <v/>
      </c>
      <c r="Z1289" s="2" t="str">
        <f>IF(AllData!T1294="","",AllData!T1294)</f>
        <v/>
      </c>
      <c r="AA1289" s="16"/>
    </row>
    <row r="1290" spans="1:27" hidden="1" x14ac:dyDescent="0.25">
      <c r="A1290" t="str">
        <f>IF(AllData!A1290="","",AllData!A1290)</f>
        <v/>
      </c>
      <c r="B1290" t="str">
        <f>IF(AllData!B1290="","",AllData!B1290)</f>
        <v/>
      </c>
      <c r="C1290" t="str">
        <f>IF(AllData!C1290="","",AllData!C1290)</f>
        <v/>
      </c>
      <c r="D1290" t="str">
        <f>IF(AllData!D1290="","",AllData!D1290)</f>
        <v/>
      </c>
      <c r="E1290" t="str">
        <f>IF(AllData!E1290="","",AllData!E1290)</f>
        <v/>
      </c>
      <c r="F1290" t="str">
        <f>IF(AllData!F1290="","",AllData!F1290)</f>
        <v/>
      </c>
      <c r="G1290" t="str">
        <f>IF(AllData!G1290="","",AllData!G1290)</f>
        <v/>
      </c>
      <c r="H1290" t="str">
        <f>IF(AllData!H1290="","",AllData!H1290)</f>
        <v/>
      </c>
      <c r="I1290" t="str">
        <f>IF(AllData!I1290="","",AllData!I1290)</f>
        <v/>
      </c>
      <c r="J1290" t="str">
        <f>IF(AllData!J1290="","",AllData!J1290)</f>
        <v/>
      </c>
      <c r="K1290" t="str">
        <f>IF(AllData!K1290="","",AllData!K1290)</f>
        <v/>
      </c>
      <c r="L1290" t="str">
        <f>IF(AllData!L1290="","",AllData!L1290)</f>
        <v/>
      </c>
      <c r="M1290" s="4" t="str">
        <f>IF(Table1[[#This Row],[Operation Season]]="","",LEFT(Table1[[#This Row],[Operation Season]],SEARCH("-",Table1[[#This Row],[Operation Season]])-1))</f>
        <v/>
      </c>
      <c r="N1290" s="10" t="str">
        <f t="shared" si="40"/>
        <v/>
      </c>
      <c r="O1290" t="str">
        <f>IF(Table1[[#This Row],[Operation Season]]="","",RIGHT(Table1[[#This Row],[Operation Season]],LEN(Table1[[#This Row],[Operation Season]])-FIND("-",Table1[[#This Row],[Operation Season]])))</f>
        <v/>
      </c>
      <c r="P1290" s="4" t="str">
        <f t="shared" si="41"/>
        <v/>
      </c>
      <c r="Q1290" s="7" t="str">
        <f>IF(OR(P1290="Mid November",P1290="round",P1290="",),"",Table1[[#This Row],[End Date]]-SystemData!$A$2+1)</f>
        <v/>
      </c>
      <c r="R1290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290" s="2" t="str">
        <f>IF(AllData!M1295="","",AllData!M1295)</f>
        <v/>
      </c>
      <c r="T1290" s="2" t="str">
        <f>IF(AllData!N1295="","",AllData!N1295)</f>
        <v/>
      </c>
      <c r="U1290" s="2" t="str">
        <f>IF(AllData!O1295="","",AllData!O1295)</f>
        <v/>
      </c>
      <c r="V1290" s="2" t="str">
        <f>IF(AllData!P1295="","",AllData!P1295)</f>
        <v/>
      </c>
      <c r="W1290" s="2" t="str">
        <f>IF(AllData!Q1295="","",AllData!Q1295)</f>
        <v/>
      </c>
      <c r="X1290" s="2" t="str">
        <f>IF(AllData!R1295="","",AllData!R1295)</f>
        <v/>
      </c>
      <c r="Y1290" s="2" t="str">
        <f>IF(AllData!S1295="","",AllData!S1295)</f>
        <v/>
      </c>
      <c r="Z1290" s="2" t="str">
        <f>IF(AllData!T1295="","",AllData!T1295)</f>
        <v/>
      </c>
      <c r="AA1290" s="16"/>
    </row>
    <row r="1291" spans="1:27" hidden="1" x14ac:dyDescent="0.25">
      <c r="A1291" t="str">
        <f>IF(AllData!A1291="","",AllData!A1291)</f>
        <v/>
      </c>
      <c r="B1291" t="str">
        <f>IF(AllData!B1291="","",AllData!B1291)</f>
        <v/>
      </c>
      <c r="C1291" t="str">
        <f>IF(AllData!C1291="","",AllData!C1291)</f>
        <v/>
      </c>
      <c r="D1291" t="str">
        <f>IF(AllData!D1291="","",AllData!D1291)</f>
        <v/>
      </c>
      <c r="E1291" t="str">
        <f>IF(AllData!E1291="","",AllData!E1291)</f>
        <v/>
      </c>
      <c r="F1291" t="str">
        <f>IF(AllData!F1291="","",AllData!F1291)</f>
        <v/>
      </c>
      <c r="G1291" t="str">
        <f>IF(AllData!G1291="","",AllData!G1291)</f>
        <v/>
      </c>
      <c r="H1291" t="str">
        <f>IF(AllData!H1291="","",AllData!H1291)</f>
        <v/>
      </c>
      <c r="I1291" t="str">
        <f>IF(AllData!I1291="","",AllData!I1291)</f>
        <v/>
      </c>
      <c r="J1291" t="str">
        <f>IF(AllData!J1291="","",AllData!J1291)</f>
        <v/>
      </c>
      <c r="K1291" t="str">
        <f>IF(AllData!K1291="","",AllData!K1291)</f>
        <v/>
      </c>
      <c r="L1291" t="str">
        <f>IF(AllData!L1291="","",AllData!L1291)</f>
        <v/>
      </c>
      <c r="M1291" s="4" t="str">
        <f>IF(Table1[[#This Row],[Operation Season]]="","",LEFT(Table1[[#This Row],[Operation Season]],SEARCH("-",Table1[[#This Row],[Operation Season]])-1))</f>
        <v/>
      </c>
      <c r="N1291" s="10" t="str">
        <f t="shared" si="40"/>
        <v/>
      </c>
      <c r="O1291" t="str">
        <f>IF(Table1[[#This Row],[Operation Season]]="","",RIGHT(Table1[[#This Row],[Operation Season]],LEN(Table1[[#This Row],[Operation Season]])-FIND("-",Table1[[#This Row],[Operation Season]])))</f>
        <v/>
      </c>
      <c r="P1291" s="4" t="str">
        <f t="shared" si="41"/>
        <v/>
      </c>
      <c r="Q1291" s="7" t="str">
        <f>IF(OR(P1291="Mid November",P1291="round",P1291="",),"",Table1[[#This Row],[End Date]]-SystemData!$A$2+1)</f>
        <v/>
      </c>
      <c r="R1291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291" s="2" t="str">
        <f>IF(AllData!M1296="","",AllData!M1296)</f>
        <v/>
      </c>
      <c r="T1291" s="2" t="str">
        <f>IF(AllData!N1296="","",AllData!N1296)</f>
        <v/>
      </c>
      <c r="U1291" s="2" t="str">
        <f>IF(AllData!O1296="","",AllData!O1296)</f>
        <v/>
      </c>
      <c r="V1291" s="2" t="str">
        <f>IF(AllData!P1296="","",AllData!P1296)</f>
        <v/>
      </c>
      <c r="W1291" s="2" t="str">
        <f>IF(AllData!Q1296="","",AllData!Q1296)</f>
        <v/>
      </c>
      <c r="X1291" s="2" t="str">
        <f>IF(AllData!R1296="","",AllData!R1296)</f>
        <v/>
      </c>
      <c r="Y1291" s="2" t="str">
        <f>IF(AllData!S1296="","",AllData!S1296)</f>
        <v/>
      </c>
      <c r="Z1291" s="2" t="str">
        <f>IF(AllData!T1296="","",AllData!T1296)</f>
        <v/>
      </c>
      <c r="AA1291" s="16"/>
    </row>
    <row r="1292" spans="1:27" hidden="1" x14ac:dyDescent="0.25">
      <c r="A1292" t="str">
        <f>IF(AllData!A1292="","",AllData!A1292)</f>
        <v/>
      </c>
      <c r="B1292" t="str">
        <f>IF(AllData!B1292="","",AllData!B1292)</f>
        <v/>
      </c>
      <c r="C1292" t="str">
        <f>IF(AllData!C1292="","",AllData!C1292)</f>
        <v/>
      </c>
      <c r="D1292" t="str">
        <f>IF(AllData!D1292="","",AllData!D1292)</f>
        <v/>
      </c>
      <c r="E1292" t="str">
        <f>IF(AllData!E1292="","",AllData!E1292)</f>
        <v/>
      </c>
      <c r="F1292" t="str">
        <f>IF(AllData!F1292="","",AllData!F1292)</f>
        <v/>
      </c>
      <c r="G1292" t="str">
        <f>IF(AllData!G1292="","",AllData!G1292)</f>
        <v/>
      </c>
      <c r="H1292" t="str">
        <f>IF(AllData!H1292="","",AllData!H1292)</f>
        <v/>
      </c>
      <c r="I1292" t="str">
        <f>IF(AllData!I1292="","",AllData!I1292)</f>
        <v/>
      </c>
      <c r="J1292" t="str">
        <f>IF(AllData!J1292="","",AllData!J1292)</f>
        <v/>
      </c>
      <c r="K1292" t="str">
        <f>IF(AllData!K1292="","",AllData!K1292)</f>
        <v/>
      </c>
      <c r="L1292" t="str">
        <f>IF(AllData!L1292="","",AllData!L1292)</f>
        <v/>
      </c>
      <c r="M1292" s="4" t="str">
        <f>IF(Table1[[#This Row],[Operation Season]]="","",LEFT(Table1[[#This Row],[Operation Season]],SEARCH("-",Table1[[#This Row],[Operation Season]])-1))</f>
        <v/>
      </c>
      <c r="N1292" s="10" t="str">
        <f t="shared" si="40"/>
        <v/>
      </c>
      <c r="O1292" t="str">
        <f>IF(Table1[[#This Row],[Operation Season]]="","",RIGHT(Table1[[#This Row],[Operation Season]],LEN(Table1[[#This Row],[Operation Season]])-FIND("-",Table1[[#This Row],[Operation Season]])))</f>
        <v/>
      </c>
      <c r="P1292" s="4" t="str">
        <f t="shared" si="41"/>
        <v/>
      </c>
      <c r="Q1292" s="7" t="str">
        <f>IF(OR(P1292="Mid November",P1292="round",P1292="",),"",Table1[[#This Row],[End Date]]-SystemData!$A$2+1)</f>
        <v/>
      </c>
      <c r="R1292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292" s="2" t="str">
        <f>IF(AllData!M1297="","",AllData!M1297)</f>
        <v/>
      </c>
      <c r="T1292" s="2" t="str">
        <f>IF(AllData!N1297="","",AllData!N1297)</f>
        <v/>
      </c>
      <c r="U1292" s="2" t="str">
        <f>IF(AllData!O1297="","",AllData!O1297)</f>
        <v/>
      </c>
      <c r="V1292" s="2" t="str">
        <f>IF(AllData!P1297="","",AllData!P1297)</f>
        <v/>
      </c>
      <c r="W1292" s="2" t="str">
        <f>IF(AllData!Q1297="","",AllData!Q1297)</f>
        <v/>
      </c>
      <c r="X1292" s="2" t="str">
        <f>IF(AllData!R1297="","",AllData!R1297)</f>
        <v/>
      </c>
      <c r="Y1292" s="2" t="str">
        <f>IF(AllData!S1297="","",AllData!S1297)</f>
        <v/>
      </c>
      <c r="Z1292" s="2" t="str">
        <f>IF(AllData!T1297="","",AllData!T1297)</f>
        <v/>
      </c>
      <c r="AA1292" s="16"/>
    </row>
    <row r="1293" spans="1:27" hidden="1" x14ac:dyDescent="0.25">
      <c r="A1293" t="str">
        <f>IF(AllData!A1293="","",AllData!A1293)</f>
        <v/>
      </c>
      <c r="B1293" t="str">
        <f>IF(AllData!B1293="","",AllData!B1293)</f>
        <v/>
      </c>
      <c r="C1293" t="str">
        <f>IF(AllData!C1293="","",AllData!C1293)</f>
        <v/>
      </c>
      <c r="D1293" t="str">
        <f>IF(AllData!D1293="","",AllData!D1293)</f>
        <v/>
      </c>
      <c r="E1293" t="str">
        <f>IF(AllData!E1293="","",AllData!E1293)</f>
        <v/>
      </c>
      <c r="F1293" t="str">
        <f>IF(AllData!F1293="","",AllData!F1293)</f>
        <v/>
      </c>
      <c r="G1293" t="str">
        <f>IF(AllData!G1293="","",AllData!G1293)</f>
        <v/>
      </c>
      <c r="H1293" t="str">
        <f>IF(AllData!H1293="","",AllData!H1293)</f>
        <v/>
      </c>
      <c r="I1293" t="str">
        <f>IF(AllData!I1293="","",AllData!I1293)</f>
        <v/>
      </c>
      <c r="J1293" t="str">
        <f>IF(AllData!J1293="","",AllData!J1293)</f>
        <v/>
      </c>
      <c r="K1293" t="str">
        <f>IF(AllData!K1293="","",AllData!K1293)</f>
        <v/>
      </c>
      <c r="L1293" t="str">
        <f>IF(AllData!L1293="","",AllData!L1293)</f>
        <v/>
      </c>
      <c r="M1293" s="4" t="str">
        <f>IF(Table1[[#This Row],[Operation Season]]="","",LEFT(Table1[[#This Row],[Operation Season]],SEARCH("-",Table1[[#This Row],[Operation Season]])-1))</f>
        <v/>
      </c>
      <c r="N1293" s="10" t="str">
        <f t="shared" si="40"/>
        <v/>
      </c>
      <c r="O1293" t="str">
        <f>IF(Table1[[#This Row],[Operation Season]]="","",RIGHT(Table1[[#This Row],[Operation Season]],LEN(Table1[[#This Row],[Operation Season]])-FIND("-",Table1[[#This Row],[Operation Season]])))</f>
        <v/>
      </c>
      <c r="P1293" s="4" t="str">
        <f t="shared" si="41"/>
        <v/>
      </c>
      <c r="Q1293" s="7" t="str">
        <f>IF(OR(P1293="Mid November",P1293="round",P1293="",),"",Table1[[#This Row],[End Date]]-SystemData!$A$2+1)</f>
        <v/>
      </c>
      <c r="R1293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293" s="2" t="str">
        <f>IF(AllData!M1298="","",AllData!M1298)</f>
        <v/>
      </c>
      <c r="T1293" s="2" t="str">
        <f>IF(AllData!N1298="","",AllData!N1298)</f>
        <v/>
      </c>
      <c r="U1293" s="2" t="str">
        <f>IF(AllData!O1298="","",AllData!O1298)</f>
        <v/>
      </c>
      <c r="V1293" s="2" t="str">
        <f>IF(AllData!P1298="","",AllData!P1298)</f>
        <v/>
      </c>
      <c r="W1293" s="2" t="str">
        <f>IF(AllData!Q1298="","",AllData!Q1298)</f>
        <v/>
      </c>
      <c r="X1293" s="2" t="str">
        <f>IF(AllData!R1298="","",AllData!R1298)</f>
        <v/>
      </c>
      <c r="Y1293" s="2" t="str">
        <f>IF(AllData!S1298="","",AllData!S1298)</f>
        <v/>
      </c>
      <c r="Z1293" s="2" t="str">
        <f>IF(AllData!T1298="","",AllData!T1298)</f>
        <v/>
      </c>
      <c r="AA1293" s="16"/>
    </row>
    <row r="1294" spans="1:27" hidden="1" x14ac:dyDescent="0.25">
      <c r="A1294" t="str">
        <f>IF(AllData!A1294="","",AllData!A1294)</f>
        <v/>
      </c>
      <c r="B1294" t="str">
        <f>IF(AllData!B1294="","",AllData!B1294)</f>
        <v/>
      </c>
      <c r="C1294" t="str">
        <f>IF(AllData!C1294="","",AllData!C1294)</f>
        <v/>
      </c>
      <c r="D1294" t="str">
        <f>IF(AllData!D1294="","",AllData!D1294)</f>
        <v/>
      </c>
      <c r="E1294" t="str">
        <f>IF(AllData!E1294="","",AllData!E1294)</f>
        <v/>
      </c>
      <c r="F1294" t="str">
        <f>IF(AllData!F1294="","",AllData!F1294)</f>
        <v/>
      </c>
      <c r="G1294" t="str">
        <f>IF(AllData!G1294="","",AllData!G1294)</f>
        <v/>
      </c>
      <c r="H1294" t="str">
        <f>IF(AllData!H1294="","",AllData!H1294)</f>
        <v/>
      </c>
      <c r="I1294" t="str">
        <f>IF(AllData!I1294="","",AllData!I1294)</f>
        <v/>
      </c>
      <c r="J1294" t="str">
        <f>IF(AllData!J1294="","",AllData!J1294)</f>
        <v/>
      </c>
      <c r="K1294" t="str">
        <f>IF(AllData!K1294="","",AllData!K1294)</f>
        <v/>
      </c>
      <c r="L1294" t="str">
        <f>IF(AllData!L1294="","",AllData!L1294)</f>
        <v/>
      </c>
      <c r="M1294" s="4" t="str">
        <f>IF(Table1[[#This Row],[Operation Season]]="","",LEFT(Table1[[#This Row],[Operation Season]],SEARCH("-",Table1[[#This Row],[Operation Season]])-1))</f>
        <v/>
      </c>
      <c r="N1294" s="10" t="str">
        <f t="shared" si="40"/>
        <v/>
      </c>
      <c r="O1294" t="str">
        <f>IF(Table1[[#This Row],[Operation Season]]="","",RIGHT(Table1[[#This Row],[Operation Season]],LEN(Table1[[#This Row],[Operation Season]])-FIND("-",Table1[[#This Row],[Operation Season]])))</f>
        <v/>
      </c>
      <c r="P1294" s="4" t="str">
        <f t="shared" si="41"/>
        <v/>
      </c>
      <c r="Q1294" s="7" t="str">
        <f>IF(OR(P1294="Mid November",P1294="round",P1294="",),"",Table1[[#This Row],[End Date]]-SystemData!$A$2+1)</f>
        <v/>
      </c>
      <c r="R1294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294" s="2" t="str">
        <f>IF(AllData!M1299="","",AllData!M1299)</f>
        <v/>
      </c>
      <c r="T1294" s="2" t="str">
        <f>IF(AllData!N1299="","",AllData!N1299)</f>
        <v/>
      </c>
      <c r="U1294" s="2" t="str">
        <f>IF(AllData!O1299="","",AllData!O1299)</f>
        <v/>
      </c>
      <c r="V1294" s="2" t="str">
        <f>IF(AllData!P1299="","",AllData!P1299)</f>
        <v/>
      </c>
      <c r="W1294" s="2" t="str">
        <f>IF(AllData!Q1299="","",AllData!Q1299)</f>
        <v/>
      </c>
      <c r="X1294" s="2" t="str">
        <f>IF(AllData!R1299="","",AllData!R1299)</f>
        <v/>
      </c>
      <c r="Y1294" s="2" t="str">
        <f>IF(AllData!S1299="","",AllData!S1299)</f>
        <v/>
      </c>
      <c r="Z1294" s="2" t="str">
        <f>IF(AllData!T1299="","",AllData!T1299)</f>
        <v/>
      </c>
      <c r="AA1294" s="16"/>
    </row>
    <row r="1295" spans="1:27" hidden="1" x14ac:dyDescent="0.25">
      <c r="A1295" t="str">
        <f>IF(AllData!A1295="","",AllData!A1295)</f>
        <v/>
      </c>
      <c r="B1295" t="str">
        <f>IF(AllData!B1295="","",AllData!B1295)</f>
        <v/>
      </c>
      <c r="C1295" t="str">
        <f>IF(AllData!C1295="","",AllData!C1295)</f>
        <v/>
      </c>
      <c r="D1295" t="str">
        <f>IF(AllData!D1295="","",AllData!D1295)</f>
        <v/>
      </c>
      <c r="E1295" t="str">
        <f>IF(AllData!E1295="","",AllData!E1295)</f>
        <v/>
      </c>
      <c r="F1295" t="str">
        <f>IF(AllData!F1295="","",AllData!F1295)</f>
        <v/>
      </c>
      <c r="G1295" t="str">
        <f>IF(AllData!G1295="","",AllData!G1295)</f>
        <v/>
      </c>
      <c r="H1295" t="str">
        <f>IF(AllData!H1295="","",AllData!H1295)</f>
        <v/>
      </c>
      <c r="I1295" t="str">
        <f>IF(AllData!I1295="","",AllData!I1295)</f>
        <v/>
      </c>
      <c r="J1295" t="str">
        <f>IF(AllData!J1295="","",AllData!J1295)</f>
        <v/>
      </c>
      <c r="K1295" t="str">
        <f>IF(AllData!K1295="","",AllData!K1295)</f>
        <v/>
      </c>
      <c r="L1295" t="str">
        <f>IF(AllData!L1295="","",AllData!L1295)</f>
        <v/>
      </c>
      <c r="M1295" s="4" t="str">
        <f>IF(Table1[[#This Row],[Operation Season]]="","",LEFT(Table1[[#This Row],[Operation Season]],SEARCH("-",Table1[[#This Row],[Operation Season]])-1))</f>
        <v/>
      </c>
      <c r="N1295" s="10" t="str">
        <f t="shared" si="40"/>
        <v/>
      </c>
      <c r="O1295" t="str">
        <f>IF(Table1[[#This Row],[Operation Season]]="","",RIGHT(Table1[[#This Row],[Operation Season]],LEN(Table1[[#This Row],[Operation Season]])-FIND("-",Table1[[#This Row],[Operation Season]])))</f>
        <v/>
      </c>
      <c r="P1295" s="4" t="str">
        <f t="shared" si="41"/>
        <v/>
      </c>
      <c r="Q1295" s="7" t="str">
        <f>IF(OR(P1295="Mid November",P1295="round",P1295="",),"",Table1[[#This Row],[End Date]]-SystemData!$A$2+1)</f>
        <v/>
      </c>
      <c r="R1295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295" s="2" t="str">
        <f>IF(AllData!M1300="","",AllData!M1300)</f>
        <v/>
      </c>
      <c r="T1295" s="2" t="str">
        <f>IF(AllData!N1300="","",AllData!N1300)</f>
        <v/>
      </c>
      <c r="U1295" s="2" t="str">
        <f>IF(AllData!O1300="","",AllData!O1300)</f>
        <v/>
      </c>
      <c r="V1295" s="2" t="str">
        <f>IF(AllData!P1300="","",AllData!P1300)</f>
        <v/>
      </c>
      <c r="W1295" s="2" t="str">
        <f>IF(AllData!Q1300="","",AllData!Q1300)</f>
        <v/>
      </c>
      <c r="X1295" s="2" t="str">
        <f>IF(AllData!R1300="","",AllData!R1300)</f>
        <v/>
      </c>
      <c r="Y1295" s="2" t="str">
        <f>IF(AllData!S1300="","",AllData!S1300)</f>
        <v/>
      </c>
      <c r="Z1295" s="2" t="str">
        <f>IF(AllData!T1300="","",AllData!T1300)</f>
        <v/>
      </c>
      <c r="AA1295" s="16"/>
    </row>
    <row r="1296" spans="1:27" hidden="1" x14ac:dyDescent="0.25">
      <c r="A1296" t="str">
        <f>IF(AllData!A1296="","",AllData!A1296)</f>
        <v/>
      </c>
      <c r="B1296" t="str">
        <f>IF(AllData!B1296="","",AllData!B1296)</f>
        <v/>
      </c>
      <c r="C1296" t="str">
        <f>IF(AllData!C1296="","",AllData!C1296)</f>
        <v/>
      </c>
      <c r="D1296" t="str">
        <f>IF(AllData!D1296="","",AllData!D1296)</f>
        <v/>
      </c>
      <c r="E1296" t="str">
        <f>IF(AllData!E1296="","",AllData!E1296)</f>
        <v/>
      </c>
      <c r="F1296" t="str">
        <f>IF(AllData!F1296="","",AllData!F1296)</f>
        <v/>
      </c>
      <c r="G1296" t="str">
        <f>IF(AllData!G1296="","",AllData!G1296)</f>
        <v/>
      </c>
      <c r="H1296" t="str">
        <f>IF(AllData!H1296="","",AllData!H1296)</f>
        <v/>
      </c>
      <c r="I1296" t="str">
        <f>IF(AllData!I1296="","",AllData!I1296)</f>
        <v/>
      </c>
      <c r="J1296" t="str">
        <f>IF(AllData!J1296="","",AllData!J1296)</f>
        <v/>
      </c>
      <c r="K1296" t="str">
        <f>IF(AllData!K1296="","",AllData!K1296)</f>
        <v/>
      </c>
      <c r="L1296" t="str">
        <f>IF(AllData!L1296="","",AllData!L1296)</f>
        <v/>
      </c>
      <c r="M1296" s="4" t="str">
        <f>IF(Table1[[#This Row],[Operation Season]]="","",LEFT(Table1[[#This Row],[Operation Season]],SEARCH("-",Table1[[#This Row],[Operation Season]])-1))</f>
        <v/>
      </c>
      <c r="N1296" s="10" t="str">
        <f t="shared" si="40"/>
        <v/>
      </c>
      <c r="O1296" t="str">
        <f>IF(Table1[[#This Row],[Operation Season]]="","",RIGHT(Table1[[#This Row],[Operation Season]],LEN(Table1[[#This Row],[Operation Season]])-FIND("-",Table1[[#This Row],[Operation Season]])))</f>
        <v/>
      </c>
      <c r="P1296" s="4" t="str">
        <f t="shared" si="41"/>
        <v/>
      </c>
      <c r="Q1296" s="7" t="str">
        <f>IF(OR(P1296="Mid November",P1296="round",P1296="",),"",Table1[[#This Row],[End Date]]-SystemData!$A$2+1)</f>
        <v/>
      </c>
      <c r="R1296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296" s="2" t="str">
        <f>IF(AllData!M1301="","",AllData!M1301)</f>
        <v/>
      </c>
      <c r="T1296" s="2" t="str">
        <f>IF(AllData!N1301="","",AllData!N1301)</f>
        <v/>
      </c>
      <c r="U1296" s="2" t="str">
        <f>IF(AllData!O1301="","",AllData!O1301)</f>
        <v/>
      </c>
      <c r="V1296" s="2" t="str">
        <f>IF(AllData!P1301="","",AllData!P1301)</f>
        <v/>
      </c>
      <c r="W1296" s="2" t="str">
        <f>IF(AllData!Q1301="","",AllData!Q1301)</f>
        <v/>
      </c>
      <c r="X1296" s="2" t="str">
        <f>IF(AllData!R1301="","",AllData!R1301)</f>
        <v/>
      </c>
      <c r="Y1296" s="2" t="str">
        <f>IF(AllData!S1301="","",AllData!S1301)</f>
        <v/>
      </c>
      <c r="Z1296" s="2" t="str">
        <f>IF(AllData!T1301="","",AllData!T1301)</f>
        <v/>
      </c>
      <c r="AA1296" s="16"/>
    </row>
    <row r="1297" spans="1:27" hidden="1" x14ac:dyDescent="0.25">
      <c r="A1297" t="str">
        <f>IF(AllData!A1297="","",AllData!A1297)</f>
        <v/>
      </c>
      <c r="B1297" t="str">
        <f>IF(AllData!B1297="","",AllData!B1297)</f>
        <v/>
      </c>
      <c r="C1297" t="str">
        <f>IF(AllData!C1297="","",AllData!C1297)</f>
        <v/>
      </c>
      <c r="D1297" t="str">
        <f>IF(AllData!D1297="","",AllData!D1297)</f>
        <v/>
      </c>
      <c r="E1297" t="str">
        <f>IF(AllData!E1297="","",AllData!E1297)</f>
        <v/>
      </c>
      <c r="F1297" t="str">
        <f>IF(AllData!F1297="","",AllData!F1297)</f>
        <v/>
      </c>
      <c r="G1297" t="str">
        <f>IF(AllData!G1297="","",AllData!G1297)</f>
        <v/>
      </c>
      <c r="H1297" t="str">
        <f>IF(AllData!H1297="","",AllData!H1297)</f>
        <v/>
      </c>
      <c r="I1297" t="str">
        <f>IF(AllData!I1297="","",AllData!I1297)</f>
        <v/>
      </c>
      <c r="J1297" t="str">
        <f>IF(AllData!J1297="","",AllData!J1297)</f>
        <v/>
      </c>
      <c r="K1297" t="str">
        <f>IF(AllData!K1297="","",AllData!K1297)</f>
        <v/>
      </c>
      <c r="L1297" t="str">
        <f>IF(AllData!L1297="","",AllData!L1297)</f>
        <v/>
      </c>
      <c r="M1297" s="4" t="str">
        <f>IF(Table1[[#This Row],[Operation Season]]="","",LEFT(Table1[[#This Row],[Operation Season]],SEARCH("-",Table1[[#This Row],[Operation Season]])-1))</f>
        <v/>
      </c>
      <c r="N1297" s="10" t="str">
        <f t="shared" si="40"/>
        <v/>
      </c>
      <c r="O1297" t="str">
        <f>IF(Table1[[#This Row],[Operation Season]]="","",RIGHT(Table1[[#This Row],[Operation Season]],LEN(Table1[[#This Row],[Operation Season]])-FIND("-",Table1[[#This Row],[Operation Season]])))</f>
        <v/>
      </c>
      <c r="P1297" s="4" t="str">
        <f t="shared" si="41"/>
        <v/>
      </c>
      <c r="Q1297" s="7" t="str">
        <f>IF(OR(P1297="Mid November",P1297="round",P1297="",),"",Table1[[#This Row],[End Date]]-SystemData!$A$2+1)</f>
        <v/>
      </c>
      <c r="R1297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297" s="2" t="str">
        <f>IF(AllData!M1302="","",AllData!M1302)</f>
        <v/>
      </c>
      <c r="T1297" s="2" t="str">
        <f>IF(AllData!N1302="","",AllData!N1302)</f>
        <v/>
      </c>
      <c r="U1297" s="2" t="str">
        <f>IF(AllData!O1302="","",AllData!O1302)</f>
        <v/>
      </c>
      <c r="V1297" s="2" t="str">
        <f>IF(AllData!P1302="","",AllData!P1302)</f>
        <v/>
      </c>
      <c r="W1297" s="2" t="str">
        <f>IF(AllData!Q1302="","",AllData!Q1302)</f>
        <v/>
      </c>
      <c r="X1297" s="2" t="str">
        <f>IF(AllData!R1302="","",AllData!R1302)</f>
        <v/>
      </c>
      <c r="Y1297" s="2" t="str">
        <f>IF(AllData!S1302="","",AllData!S1302)</f>
        <v/>
      </c>
      <c r="Z1297" s="2" t="str">
        <f>IF(AllData!T1302="","",AllData!T1302)</f>
        <v/>
      </c>
      <c r="AA1297" s="16"/>
    </row>
    <row r="1298" spans="1:27" hidden="1" x14ac:dyDescent="0.25">
      <c r="A1298" t="str">
        <f>IF(AllData!A1298="","",AllData!A1298)</f>
        <v/>
      </c>
      <c r="B1298" t="str">
        <f>IF(AllData!B1298="","",AllData!B1298)</f>
        <v/>
      </c>
      <c r="C1298" t="str">
        <f>IF(AllData!C1298="","",AllData!C1298)</f>
        <v/>
      </c>
      <c r="D1298" t="str">
        <f>IF(AllData!D1298="","",AllData!D1298)</f>
        <v/>
      </c>
      <c r="E1298" t="str">
        <f>IF(AllData!E1298="","",AllData!E1298)</f>
        <v/>
      </c>
      <c r="F1298" t="str">
        <f>IF(AllData!F1298="","",AllData!F1298)</f>
        <v/>
      </c>
      <c r="G1298" t="str">
        <f>IF(AllData!G1298="","",AllData!G1298)</f>
        <v/>
      </c>
      <c r="H1298" t="str">
        <f>IF(AllData!H1298="","",AllData!H1298)</f>
        <v/>
      </c>
      <c r="I1298" t="str">
        <f>IF(AllData!I1298="","",AllData!I1298)</f>
        <v/>
      </c>
      <c r="J1298" t="str">
        <f>IF(AllData!J1298="","",AllData!J1298)</f>
        <v/>
      </c>
      <c r="K1298" t="str">
        <f>IF(AllData!K1298="","",AllData!K1298)</f>
        <v/>
      </c>
      <c r="L1298" t="str">
        <f>IF(AllData!L1298="","",AllData!L1298)</f>
        <v/>
      </c>
      <c r="M1298" s="4" t="str">
        <f>IF(Table1[[#This Row],[Operation Season]]="","",LEFT(Table1[[#This Row],[Operation Season]],SEARCH("-",Table1[[#This Row],[Operation Season]])-1))</f>
        <v/>
      </c>
      <c r="N1298" s="10" t="str">
        <f t="shared" si="40"/>
        <v/>
      </c>
      <c r="O1298" t="str">
        <f>IF(Table1[[#This Row],[Operation Season]]="","",RIGHT(Table1[[#This Row],[Operation Season]],LEN(Table1[[#This Row],[Operation Season]])-FIND("-",Table1[[#This Row],[Operation Season]])))</f>
        <v/>
      </c>
      <c r="P1298" s="4" t="str">
        <f t="shared" si="41"/>
        <v/>
      </c>
      <c r="Q1298" s="7" t="str">
        <f>IF(OR(P1298="Mid November",P1298="round",P1298="",),"",Table1[[#This Row],[End Date]]-SystemData!$A$2+1)</f>
        <v/>
      </c>
      <c r="R1298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298" s="2" t="str">
        <f>IF(AllData!M1303="","",AllData!M1303)</f>
        <v/>
      </c>
      <c r="T1298" s="2" t="str">
        <f>IF(AllData!N1303="","",AllData!N1303)</f>
        <v/>
      </c>
      <c r="U1298" s="2" t="str">
        <f>IF(AllData!O1303="","",AllData!O1303)</f>
        <v/>
      </c>
      <c r="V1298" s="2" t="str">
        <f>IF(AllData!P1303="","",AllData!P1303)</f>
        <v/>
      </c>
      <c r="W1298" s="2" t="str">
        <f>IF(AllData!Q1303="","",AllData!Q1303)</f>
        <v/>
      </c>
      <c r="X1298" s="2" t="str">
        <f>IF(AllData!R1303="","",AllData!R1303)</f>
        <v/>
      </c>
      <c r="Y1298" s="2" t="str">
        <f>IF(AllData!S1303="","",AllData!S1303)</f>
        <v/>
      </c>
      <c r="Z1298" s="2" t="str">
        <f>IF(AllData!T1303="","",AllData!T1303)</f>
        <v/>
      </c>
      <c r="AA1298" s="16"/>
    </row>
    <row r="1299" spans="1:27" hidden="1" x14ac:dyDescent="0.25">
      <c r="A1299" t="str">
        <f>IF(AllData!A1299="","",AllData!A1299)</f>
        <v/>
      </c>
      <c r="B1299" t="str">
        <f>IF(AllData!B1299="","",AllData!B1299)</f>
        <v/>
      </c>
      <c r="C1299" t="str">
        <f>IF(AllData!C1299="","",AllData!C1299)</f>
        <v/>
      </c>
      <c r="D1299" t="str">
        <f>IF(AllData!D1299="","",AllData!D1299)</f>
        <v/>
      </c>
      <c r="E1299" t="str">
        <f>IF(AllData!E1299="","",AllData!E1299)</f>
        <v/>
      </c>
      <c r="F1299" t="str">
        <f>IF(AllData!F1299="","",AllData!F1299)</f>
        <v/>
      </c>
      <c r="G1299" t="str">
        <f>IF(AllData!G1299="","",AllData!G1299)</f>
        <v/>
      </c>
      <c r="H1299" t="str">
        <f>IF(AllData!H1299="","",AllData!H1299)</f>
        <v/>
      </c>
      <c r="I1299" t="str">
        <f>IF(AllData!I1299="","",AllData!I1299)</f>
        <v/>
      </c>
      <c r="J1299" t="str">
        <f>IF(AllData!J1299="","",AllData!J1299)</f>
        <v/>
      </c>
      <c r="K1299" t="str">
        <f>IF(AllData!K1299="","",AllData!K1299)</f>
        <v/>
      </c>
      <c r="L1299" t="str">
        <f>IF(AllData!L1299="","",AllData!L1299)</f>
        <v/>
      </c>
      <c r="M1299" s="4" t="str">
        <f>IF(Table1[[#This Row],[Operation Season]]="","",LEFT(Table1[[#This Row],[Operation Season]],SEARCH("-",Table1[[#This Row],[Operation Season]])-1))</f>
        <v/>
      </c>
      <c r="N1299" s="10" t="str">
        <f t="shared" si="40"/>
        <v/>
      </c>
      <c r="O1299" t="str">
        <f>IF(Table1[[#This Row],[Operation Season]]="","",RIGHT(Table1[[#This Row],[Operation Season]],LEN(Table1[[#This Row],[Operation Season]])-FIND("-",Table1[[#This Row],[Operation Season]])))</f>
        <v/>
      </c>
      <c r="P1299" s="4" t="str">
        <f t="shared" si="41"/>
        <v/>
      </c>
      <c r="Q1299" s="7" t="str">
        <f>IF(OR(P1299="Mid November",P1299="round",P1299="",),"",Table1[[#This Row],[End Date]]-SystemData!$A$2+1)</f>
        <v/>
      </c>
      <c r="R1299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299" s="2" t="str">
        <f>IF(AllData!M1304="","",AllData!M1304)</f>
        <v/>
      </c>
      <c r="T1299" s="2" t="str">
        <f>IF(AllData!N1304="","",AllData!N1304)</f>
        <v/>
      </c>
      <c r="U1299" s="2" t="str">
        <f>IF(AllData!O1304="","",AllData!O1304)</f>
        <v/>
      </c>
      <c r="V1299" s="2" t="str">
        <f>IF(AllData!P1304="","",AllData!P1304)</f>
        <v/>
      </c>
      <c r="W1299" s="2" t="str">
        <f>IF(AllData!Q1304="","",AllData!Q1304)</f>
        <v/>
      </c>
      <c r="X1299" s="2" t="str">
        <f>IF(AllData!R1304="","",AllData!R1304)</f>
        <v/>
      </c>
      <c r="Y1299" s="2" t="str">
        <f>IF(AllData!S1304="","",AllData!S1304)</f>
        <v/>
      </c>
      <c r="Z1299" s="2" t="str">
        <f>IF(AllData!T1304="","",AllData!T1304)</f>
        <v/>
      </c>
      <c r="AA1299" s="16"/>
    </row>
    <row r="1300" spans="1:27" hidden="1" x14ac:dyDescent="0.25">
      <c r="A1300" t="str">
        <f>IF(AllData!A1300="","",AllData!A1300)</f>
        <v/>
      </c>
      <c r="B1300" t="str">
        <f>IF(AllData!B1300="","",AllData!B1300)</f>
        <v/>
      </c>
      <c r="C1300" t="str">
        <f>IF(AllData!C1300="","",AllData!C1300)</f>
        <v/>
      </c>
      <c r="D1300" t="str">
        <f>IF(AllData!D1300="","",AllData!D1300)</f>
        <v/>
      </c>
      <c r="E1300" t="str">
        <f>IF(AllData!E1300="","",AllData!E1300)</f>
        <v/>
      </c>
      <c r="F1300" t="str">
        <f>IF(AllData!F1300="","",AllData!F1300)</f>
        <v/>
      </c>
      <c r="G1300" t="str">
        <f>IF(AllData!G1300="","",AllData!G1300)</f>
        <v/>
      </c>
      <c r="H1300" t="str">
        <f>IF(AllData!H1300="","",AllData!H1300)</f>
        <v/>
      </c>
      <c r="I1300" t="str">
        <f>IF(AllData!I1300="","",AllData!I1300)</f>
        <v/>
      </c>
      <c r="J1300" t="str">
        <f>IF(AllData!J1300="","",AllData!J1300)</f>
        <v/>
      </c>
      <c r="K1300" t="str">
        <f>IF(AllData!K1300="","",AllData!K1300)</f>
        <v/>
      </c>
      <c r="L1300" t="str">
        <f>IF(AllData!L1300="","",AllData!L1300)</f>
        <v/>
      </c>
      <c r="M1300" s="4" t="str">
        <f>IF(Table1[[#This Row],[Operation Season]]="","",LEFT(Table1[[#This Row],[Operation Season]],SEARCH("-",Table1[[#This Row],[Operation Season]])-1))</f>
        <v/>
      </c>
      <c r="N1300" s="10" t="str">
        <f t="shared" si="40"/>
        <v/>
      </c>
      <c r="O1300" t="str">
        <f>IF(Table1[[#This Row],[Operation Season]]="","",RIGHT(Table1[[#This Row],[Operation Season]],LEN(Table1[[#This Row],[Operation Season]])-FIND("-",Table1[[#This Row],[Operation Season]])))</f>
        <v/>
      </c>
      <c r="P1300" s="4" t="str">
        <f t="shared" si="41"/>
        <v/>
      </c>
      <c r="Q1300" s="7" t="str">
        <f>IF(OR(P1300="Mid November",P1300="round",P1300="",),"",Table1[[#This Row],[End Date]]-SystemData!$A$2+1)</f>
        <v/>
      </c>
      <c r="R1300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300" s="2" t="str">
        <f>IF(AllData!M1305="","",AllData!M1305)</f>
        <v/>
      </c>
      <c r="T1300" s="2" t="str">
        <f>IF(AllData!N1305="","",AllData!N1305)</f>
        <v/>
      </c>
      <c r="U1300" s="2" t="str">
        <f>IF(AllData!O1305="","",AllData!O1305)</f>
        <v/>
      </c>
      <c r="V1300" s="2" t="str">
        <f>IF(AllData!P1305="","",AllData!P1305)</f>
        <v/>
      </c>
      <c r="W1300" s="2" t="str">
        <f>IF(AllData!Q1305="","",AllData!Q1305)</f>
        <v/>
      </c>
      <c r="X1300" s="2" t="str">
        <f>IF(AllData!R1305="","",AllData!R1305)</f>
        <v/>
      </c>
      <c r="Y1300" s="2" t="str">
        <f>IF(AllData!S1305="","",AllData!S1305)</f>
        <v/>
      </c>
      <c r="Z1300" s="2" t="str">
        <f>IF(AllData!T1305="","",AllData!T1305)</f>
        <v/>
      </c>
      <c r="AA1300" s="16"/>
    </row>
    <row r="1301" spans="1:27" hidden="1" x14ac:dyDescent="0.25">
      <c r="A1301" t="str">
        <f>IF(AllData!A1301="","",AllData!A1301)</f>
        <v/>
      </c>
      <c r="B1301" t="str">
        <f>IF(AllData!B1301="","",AllData!B1301)</f>
        <v/>
      </c>
      <c r="C1301" t="str">
        <f>IF(AllData!C1301="","",AllData!C1301)</f>
        <v/>
      </c>
      <c r="D1301" t="str">
        <f>IF(AllData!D1301="","",AllData!D1301)</f>
        <v/>
      </c>
      <c r="E1301" t="str">
        <f>IF(AllData!E1301="","",AllData!E1301)</f>
        <v/>
      </c>
      <c r="F1301" t="str">
        <f>IF(AllData!F1301="","",AllData!F1301)</f>
        <v/>
      </c>
      <c r="G1301" t="str">
        <f>IF(AllData!G1301="","",AllData!G1301)</f>
        <v/>
      </c>
      <c r="H1301" t="str">
        <f>IF(AllData!H1301="","",AllData!H1301)</f>
        <v/>
      </c>
      <c r="I1301" t="str">
        <f>IF(AllData!I1301="","",AllData!I1301)</f>
        <v/>
      </c>
      <c r="J1301" t="str">
        <f>IF(AllData!J1301="","",AllData!J1301)</f>
        <v/>
      </c>
      <c r="K1301" t="str">
        <f>IF(AllData!K1301="","",AllData!K1301)</f>
        <v/>
      </c>
      <c r="L1301" t="str">
        <f>IF(AllData!L1301="","",AllData!L1301)</f>
        <v/>
      </c>
      <c r="M1301" s="4" t="str">
        <f>IF(Table1[[#This Row],[Operation Season]]="","",LEFT(Table1[[#This Row],[Operation Season]],SEARCH("-",Table1[[#This Row],[Operation Season]])-1))</f>
        <v/>
      </c>
      <c r="N1301" s="10" t="str">
        <f t="shared" si="40"/>
        <v/>
      </c>
      <c r="O1301" t="str">
        <f>IF(Table1[[#This Row],[Operation Season]]="","",RIGHT(Table1[[#This Row],[Operation Season]],LEN(Table1[[#This Row],[Operation Season]])-FIND("-",Table1[[#This Row],[Operation Season]])))</f>
        <v/>
      </c>
      <c r="P1301" s="4" t="str">
        <f t="shared" si="41"/>
        <v/>
      </c>
      <c r="Q1301" s="7" t="str">
        <f>IF(OR(P1301="Mid November",P1301="round",P1301="",),"",Table1[[#This Row],[End Date]]-SystemData!$A$2+1)</f>
        <v/>
      </c>
      <c r="R1301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301" s="2" t="str">
        <f>IF(AllData!M1306="","",AllData!M1306)</f>
        <v/>
      </c>
      <c r="T1301" s="2" t="str">
        <f>IF(AllData!N1306="","",AllData!N1306)</f>
        <v/>
      </c>
      <c r="U1301" s="2" t="str">
        <f>IF(AllData!O1306="","",AllData!O1306)</f>
        <v/>
      </c>
      <c r="V1301" s="2" t="str">
        <f>IF(AllData!P1306="","",AllData!P1306)</f>
        <v/>
      </c>
      <c r="W1301" s="2" t="str">
        <f>IF(AllData!Q1306="","",AllData!Q1306)</f>
        <v/>
      </c>
      <c r="X1301" s="2" t="str">
        <f>IF(AllData!R1306="","",AllData!R1306)</f>
        <v/>
      </c>
      <c r="Y1301" s="2" t="str">
        <f>IF(AllData!S1306="","",AllData!S1306)</f>
        <v/>
      </c>
      <c r="Z1301" s="2" t="str">
        <f>IF(AllData!T1306="","",AllData!T1306)</f>
        <v/>
      </c>
      <c r="AA1301" s="16"/>
    </row>
    <row r="1302" spans="1:27" hidden="1" x14ac:dyDescent="0.25">
      <c r="A1302" t="str">
        <f>IF(AllData!A1302="","",AllData!A1302)</f>
        <v/>
      </c>
      <c r="B1302" t="str">
        <f>IF(AllData!B1302="","",AllData!B1302)</f>
        <v/>
      </c>
      <c r="C1302" t="str">
        <f>IF(AllData!C1302="","",AllData!C1302)</f>
        <v/>
      </c>
      <c r="D1302" t="str">
        <f>IF(AllData!D1302="","",AllData!D1302)</f>
        <v/>
      </c>
      <c r="E1302" t="str">
        <f>IF(AllData!E1302="","",AllData!E1302)</f>
        <v/>
      </c>
      <c r="F1302" t="str">
        <f>IF(AllData!F1302="","",AllData!F1302)</f>
        <v/>
      </c>
      <c r="G1302" t="str">
        <f>IF(AllData!G1302="","",AllData!G1302)</f>
        <v/>
      </c>
      <c r="H1302" t="str">
        <f>IF(AllData!H1302="","",AllData!H1302)</f>
        <v/>
      </c>
      <c r="I1302" t="str">
        <f>IF(AllData!I1302="","",AllData!I1302)</f>
        <v/>
      </c>
      <c r="J1302" t="str">
        <f>IF(AllData!J1302="","",AllData!J1302)</f>
        <v/>
      </c>
      <c r="K1302" t="str">
        <f>IF(AllData!K1302="","",AllData!K1302)</f>
        <v/>
      </c>
      <c r="L1302" t="str">
        <f>IF(AllData!L1302="","",AllData!L1302)</f>
        <v/>
      </c>
      <c r="M1302" s="4" t="str">
        <f>IF(Table1[[#This Row],[Operation Season]]="","",LEFT(Table1[[#This Row],[Operation Season]],SEARCH("-",Table1[[#This Row],[Operation Season]])-1))</f>
        <v/>
      </c>
      <c r="N1302" s="10" t="str">
        <f t="shared" si="40"/>
        <v/>
      </c>
      <c r="O1302" t="str">
        <f>IF(Table1[[#This Row],[Operation Season]]="","",RIGHT(Table1[[#This Row],[Operation Season]],LEN(Table1[[#This Row],[Operation Season]])-FIND("-",Table1[[#This Row],[Operation Season]])))</f>
        <v/>
      </c>
      <c r="P1302" s="4" t="str">
        <f t="shared" si="41"/>
        <v/>
      </c>
      <c r="Q1302" s="7" t="str">
        <f>IF(OR(P1302="Mid November",P1302="round",P1302="",),"",Table1[[#This Row],[End Date]]-SystemData!$A$2+1)</f>
        <v/>
      </c>
      <c r="R1302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302" s="2" t="str">
        <f>IF(AllData!M1307="","",AllData!M1307)</f>
        <v/>
      </c>
      <c r="T1302" s="2" t="str">
        <f>IF(AllData!N1307="","",AllData!N1307)</f>
        <v/>
      </c>
      <c r="U1302" s="2" t="str">
        <f>IF(AllData!O1307="","",AllData!O1307)</f>
        <v/>
      </c>
      <c r="V1302" s="2" t="str">
        <f>IF(AllData!P1307="","",AllData!P1307)</f>
        <v/>
      </c>
      <c r="W1302" s="2" t="str">
        <f>IF(AllData!Q1307="","",AllData!Q1307)</f>
        <v/>
      </c>
      <c r="X1302" s="2" t="str">
        <f>IF(AllData!R1307="","",AllData!R1307)</f>
        <v/>
      </c>
      <c r="Y1302" s="2" t="str">
        <f>IF(AllData!S1307="","",AllData!S1307)</f>
        <v/>
      </c>
      <c r="Z1302" s="2" t="str">
        <f>IF(AllData!T1307="","",AllData!T1307)</f>
        <v/>
      </c>
      <c r="AA1302" s="16"/>
    </row>
    <row r="1303" spans="1:27" hidden="1" x14ac:dyDescent="0.25">
      <c r="A1303" t="str">
        <f>IF(AllData!A1303="","",AllData!A1303)</f>
        <v/>
      </c>
      <c r="B1303" t="str">
        <f>IF(AllData!B1303="","",AllData!B1303)</f>
        <v/>
      </c>
      <c r="C1303" t="str">
        <f>IF(AllData!C1303="","",AllData!C1303)</f>
        <v/>
      </c>
      <c r="D1303" t="str">
        <f>IF(AllData!D1303="","",AllData!D1303)</f>
        <v/>
      </c>
      <c r="E1303" t="str">
        <f>IF(AllData!E1303="","",AllData!E1303)</f>
        <v/>
      </c>
      <c r="F1303" t="str">
        <f>IF(AllData!F1303="","",AllData!F1303)</f>
        <v/>
      </c>
      <c r="G1303" t="str">
        <f>IF(AllData!G1303="","",AllData!G1303)</f>
        <v/>
      </c>
      <c r="H1303" t="str">
        <f>IF(AllData!H1303="","",AllData!H1303)</f>
        <v/>
      </c>
      <c r="I1303" t="str">
        <f>IF(AllData!I1303="","",AllData!I1303)</f>
        <v/>
      </c>
      <c r="J1303" t="str">
        <f>IF(AllData!J1303="","",AllData!J1303)</f>
        <v/>
      </c>
      <c r="K1303" t="str">
        <f>IF(AllData!K1303="","",AllData!K1303)</f>
        <v/>
      </c>
      <c r="L1303" t="str">
        <f>IF(AllData!L1303="","",AllData!L1303)</f>
        <v/>
      </c>
      <c r="M1303" s="4" t="str">
        <f>IF(Table1[[#This Row],[Operation Season]]="","",LEFT(Table1[[#This Row],[Operation Season]],SEARCH("-",Table1[[#This Row],[Operation Season]])-1))</f>
        <v/>
      </c>
      <c r="N1303" s="10" t="str">
        <f t="shared" si="40"/>
        <v/>
      </c>
      <c r="O1303" t="str">
        <f>IF(Table1[[#This Row],[Operation Season]]="","",RIGHT(Table1[[#This Row],[Operation Season]],LEN(Table1[[#This Row],[Operation Season]])-FIND("-",Table1[[#This Row],[Operation Season]])))</f>
        <v/>
      </c>
      <c r="P1303" s="4" t="str">
        <f t="shared" si="41"/>
        <v/>
      </c>
      <c r="Q1303" s="7" t="str">
        <f>IF(OR(P1303="Mid November",P1303="round",P1303="",),"",Table1[[#This Row],[End Date]]-SystemData!$A$2+1)</f>
        <v/>
      </c>
      <c r="R1303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303" s="2" t="str">
        <f>IF(AllData!M1308="","",AllData!M1308)</f>
        <v/>
      </c>
      <c r="T1303" s="2" t="str">
        <f>IF(AllData!N1308="","",AllData!N1308)</f>
        <v/>
      </c>
      <c r="U1303" s="2" t="str">
        <f>IF(AllData!O1308="","",AllData!O1308)</f>
        <v/>
      </c>
      <c r="V1303" s="2" t="str">
        <f>IF(AllData!P1308="","",AllData!P1308)</f>
        <v/>
      </c>
      <c r="W1303" s="2" t="str">
        <f>IF(AllData!Q1308="","",AllData!Q1308)</f>
        <v/>
      </c>
      <c r="X1303" s="2" t="str">
        <f>IF(AllData!R1308="","",AllData!R1308)</f>
        <v/>
      </c>
      <c r="Y1303" s="2" t="str">
        <f>IF(AllData!S1308="","",AllData!S1308)</f>
        <v/>
      </c>
      <c r="Z1303" s="2" t="str">
        <f>IF(AllData!T1308="","",AllData!T1308)</f>
        <v/>
      </c>
      <c r="AA1303" s="16"/>
    </row>
    <row r="1304" spans="1:27" hidden="1" x14ac:dyDescent="0.25">
      <c r="A1304" t="str">
        <f>IF(AllData!A1304="","",AllData!A1304)</f>
        <v/>
      </c>
      <c r="B1304" t="str">
        <f>IF(AllData!B1304="","",AllData!B1304)</f>
        <v/>
      </c>
      <c r="C1304" t="str">
        <f>IF(AllData!C1304="","",AllData!C1304)</f>
        <v/>
      </c>
      <c r="D1304" t="str">
        <f>IF(AllData!D1304="","",AllData!D1304)</f>
        <v/>
      </c>
      <c r="E1304" t="str">
        <f>IF(AllData!E1304="","",AllData!E1304)</f>
        <v/>
      </c>
      <c r="F1304" t="str">
        <f>IF(AllData!F1304="","",AllData!F1304)</f>
        <v/>
      </c>
      <c r="G1304" t="str">
        <f>IF(AllData!G1304="","",AllData!G1304)</f>
        <v/>
      </c>
      <c r="H1304" t="str">
        <f>IF(AllData!H1304="","",AllData!H1304)</f>
        <v/>
      </c>
      <c r="I1304" t="str">
        <f>IF(AllData!I1304="","",AllData!I1304)</f>
        <v/>
      </c>
      <c r="J1304" t="str">
        <f>IF(AllData!J1304="","",AllData!J1304)</f>
        <v/>
      </c>
      <c r="K1304" t="str">
        <f>IF(AllData!K1304="","",AllData!K1304)</f>
        <v/>
      </c>
      <c r="L1304" t="str">
        <f>IF(AllData!L1304="","",AllData!L1304)</f>
        <v/>
      </c>
      <c r="M1304" s="4" t="str">
        <f>IF(Table1[[#This Row],[Operation Season]]="","",LEFT(Table1[[#This Row],[Operation Season]],SEARCH("-",Table1[[#This Row],[Operation Season]])-1))</f>
        <v/>
      </c>
      <c r="N1304" s="10" t="str">
        <f t="shared" si="40"/>
        <v/>
      </c>
      <c r="O1304" t="str">
        <f>IF(Table1[[#This Row],[Operation Season]]="","",RIGHT(Table1[[#This Row],[Operation Season]],LEN(Table1[[#This Row],[Operation Season]])-FIND("-",Table1[[#This Row],[Operation Season]])))</f>
        <v/>
      </c>
      <c r="P1304" s="4" t="str">
        <f t="shared" si="41"/>
        <v/>
      </c>
      <c r="Q1304" s="7" t="str">
        <f>IF(OR(P1304="Mid November",P1304="round",P1304="",),"",Table1[[#This Row],[End Date]]-SystemData!$A$2+1)</f>
        <v/>
      </c>
      <c r="R1304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304" s="2" t="str">
        <f>IF(AllData!M1309="","",AllData!M1309)</f>
        <v/>
      </c>
      <c r="T1304" s="2" t="str">
        <f>IF(AllData!N1309="","",AllData!N1309)</f>
        <v/>
      </c>
      <c r="U1304" s="2" t="str">
        <f>IF(AllData!O1309="","",AllData!O1309)</f>
        <v/>
      </c>
      <c r="V1304" s="2" t="str">
        <f>IF(AllData!P1309="","",AllData!P1309)</f>
        <v/>
      </c>
      <c r="W1304" s="2" t="str">
        <f>IF(AllData!Q1309="","",AllData!Q1309)</f>
        <v/>
      </c>
      <c r="X1304" s="2" t="str">
        <f>IF(AllData!R1309="","",AllData!R1309)</f>
        <v/>
      </c>
      <c r="Y1304" s="2" t="str">
        <f>IF(AllData!S1309="","",AllData!S1309)</f>
        <v/>
      </c>
      <c r="Z1304" s="2" t="str">
        <f>IF(AllData!T1309="","",AllData!T1309)</f>
        <v/>
      </c>
      <c r="AA1304" s="16"/>
    </row>
    <row r="1305" spans="1:27" hidden="1" x14ac:dyDescent="0.25">
      <c r="A1305" t="str">
        <f>IF(AllData!A1305="","",AllData!A1305)</f>
        <v/>
      </c>
      <c r="B1305" t="str">
        <f>IF(AllData!B1305="","",AllData!B1305)</f>
        <v/>
      </c>
      <c r="C1305" t="str">
        <f>IF(AllData!C1305="","",AllData!C1305)</f>
        <v/>
      </c>
      <c r="D1305" t="str">
        <f>IF(AllData!D1305="","",AllData!D1305)</f>
        <v/>
      </c>
      <c r="E1305" t="str">
        <f>IF(AllData!E1305="","",AllData!E1305)</f>
        <v/>
      </c>
      <c r="F1305" t="str">
        <f>IF(AllData!F1305="","",AllData!F1305)</f>
        <v/>
      </c>
      <c r="G1305" t="str">
        <f>IF(AllData!G1305="","",AllData!G1305)</f>
        <v/>
      </c>
      <c r="H1305" t="str">
        <f>IF(AllData!H1305="","",AllData!H1305)</f>
        <v/>
      </c>
      <c r="I1305" t="str">
        <f>IF(AllData!I1305="","",AllData!I1305)</f>
        <v/>
      </c>
      <c r="J1305" t="str">
        <f>IF(AllData!J1305="","",AllData!J1305)</f>
        <v/>
      </c>
      <c r="K1305" t="str">
        <f>IF(AllData!K1305="","",AllData!K1305)</f>
        <v/>
      </c>
      <c r="L1305" t="str">
        <f>IF(AllData!L1305="","",AllData!L1305)</f>
        <v/>
      </c>
      <c r="M1305" s="4" t="str">
        <f>IF(Table1[[#This Row],[Operation Season]]="","",LEFT(Table1[[#This Row],[Operation Season]],SEARCH("-",Table1[[#This Row],[Operation Season]])-1))</f>
        <v/>
      </c>
      <c r="N1305" s="10" t="str">
        <f t="shared" si="40"/>
        <v/>
      </c>
      <c r="O1305" t="str">
        <f>IF(Table1[[#This Row],[Operation Season]]="","",RIGHT(Table1[[#This Row],[Operation Season]],LEN(Table1[[#This Row],[Operation Season]])-FIND("-",Table1[[#This Row],[Operation Season]])))</f>
        <v/>
      </c>
      <c r="P1305" s="4" t="str">
        <f t="shared" si="41"/>
        <v/>
      </c>
      <c r="Q1305" s="7" t="str">
        <f>IF(OR(P1305="Mid November",P1305="round",P1305="",),"",Table1[[#This Row],[End Date]]-SystemData!$A$2+1)</f>
        <v/>
      </c>
      <c r="R1305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305" s="2" t="str">
        <f>IF(AllData!M1310="","",AllData!M1310)</f>
        <v/>
      </c>
      <c r="T1305" s="2" t="str">
        <f>IF(AllData!N1310="","",AllData!N1310)</f>
        <v/>
      </c>
      <c r="U1305" s="2" t="str">
        <f>IF(AllData!O1310="","",AllData!O1310)</f>
        <v/>
      </c>
      <c r="V1305" s="2" t="str">
        <f>IF(AllData!P1310="","",AllData!P1310)</f>
        <v/>
      </c>
      <c r="W1305" s="2" t="str">
        <f>IF(AllData!Q1310="","",AllData!Q1310)</f>
        <v/>
      </c>
      <c r="X1305" s="2" t="str">
        <f>IF(AllData!R1310="","",AllData!R1310)</f>
        <v/>
      </c>
      <c r="Y1305" s="2" t="str">
        <f>IF(AllData!S1310="","",AllData!S1310)</f>
        <v/>
      </c>
      <c r="Z1305" s="2" t="str">
        <f>IF(AllData!T1310="","",AllData!T1310)</f>
        <v/>
      </c>
      <c r="AA1305" s="16"/>
    </row>
    <row r="1306" spans="1:27" hidden="1" x14ac:dyDescent="0.25">
      <c r="A1306" t="str">
        <f>IF(AllData!A1306="","",AllData!A1306)</f>
        <v/>
      </c>
      <c r="B1306" t="str">
        <f>IF(AllData!B1306="","",AllData!B1306)</f>
        <v/>
      </c>
      <c r="C1306" t="str">
        <f>IF(AllData!C1306="","",AllData!C1306)</f>
        <v/>
      </c>
      <c r="D1306" t="str">
        <f>IF(AllData!D1306="","",AllData!D1306)</f>
        <v/>
      </c>
      <c r="E1306" t="str">
        <f>IF(AllData!E1306="","",AllData!E1306)</f>
        <v/>
      </c>
      <c r="F1306" t="str">
        <f>IF(AllData!F1306="","",AllData!F1306)</f>
        <v/>
      </c>
      <c r="G1306" t="str">
        <f>IF(AllData!G1306="","",AllData!G1306)</f>
        <v/>
      </c>
      <c r="H1306" t="str">
        <f>IF(AllData!H1306="","",AllData!H1306)</f>
        <v/>
      </c>
      <c r="I1306" t="str">
        <f>IF(AllData!I1306="","",AllData!I1306)</f>
        <v/>
      </c>
      <c r="J1306" t="str">
        <f>IF(AllData!J1306="","",AllData!J1306)</f>
        <v/>
      </c>
      <c r="K1306" t="str">
        <f>IF(AllData!K1306="","",AllData!K1306)</f>
        <v/>
      </c>
      <c r="L1306" t="str">
        <f>IF(AllData!L1306="","",AllData!L1306)</f>
        <v/>
      </c>
      <c r="M1306" s="4" t="str">
        <f>IF(Table1[[#This Row],[Operation Season]]="","",LEFT(Table1[[#This Row],[Operation Season]],SEARCH("-",Table1[[#This Row],[Operation Season]])-1))</f>
        <v/>
      </c>
      <c r="N1306" s="10" t="str">
        <f t="shared" si="40"/>
        <v/>
      </c>
      <c r="O1306" t="str">
        <f>IF(Table1[[#This Row],[Operation Season]]="","",RIGHT(Table1[[#This Row],[Operation Season]],LEN(Table1[[#This Row],[Operation Season]])-FIND("-",Table1[[#This Row],[Operation Season]])))</f>
        <v/>
      </c>
      <c r="P1306" s="4" t="str">
        <f t="shared" si="41"/>
        <v/>
      </c>
      <c r="Q1306" s="7" t="str">
        <f>IF(OR(P1306="Mid November",P1306="round",P1306="",),"",Table1[[#This Row],[End Date]]-SystemData!$A$2+1)</f>
        <v/>
      </c>
      <c r="R1306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306" s="2" t="str">
        <f>IF(AllData!M1311="","",AllData!M1311)</f>
        <v/>
      </c>
      <c r="T1306" s="2" t="str">
        <f>IF(AllData!N1311="","",AllData!N1311)</f>
        <v/>
      </c>
      <c r="U1306" s="2" t="str">
        <f>IF(AllData!O1311="","",AllData!O1311)</f>
        <v/>
      </c>
      <c r="V1306" s="2" t="str">
        <f>IF(AllData!P1311="","",AllData!P1311)</f>
        <v/>
      </c>
      <c r="W1306" s="2" t="str">
        <f>IF(AllData!Q1311="","",AllData!Q1311)</f>
        <v/>
      </c>
      <c r="X1306" s="2" t="str">
        <f>IF(AllData!R1311="","",AllData!R1311)</f>
        <v/>
      </c>
      <c r="Y1306" s="2" t="str">
        <f>IF(AllData!S1311="","",AllData!S1311)</f>
        <v/>
      </c>
      <c r="Z1306" s="2" t="str">
        <f>IF(AllData!T1311="","",AllData!T1311)</f>
        <v/>
      </c>
      <c r="AA1306" s="16"/>
    </row>
    <row r="1307" spans="1:27" hidden="1" x14ac:dyDescent="0.25">
      <c r="A1307" t="str">
        <f>IF(AllData!A1307="","",AllData!A1307)</f>
        <v/>
      </c>
      <c r="B1307" t="str">
        <f>IF(AllData!B1307="","",AllData!B1307)</f>
        <v/>
      </c>
      <c r="C1307" t="str">
        <f>IF(AllData!C1307="","",AllData!C1307)</f>
        <v/>
      </c>
      <c r="D1307" t="str">
        <f>IF(AllData!D1307="","",AllData!D1307)</f>
        <v/>
      </c>
      <c r="E1307" t="str">
        <f>IF(AllData!E1307="","",AllData!E1307)</f>
        <v/>
      </c>
      <c r="F1307" t="str">
        <f>IF(AllData!F1307="","",AllData!F1307)</f>
        <v/>
      </c>
      <c r="G1307" t="str">
        <f>IF(AllData!G1307="","",AllData!G1307)</f>
        <v/>
      </c>
      <c r="H1307" t="str">
        <f>IF(AllData!H1307="","",AllData!H1307)</f>
        <v/>
      </c>
      <c r="I1307" t="str">
        <f>IF(AllData!I1307="","",AllData!I1307)</f>
        <v/>
      </c>
      <c r="J1307" t="str">
        <f>IF(AllData!J1307="","",AllData!J1307)</f>
        <v/>
      </c>
      <c r="K1307" t="str">
        <f>IF(AllData!K1307="","",AllData!K1307)</f>
        <v/>
      </c>
      <c r="L1307" t="str">
        <f>IF(AllData!L1307="","",AllData!L1307)</f>
        <v/>
      </c>
      <c r="M1307" s="4" t="str">
        <f>IF(Table1[[#This Row],[Operation Season]]="","",LEFT(Table1[[#This Row],[Operation Season]],SEARCH("-",Table1[[#This Row],[Operation Season]])-1))</f>
        <v/>
      </c>
      <c r="N1307" s="10" t="str">
        <f t="shared" si="40"/>
        <v/>
      </c>
      <c r="O1307" t="str">
        <f>IF(Table1[[#This Row],[Operation Season]]="","",RIGHT(Table1[[#This Row],[Operation Season]],LEN(Table1[[#This Row],[Operation Season]])-FIND("-",Table1[[#This Row],[Operation Season]])))</f>
        <v/>
      </c>
      <c r="P1307" s="4" t="str">
        <f t="shared" si="41"/>
        <v/>
      </c>
      <c r="Q1307" s="7" t="str">
        <f>IF(OR(P1307="Mid November",P1307="round",P1307="",),"",Table1[[#This Row],[End Date]]-SystemData!$A$2+1)</f>
        <v/>
      </c>
      <c r="R1307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307" s="2" t="str">
        <f>IF(AllData!M1312="","",AllData!M1312)</f>
        <v/>
      </c>
      <c r="T1307" s="2" t="str">
        <f>IF(AllData!N1312="","",AllData!N1312)</f>
        <v/>
      </c>
      <c r="U1307" s="2" t="str">
        <f>IF(AllData!O1312="","",AllData!O1312)</f>
        <v/>
      </c>
      <c r="V1307" s="2" t="str">
        <f>IF(AllData!P1312="","",AllData!P1312)</f>
        <v/>
      </c>
      <c r="W1307" s="2" t="str">
        <f>IF(AllData!Q1312="","",AllData!Q1312)</f>
        <v/>
      </c>
      <c r="X1307" s="2" t="str">
        <f>IF(AllData!R1312="","",AllData!R1312)</f>
        <v/>
      </c>
      <c r="Y1307" s="2" t="str">
        <f>IF(AllData!S1312="","",AllData!S1312)</f>
        <v/>
      </c>
      <c r="Z1307" s="2" t="str">
        <f>IF(AllData!T1312="","",AllData!T1312)</f>
        <v/>
      </c>
      <c r="AA1307" s="16"/>
    </row>
    <row r="1308" spans="1:27" hidden="1" x14ac:dyDescent="0.25">
      <c r="A1308" t="str">
        <f>IF(AllData!A1308="","",AllData!A1308)</f>
        <v/>
      </c>
      <c r="B1308" t="str">
        <f>IF(AllData!B1308="","",AllData!B1308)</f>
        <v/>
      </c>
      <c r="C1308" t="str">
        <f>IF(AllData!C1308="","",AllData!C1308)</f>
        <v/>
      </c>
      <c r="D1308" t="str">
        <f>IF(AllData!D1308="","",AllData!D1308)</f>
        <v/>
      </c>
      <c r="E1308" t="str">
        <f>IF(AllData!E1308="","",AllData!E1308)</f>
        <v/>
      </c>
      <c r="F1308" t="str">
        <f>IF(AllData!F1308="","",AllData!F1308)</f>
        <v/>
      </c>
      <c r="G1308" t="str">
        <f>IF(AllData!G1308="","",AllData!G1308)</f>
        <v/>
      </c>
      <c r="H1308" t="str">
        <f>IF(AllData!H1308="","",AllData!H1308)</f>
        <v/>
      </c>
      <c r="I1308" t="str">
        <f>IF(AllData!I1308="","",AllData!I1308)</f>
        <v/>
      </c>
      <c r="J1308" t="str">
        <f>IF(AllData!J1308="","",AllData!J1308)</f>
        <v/>
      </c>
      <c r="K1308" t="str">
        <f>IF(AllData!K1308="","",AllData!K1308)</f>
        <v/>
      </c>
      <c r="L1308" t="str">
        <f>IF(AllData!L1308="","",AllData!L1308)</f>
        <v/>
      </c>
      <c r="M1308" s="4" t="str">
        <f>IF(Table1[[#This Row],[Operation Season]]="","",LEFT(Table1[[#This Row],[Operation Season]],SEARCH("-",Table1[[#This Row],[Operation Season]])-1))</f>
        <v/>
      </c>
      <c r="N1308" s="10" t="str">
        <f t="shared" si="40"/>
        <v/>
      </c>
      <c r="O1308" t="str">
        <f>IF(Table1[[#This Row],[Operation Season]]="","",RIGHT(Table1[[#This Row],[Operation Season]],LEN(Table1[[#This Row],[Operation Season]])-FIND("-",Table1[[#This Row],[Operation Season]])))</f>
        <v/>
      </c>
      <c r="P1308" s="4" t="str">
        <f t="shared" si="41"/>
        <v/>
      </c>
      <c r="Q1308" s="7" t="str">
        <f>IF(OR(P1308="Mid November",P1308="round",P1308="",),"",Table1[[#This Row],[End Date]]-SystemData!$A$2+1)</f>
        <v/>
      </c>
      <c r="R1308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308" s="2" t="str">
        <f>IF(AllData!M1313="","",AllData!M1313)</f>
        <v/>
      </c>
      <c r="T1308" s="2" t="str">
        <f>IF(AllData!N1313="","",AllData!N1313)</f>
        <v/>
      </c>
      <c r="U1308" s="2" t="str">
        <f>IF(AllData!O1313="","",AllData!O1313)</f>
        <v/>
      </c>
      <c r="V1308" s="2" t="str">
        <f>IF(AllData!P1313="","",AllData!P1313)</f>
        <v/>
      </c>
      <c r="W1308" s="2" t="str">
        <f>IF(AllData!Q1313="","",AllData!Q1313)</f>
        <v/>
      </c>
      <c r="X1308" s="2" t="str">
        <f>IF(AllData!R1313="","",AllData!R1313)</f>
        <v/>
      </c>
      <c r="Y1308" s="2" t="str">
        <f>IF(AllData!S1313="","",AllData!S1313)</f>
        <v/>
      </c>
      <c r="Z1308" s="2" t="str">
        <f>IF(AllData!T1313="","",AllData!T1313)</f>
        <v/>
      </c>
      <c r="AA1308" s="16"/>
    </row>
    <row r="1309" spans="1:27" hidden="1" x14ac:dyDescent="0.25">
      <c r="A1309" t="str">
        <f>IF(AllData!A1309="","",AllData!A1309)</f>
        <v/>
      </c>
      <c r="B1309" t="str">
        <f>IF(AllData!B1309="","",AllData!B1309)</f>
        <v/>
      </c>
      <c r="C1309" t="str">
        <f>IF(AllData!C1309="","",AllData!C1309)</f>
        <v/>
      </c>
      <c r="D1309" t="str">
        <f>IF(AllData!D1309="","",AllData!D1309)</f>
        <v/>
      </c>
      <c r="E1309" t="str">
        <f>IF(AllData!E1309="","",AllData!E1309)</f>
        <v/>
      </c>
      <c r="F1309" t="str">
        <f>IF(AllData!F1309="","",AllData!F1309)</f>
        <v/>
      </c>
      <c r="G1309" t="str">
        <f>IF(AllData!G1309="","",AllData!G1309)</f>
        <v/>
      </c>
      <c r="H1309" t="str">
        <f>IF(AllData!H1309="","",AllData!H1309)</f>
        <v/>
      </c>
      <c r="I1309" t="str">
        <f>IF(AllData!I1309="","",AllData!I1309)</f>
        <v/>
      </c>
      <c r="J1309" t="str">
        <f>IF(AllData!J1309="","",AllData!J1309)</f>
        <v/>
      </c>
      <c r="K1309" t="str">
        <f>IF(AllData!K1309="","",AllData!K1309)</f>
        <v/>
      </c>
      <c r="L1309" t="str">
        <f>IF(AllData!L1309="","",AllData!L1309)</f>
        <v/>
      </c>
      <c r="M1309" s="4" t="str">
        <f>IF(Table1[[#This Row],[Operation Season]]="","",LEFT(Table1[[#This Row],[Operation Season]],SEARCH("-",Table1[[#This Row],[Operation Season]])-1))</f>
        <v/>
      </c>
      <c r="N1309" s="10" t="str">
        <f t="shared" si="40"/>
        <v/>
      </c>
      <c r="O1309" t="str">
        <f>IF(Table1[[#This Row],[Operation Season]]="","",RIGHT(Table1[[#This Row],[Operation Season]],LEN(Table1[[#This Row],[Operation Season]])-FIND("-",Table1[[#This Row],[Operation Season]])))</f>
        <v/>
      </c>
      <c r="P1309" s="4" t="str">
        <f t="shared" si="41"/>
        <v/>
      </c>
      <c r="Q1309" s="7" t="str">
        <f>IF(OR(P1309="Mid November",P1309="round",P1309="",),"",Table1[[#This Row],[End Date]]-SystemData!$A$2+1)</f>
        <v/>
      </c>
      <c r="R1309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309" s="2" t="str">
        <f>IF(AllData!M1314="","",AllData!M1314)</f>
        <v/>
      </c>
      <c r="T1309" s="2" t="str">
        <f>IF(AllData!N1314="","",AllData!N1314)</f>
        <v/>
      </c>
      <c r="U1309" s="2" t="str">
        <f>IF(AllData!O1314="","",AllData!O1314)</f>
        <v/>
      </c>
      <c r="V1309" s="2" t="str">
        <f>IF(AllData!P1314="","",AllData!P1314)</f>
        <v/>
      </c>
      <c r="W1309" s="2" t="str">
        <f>IF(AllData!Q1314="","",AllData!Q1314)</f>
        <v/>
      </c>
      <c r="X1309" s="2" t="str">
        <f>IF(AllData!R1314="","",AllData!R1314)</f>
        <v/>
      </c>
      <c r="Y1309" s="2" t="str">
        <f>IF(AllData!S1314="","",AllData!S1314)</f>
        <v/>
      </c>
      <c r="Z1309" s="2" t="str">
        <f>IF(AllData!T1314="","",AllData!T1314)</f>
        <v/>
      </c>
      <c r="AA1309" s="16"/>
    </row>
    <row r="1310" spans="1:27" hidden="1" x14ac:dyDescent="0.25">
      <c r="A1310" t="str">
        <f>IF(AllData!A1310="","",AllData!A1310)</f>
        <v/>
      </c>
      <c r="B1310" t="str">
        <f>IF(AllData!B1310="","",AllData!B1310)</f>
        <v/>
      </c>
      <c r="C1310" t="str">
        <f>IF(AllData!C1310="","",AllData!C1310)</f>
        <v/>
      </c>
      <c r="D1310" t="str">
        <f>IF(AllData!D1310="","",AllData!D1310)</f>
        <v/>
      </c>
      <c r="E1310" t="str">
        <f>IF(AllData!E1310="","",AllData!E1310)</f>
        <v/>
      </c>
      <c r="F1310" t="str">
        <f>IF(AllData!F1310="","",AllData!F1310)</f>
        <v/>
      </c>
      <c r="G1310" t="str">
        <f>IF(AllData!G1310="","",AllData!G1310)</f>
        <v/>
      </c>
      <c r="H1310" t="str">
        <f>IF(AllData!H1310="","",AllData!H1310)</f>
        <v/>
      </c>
      <c r="I1310" t="str">
        <f>IF(AllData!I1310="","",AllData!I1310)</f>
        <v/>
      </c>
      <c r="J1310" t="str">
        <f>IF(AllData!J1310="","",AllData!J1310)</f>
        <v/>
      </c>
      <c r="K1310" t="str">
        <f>IF(AllData!K1310="","",AllData!K1310)</f>
        <v/>
      </c>
      <c r="L1310" t="str">
        <f>IF(AllData!L1310="","",AllData!L1310)</f>
        <v/>
      </c>
      <c r="M1310" s="4" t="str">
        <f>IF(Table1[[#This Row],[Operation Season]]="","",LEFT(Table1[[#This Row],[Operation Season]],SEARCH("-",Table1[[#This Row],[Operation Season]])-1))</f>
        <v/>
      </c>
      <c r="N1310" s="10" t="str">
        <f t="shared" si="40"/>
        <v/>
      </c>
      <c r="O1310" t="str">
        <f>IF(Table1[[#This Row],[Operation Season]]="","",RIGHT(Table1[[#This Row],[Operation Season]],LEN(Table1[[#This Row],[Operation Season]])-FIND("-",Table1[[#This Row],[Operation Season]])))</f>
        <v/>
      </c>
      <c r="P1310" s="4" t="str">
        <f t="shared" si="41"/>
        <v/>
      </c>
      <c r="Q1310" s="7" t="str">
        <f>IF(OR(P1310="Mid November",P1310="round",P1310="",),"",Table1[[#This Row],[End Date]]-SystemData!$A$2+1)</f>
        <v/>
      </c>
      <c r="R1310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310" s="2" t="str">
        <f>IF(AllData!M1315="","",AllData!M1315)</f>
        <v/>
      </c>
      <c r="T1310" s="2" t="str">
        <f>IF(AllData!N1315="","",AllData!N1315)</f>
        <v/>
      </c>
      <c r="U1310" s="2" t="str">
        <f>IF(AllData!O1315="","",AllData!O1315)</f>
        <v/>
      </c>
      <c r="V1310" s="2" t="str">
        <f>IF(AllData!P1315="","",AllData!P1315)</f>
        <v/>
      </c>
      <c r="W1310" s="2" t="str">
        <f>IF(AllData!Q1315="","",AllData!Q1315)</f>
        <v/>
      </c>
      <c r="X1310" s="2" t="str">
        <f>IF(AllData!R1315="","",AllData!R1315)</f>
        <v/>
      </c>
      <c r="Y1310" s="2" t="str">
        <f>IF(AllData!S1315="","",AllData!S1315)</f>
        <v/>
      </c>
      <c r="Z1310" s="2" t="str">
        <f>IF(AllData!T1315="","",AllData!T1315)</f>
        <v/>
      </c>
      <c r="AA1310" s="16"/>
    </row>
    <row r="1311" spans="1:27" hidden="1" x14ac:dyDescent="0.25">
      <c r="A1311" t="str">
        <f>IF(AllData!A1311="","",AllData!A1311)</f>
        <v/>
      </c>
      <c r="B1311" t="str">
        <f>IF(AllData!B1311="","",AllData!B1311)</f>
        <v/>
      </c>
      <c r="C1311" t="str">
        <f>IF(AllData!C1311="","",AllData!C1311)</f>
        <v/>
      </c>
      <c r="D1311" t="str">
        <f>IF(AllData!D1311="","",AllData!D1311)</f>
        <v/>
      </c>
      <c r="E1311" t="str">
        <f>IF(AllData!E1311="","",AllData!E1311)</f>
        <v/>
      </c>
      <c r="F1311" t="str">
        <f>IF(AllData!F1311="","",AllData!F1311)</f>
        <v/>
      </c>
      <c r="G1311" t="str">
        <f>IF(AllData!G1311="","",AllData!G1311)</f>
        <v/>
      </c>
      <c r="H1311" t="str">
        <f>IF(AllData!H1311="","",AllData!H1311)</f>
        <v/>
      </c>
      <c r="I1311" t="str">
        <f>IF(AllData!I1311="","",AllData!I1311)</f>
        <v/>
      </c>
      <c r="J1311" t="str">
        <f>IF(AllData!J1311="","",AllData!J1311)</f>
        <v/>
      </c>
      <c r="K1311" t="str">
        <f>IF(AllData!K1311="","",AllData!K1311)</f>
        <v/>
      </c>
      <c r="L1311" t="str">
        <f>IF(AllData!L1311="","",AllData!L1311)</f>
        <v/>
      </c>
      <c r="M1311" s="4" t="str">
        <f>IF(Table1[[#This Row],[Operation Season]]="","",LEFT(Table1[[#This Row],[Operation Season]],SEARCH("-",Table1[[#This Row],[Operation Season]])-1))</f>
        <v/>
      </c>
      <c r="N1311" s="10" t="str">
        <f t="shared" si="40"/>
        <v/>
      </c>
      <c r="O1311" t="str">
        <f>IF(Table1[[#This Row],[Operation Season]]="","",RIGHT(Table1[[#This Row],[Operation Season]],LEN(Table1[[#This Row],[Operation Season]])-FIND("-",Table1[[#This Row],[Operation Season]])))</f>
        <v/>
      </c>
      <c r="P1311" s="4" t="str">
        <f t="shared" si="41"/>
        <v/>
      </c>
      <c r="Q1311" s="7" t="str">
        <f>IF(OR(P1311="Mid November",P1311="round",P1311="",),"",Table1[[#This Row],[End Date]]-SystemData!$A$2+1)</f>
        <v/>
      </c>
      <c r="R1311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311" s="2" t="str">
        <f>IF(AllData!M1316="","",AllData!M1316)</f>
        <v/>
      </c>
      <c r="T1311" s="2" t="str">
        <f>IF(AllData!N1316="","",AllData!N1316)</f>
        <v/>
      </c>
      <c r="U1311" s="2" t="str">
        <f>IF(AllData!O1316="","",AllData!O1316)</f>
        <v/>
      </c>
      <c r="V1311" s="2" t="str">
        <f>IF(AllData!P1316="","",AllData!P1316)</f>
        <v/>
      </c>
      <c r="W1311" s="2" t="str">
        <f>IF(AllData!Q1316="","",AllData!Q1316)</f>
        <v/>
      </c>
      <c r="X1311" s="2" t="str">
        <f>IF(AllData!R1316="","",AllData!R1316)</f>
        <v/>
      </c>
      <c r="Y1311" s="2" t="str">
        <f>IF(AllData!S1316="","",AllData!S1316)</f>
        <v/>
      </c>
      <c r="Z1311" s="2" t="str">
        <f>IF(AllData!T1316="","",AllData!T1316)</f>
        <v/>
      </c>
      <c r="AA1311" s="16"/>
    </row>
    <row r="1312" spans="1:27" hidden="1" x14ac:dyDescent="0.25">
      <c r="A1312" t="str">
        <f>IF(AllData!A1312="","",AllData!A1312)</f>
        <v/>
      </c>
      <c r="B1312" t="str">
        <f>IF(AllData!B1312="","",AllData!B1312)</f>
        <v/>
      </c>
      <c r="C1312" t="str">
        <f>IF(AllData!C1312="","",AllData!C1312)</f>
        <v/>
      </c>
      <c r="D1312" t="str">
        <f>IF(AllData!D1312="","",AllData!D1312)</f>
        <v/>
      </c>
      <c r="E1312" t="str">
        <f>IF(AllData!E1312="","",AllData!E1312)</f>
        <v/>
      </c>
      <c r="F1312" t="str">
        <f>IF(AllData!F1312="","",AllData!F1312)</f>
        <v/>
      </c>
      <c r="G1312" t="str">
        <f>IF(AllData!G1312="","",AllData!G1312)</f>
        <v/>
      </c>
      <c r="H1312" t="str">
        <f>IF(AllData!H1312="","",AllData!H1312)</f>
        <v/>
      </c>
      <c r="I1312" t="str">
        <f>IF(AllData!I1312="","",AllData!I1312)</f>
        <v/>
      </c>
      <c r="J1312" t="str">
        <f>IF(AllData!J1312="","",AllData!J1312)</f>
        <v/>
      </c>
      <c r="K1312" t="str">
        <f>IF(AllData!K1312="","",AllData!K1312)</f>
        <v/>
      </c>
      <c r="L1312" t="str">
        <f>IF(AllData!L1312="","",AllData!L1312)</f>
        <v/>
      </c>
      <c r="M1312" s="4" t="str">
        <f>IF(Table1[[#This Row],[Operation Season]]="","",LEFT(Table1[[#This Row],[Operation Season]],SEARCH("-",Table1[[#This Row],[Operation Season]])-1))</f>
        <v/>
      </c>
      <c r="N1312" s="10" t="str">
        <f t="shared" si="40"/>
        <v/>
      </c>
      <c r="O1312" t="str">
        <f>IF(Table1[[#This Row],[Operation Season]]="","",RIGHT(Table1[[#This Row],[Operation Season]],LEN(Table1[[#This Row],[Operation Season]])-FIND("-",Table1[[#This Row],[Operation Season]])))</f>
        <v/>
      </c>
      <c r="P1312" s="4" t="str">
        <f t="shared" si="41"/>
        <v/>
      </c>
      <c r="Q1312" s="7" t="str">
        <f>IF(OR(P1312="Mid November",P1312="round",P1312="",),"",Table1[[#This Row],[End Date]]-SystemData!$A$2+1)</f>
        <v/>
      </c>
      <c r="R1312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312" s="2" t="str">
        <f>IF(AllData!M1317="","",AllData!M1317)</f>
        <v/>
      </c>
      <c r="T1312" s="2" t="str">
        <f>IF(AllData!N1317="","",AllData!N1317)</f>
        <v/>
      </c>
      <c r="U1312" s="2" t="str">
        <f>IF(AllData!O1317="","",AllData!O1317)</f>
        <v/>
      </c>
      <c r="V1312" s="2" t="str">
        <f>IF(AllData!P1317="","",AllData!P1317)</f>
        <v/>
      </c>
      <c r="W1312" s="2" t="str">
        <f>IF(AllData!Q1317="","",AllData!Q1317)</f>
        <v/>
      </c>
      <c r="X1312" s="2" t="str">
        <f>IF(AllData!R1317="","",AllData!R1317)</f>
        <v/>
      </c>
      <c r="Y1312" s="2" t="str">
        <f>IF(AllData!S1317="","",AllData!S1317)</f>
        <v/>
      </c>
      <c r="Z1312" s="2" t="str">
        <f>IF(AllData!T1317="","",AllData!T1317)</f>
        <v/>
      </c>
      <c r="AA1312" s="16"/>
    </row>
    <row r="1313" spans="1:27" hidden="1" x14ac:dyDescent="0.25">
      <c r="A1313" t="str">
        <f>IF(AllData!A1313="","",AllData!A1313)</f>
        <v/>
      </c>
      <c r="B1313" t="str">
        <f>IF(AllData!B1313="","",AllData!B1313)</f>
        <v/>
      </c>
      <c r="C1313" t="str">
        <f>IF(AllData!C1313="","",AllData!C1313)</f>
        <v/>
      </c>
      <c r="D1313" t="str">
        <f>IF(AllData!D1313="","",AllData!D1313)</f>
        <v/>
      </c>
      <c r="E1313" t="str">
        <f>IF(AllData!E1313="","",AllData!E1313)</f>
        <v/>
      </c>
      <c r="F1313" t="str">
        <f>IF(AllData!F1313="","",AllData!F1313)</f>
        <v/>
      </c>
      <c r="G1313" t="str">
        <f>IF(AllData!G1313="","",AllData!G1313)</f>
        <v/>
      </c>
      <c r="H1313" t="str">
        <f>IF(AllData!H1313="","",AllData!H1313)</f>
        <v/>
      </c>
      <c r="I1313" t="str">
        <f>IF(AllData!I1313="","",AllData!I1313)</f>
        <v/>
      </c>
      <c r="J1313" t="str">
        <f>IF(AllData!J1313="","",AllData!J1313)</f>
        <v/>
      </c>
      <c r="K1313" t="str">
        <f>IF(AllData!K1313="","",AllData!K1313)</f>
        <v/>
      </c>
      <c r="L1313" t="str">
        <f>IF(AllData!L1313="","",AllData!L1313)</f>
        <v/>
      </c>
      <c r="M1313" s="4" t="str">
        <f>IF(Table1[[#This Row],[Operation Season]]="","",LEFT(Table1[[#This Row],[Operation Season]],SEARCH("-",Table1[[#This Row],[Operation Season]])-1))</f>
        <v/>
      </c>
      <c r="N1313" s="10" t="str">
        <f t="shared" si="40"/>
        <v/>
      </c>
      <c r="O1313" t="str">
        <f>IF(Table1[[#This Row],[Operation Season]]="","",RIGHT(Table1[[#This Row],[Operation Season]],LEN(Table1[[#This Row],[Operation Season]])-FIND("-",Table1[[#This Row],[Operation Season]])))</f>
        <v/>
      </c>
      <c r="P1313" s="4" t="str">
        <f t="shared" si="41"/>
        <v/>
      </c>
      <c r="Q1313" s="7" t="str">
        <f>IF(OR(P1313="Mid November",P1313="round",P1313="",),"",Table1[[#This Row],[End Date]]-SystemData!$A$2+1)</f>
        <v/>
      </c>
      <c r="R1313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313" s="2" t="str">
        <f>IF(AllData!M1318="","",AllData!M1318)</f>
        <v/>
      </c>
      <c r="T1313" s="2" t="str">
        <f>IF(AllData!N1318="","",AllData!N1318)</f>
        <v/>
      </c>
      <c r="U1313" s="2" t="str">
        <f>IF(AllData!O1318="","",AllData!O1318)</f>
        <v/>
      </c>
      <c r="V1313" s="2" t="str">
        <f>IF(AllData!P1318="","",AllData!P1318)</f>
        <v/>
      </c>
      <c r="W1313" s="2" t="str">
        <f>IF(AllData!Q1318="","",AllData!Q1318)</f>
        <v/>
      </c>
      <c r="X1313" s="2" t="str">
        <f>IF(AllData!R1318="","",AllData!R1318)</f>
        <v/>
      </c>
      <c r="Y1313" s="2" t="str">
        <f>IF(AllData!S1318="","",AllData!S1318)</f>
        <v/>
      </c>
      <c r="Z1313" s="2" t="str">
        <f>IF(AllData!T1318="","",AllData!T1318)</f>
        <v/>
      </c>
      <c r="AA1313" s="16"/>
    </row>
    <row r="1314" spans="1:27" hidden="1" x14ac:dyDescent="0.25">
      <c r="A1314" t="str">
        <f>IF(AllData!A1314="","",AllData!A1314)</f>
        <v/>
      </c>
      <c r="B1314" t="str">
        <f>IF(AllData!B1314="","",AllData!B1314)</f>
        <v/>
      </c>
      <c r="C1314" t="str">
        <f>IF(AllData!C1314="","",AllData!C1314)</f>
        <v/>
      </c>
      <c r="D1314" t="str">
        <f>IF(AllData!D1314="","",AllData!D1314)</f>
        <v/>
      </c>
      <c r="E1314" t="str">
        <f>IF(AllData!E1314="","",AllData!E1314)</f>
        <v/>
      </c>
      <c r="F1314" t="str">
        <f>IF(AllData!F1314="","",AllData!F1314)</f>
        <v/>
      </c>
      <c r="G1314" t="str">
        <f>IF(AllData!G1314="","",AllData!G1314)</f>
        <v/>
      </c>
      <c r="H1314" t="str">
        <f>IF(AllData!H1314="","",AllData!H1314)</f>
        <v/>
      </c>
      <c r="I1314" t="str">
        <f>IF(AllData!I1314="","",AllData!I1314)</f>
        <v/>
      </c>
      <c r="J1314" t="str">
        <f>IF(AllData!J1314="","",AllData!J1314)</f>
        <v/>
      </c>
      <c r="K1314" t="str">
        <f>IF(AllData!K1314="","",AllData!K1314)</f>
        <v/>
      </c>
      <c r="L1314" t="str">
        <f>IF(AllData!L1314="","",AllData!L1314)</f>
        <v/>
      </c>
      <c r="M1314" s="4" t="str">
        <f>IF(Table1[[#This Row],[Operation Season]]="","",LEFT(Table1[[#This Row],[Operation Season]],SEARCH("-",Table1[[#This Row],[Operation Season]])-1))</f>
        <v/>
      </c>
      <c r="N1314" s="10" t="str">
        <f t="shared" si="40"/>
        <v/>
      </c>
      <c r="O1314" t="str">
        <f>IF(Table1[[#This Row],[Operation Season]]="","",RIGHT(Table1[[#This Row],[Operation Season]],LEN(Table1[[#This Row],[Operation Season]])-FIND("-",Table1[[#This Row],[Operation Season]])))</f>
        <v/>
      </c>
      <c r="P1314" s="4" t="str">
        <f t="shared" si="41"/>
        <v/>
      </c>
      <c r="Q1314" s="7" t="str">
        <f>IF(OR(P1314="Mid November",P1314="round",P1314="",),"",Table1[[#This Row],[End Date]]-SystemData!$A$2+1)</f>
        <v/>
      </c>
      <c r="R1314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314" s="2" t="str">
        <f>IF(AllData!M1319="","",AllData!M1319)</f>
        <v/>
      </c>
      <c r="T1314" s="2" t="str">
        <f>IF(AllData!N1319="","",AllData!N1319)</f>
        <v/>
      </c>
      <c r="U1314" s="2" t="str">
        <f>IF(AllData!O1319="","",AllData!O1319)</f>
        <v/>
      </c>
      <c r="V1314" s="2" t="str">
        <f>IF(AllData!P1319="","",AllData!P1319)</f>
        <v/>
      </c>
      <c r="W1314" s="2" t="str">
        <f>IF(AllData!Q1319="","",AllData!Q1319)</f>
        <v/>
      </c>
      <c r="X1314" s="2" t="str">
        <f>IF(AllData!R1319="","",AllData!R1319)</f>
        <v/>
      </c>
      <c r="Y1314" s="2" t="str">
        <f>IF(AllData!S1319="","",AllData!S1319)</f>
        <v/>
      </c>
      <c r="Z1314" s="2" t="str">
        <f>IF(AllData!T1319="","",AllData!T1319)</f>
        <v/>
      </c>
      <c r="AA1314" s="16"/>
    </row>
    <row r="1315" spans="1:27" hidden="1" x14ac:dyDescent="0.25">
      <c r="A1315" t="str">
        <f>IF(AllData!A1315="","",AllData!A1315)</f>
        <v/>
      </c>
      <c r="B1315" t="str">
        <f>IF(AllData!B1315="","",AllData!B1315)</f>
        <v/>
      </c>
      <c r="C1315" t="str">
        <f>IF(AllData!C1315="","",AllData!C1315)</f>
        <v/>
      </c>
      <c r="D1315" t="str">
        <f>IF(AllData!D1315="","",AllData!D1315)</f>
        <v/>
      </c>
      <c r="E1315" t="str">
        <f>IF(AllData!E1315="","",AllData!E1315)</f>
        <v/>
      </c>
      <c r="F1315" t="str">
        <f>IF(AllData!F1315="","",AllData!F1315)</f>
        <v/>
      </c>
      <c r="G1315" t="str">
        <f>IF(AllData!G1315="","",AllData!G1315)</f>
        <v/>
      </c>
      <c r="H1315" t="str">
        <f>IF(AllData!H1315="","",AllData!H1315)</f>
        <v/>
      </c>
      <c r="I1315" t="str">
        <f>IF(AllData!I1315="","",AllData!I1315)</f>
        <v/>
      </c>
      <c r="J1315" t="str">
        <f>IF(AllData!J1315="","",AllData!J1315)</f>
        <v/>
      </c>
      <c r="K1315" t="str">
        <f>IF(AllData!K1315="","",AllData!K1315)</f>
        <v/>
      </c>
      <c r="L1315" t="str">
        <f>IF(AllData!L1315="","",AllData!L1315)</f>
        <v/>
      </c>
      <c r="M1315" s="4" t="str">
        <f>IF(Table1[[#This Row],[Operation Season]]="","",LEFT(Table1[[#This Row],[Operation Season]],SEARCH("-",Table1[[#This Row],[Operation Season]])-1))</f>
        <v/>
      </c>
      <c r="N1315" s="10" t="str">
        <f t="shared" si="40"/>
        <v/>
      </c>
      <c r="O1315" t="str">
        <f>IF(Table1[[#This Row],[Operation Season]]="","",RIGHT(Table1[[#This Row],[Operation Season]],LEN(Table1[[#This Row],[Operation Season]])-FIND("-",Table1[[#This Row],[Operation Season]])))</f>
        <v/>
      </c>
      <c r="P1315" s="4" t="str">
        <f t="shared" si="41"/>
        <v/>
      </c>
      <c r="Q1315" s="7" t="str">
        <f>IF(OR(P1315="Mid November",P1315="round",P1315="",),"",Table1[[#This Row],[End Date]]-SystemData!$A$2+1)</f>
        <v/>
      </c>
      <c r="R1315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315" s="2" t="str">
        <f>IF(AllData!M1320="","",AllData!M1320)</f>
        <v/>
      </c>
      <c r="T1315" s="2" t="str">
        <f>IF(AllData!N1320="","",AllData!N1320)</f>
        <v/>
      </c>
      <c r="U1315" s="2" t="str">
        <f>IF(AllData!O1320="","",AllData!O1320)</f>
        <v/>
      </c>
      <c r="V1315" s="2" t="str">
        <f>IF(AllData!P1320="","",AllData!P1320)</f>
        <v/>
      </c>
      <c r="W1315" s="2" t="str">
        <f>IF(AllData!Q1320="","",AllData!Q1320)</f>
        <v/>
      </c>
      <c r="X1315" s="2" t="str">
        <f>IF(AllData!R1320="","",AllData!R1320)</f>
        <v/>
      </c>
      <c r="Y1315" s="2" t="str">
        <f>IF(AllData!S1320="","",AllData!S1320)</f>
        <v/>
      </c>
      <c r="Z1315" s="2" t="str">
        <f>IF(AllData!T1320="","",AllData!T1320)</f>
        <v/>
      </c>
      <c r="AA1315" s="16"/>
    </row>
    <row r="1316" spans="1:27" hidden="1" x14ac:dyDescent="0.25">
      <c r="A1316" t="str">
        <f>IF(AllData!A1316="","",AllData!A1316)</f>
        <v/>
      </c>
      <c r="B1316" t="str">
        <f>IF(AllData!B1316="","",AllData!B1316)</f>
        <v/>
      </c>
      <c r="C1316" t="str">
        <f>IF(AllData!C1316="","",AllData!C1316)</f>
        <v/>
      </c>
      <c r="D1316" t="str">
        <f>IF(AllData!D1316="","",AllData!D1316)</f>
        <v/>
      </c>
      <c r="E1316" t="str">
        <f>IF(AllData!E1316="","",AllData!E1316)</f>
        <v/>
      </c>
      <c r="F1316" t="str">
        <f>IF(AllData!F1316="","",AllData!F1316)</f>
        <v/>
      </c>
      <c r="G1316" t="str">
        <f>IF(AllData!G1316="","",AllData!G1316)</f>
        <v/>
      </c>
      <c r="H1316" t="str">
        <f>IF(AllData!H1316="","",AllData!H1316)</f>
        <v/>
      </c>
      <c r="I1316" t="str">
        <f>IF(AllData!I1316="","",AllData!I1316)</f>
        <v/>
      </c>
      <c r="J1316" t="str">
        <f>IF(AllData!J1316="","",AllData!J1316)</f>
        <v/>
      </c>
      <c r="K1316" t="str">
        <f>IF(AllData!K1316="","",AllData!K1316)</f>
        <v/>
      </c>
      <c r="L1316" t="str">
        <f>IF(AllData!L1316="","",AllData!L1316)</f>
        <v/>
      </c>
      <c r="M1316" s="4" t="str">
        <f>IF(Table1[[#This Row],[Operation Season]]="","",LEFT(Table1[[#This Row],[Operation Season]],SEARCH("-",Table1[[#This Row],[Operation Season]])-1))</f>
        <v/>
      </c>
      <c r="N1316" s="10" t="str">
        <f t="shared" si="40"/>
        <v/>
      </c>
      <c r="O1316" t="str">
        <f>IF(Table1[[#This Row],[Operation Season]]="","",RIGHT(Table1[[#This Row],[Operation Season]],LEN(Table1[[#This Row],[Operation Season]])-FIND("-",Table1[[#This Row],[Operation Season]])))</f>
        <v/>
      </c>
      <c r="P1316" s="4" t="str">
        <f t="shared" si="41"/>
        <v/>
      </c>
      <c r="Q1316" s="7" t="str">
        <f>IF(OR(P1316="Mid November",P1316="round",P1316="",),"",Table1[[#This Row],[End Date]]-SystemData!$A$2+1)</f>
        <v/>
      </c>
      <c r="R1316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316" s="2" t="str">
        <f>IF(AllData!M1321="","",AllData!M1321)</f>
        <v/>
      </c>
      <c r="T1316" s="2" t="str">
        <f>IF(AllData!N1321="","",AllData!N1321)</f>
        <v/>
      </c>
      <c r="U1316" s="2" t="str">
        <f>IF(AllData!O1321="","",AllData!O1321)</f>
        <v/>
      </c>
      <c r="V1316" s="2" t="str">
        <f>IF(AllData!P1321="","",AllData!P1321)</f>
        <v/>
      </c>
      <c r="W1316" s="2" t="str">
        <f>IF(AllData!Q1321="","",AllData!Q1321)</f>
        <v/>
      </c>
      <c r="X1316" s="2" t="str">
        <f>IF(AllData!R1321="","",AllData!R1321)</f>
        <v/>
      </c>
      <c r="Y1316" s="2" t="str">
        <f>IF(AllData!S1321="","",AllData!S1321)</f>
        <v/>
      </c>
      <c r="Z1316" s="2" t="str">
        <f>IF(AllData!T1321="","",AllData!T1321)</f>
        <v/>
      </c>
      <c r="AA1316" s="16"/>
    </row>
    <row r="1317" spans="1:27" hidden="1" x14ac:dyDescent="0.25">
      <c r="A1317" t="str">
        <f>IF(AllData!A1317="","",AllData!A1317)</f>
        <v/>
      </c>
      <c r="B1317" t="str">
        <f>IF(AllData!B1317="","",AllData!B1317)</f>
        <v/>
      </c>
      <c r="C1317" t="str">
        <f>IF(AllData!C1317="","",AllData!C1317)</f>
        <v/>
      </c>
      <c r="D1317" t="str">
        <f>IF(AllData!D1317="","",AllData!D1317)</f>
        <v/>
      </c>
      <c r="E1317" t="str">
        <f>IF(AllData!E1317="","",AllData!E1317)</f>
        <v/>
      </c>
      <c r="F1317" t="str">
        <f>IF(AllData!F1317="","",AllData!F1317)</f>
        <v/>
      </c>
      <c r="G1317" t="str">
        <f>IF(AllData!G1317="","",AllData!G1317)</f>
        <v/>
      </c>
      <c r="H1317" t="str">
        <f>IF(AllData!H1317="","",AllData!H1317)</f>
        <v/>
      </c>
      <c r="I1317" t="str">
        <f>IF(AllData!I1317="","",AllData!I1317)</f>
        <v/>
      </c>
      <c r="J1317" t="str">
        <f>IF(AllData!J1317="","",AllData!J1317)</f>
        <v/>
      </c>
      <c r="K1317" t="str">
        <f>IF(AllData!K1317="","",AllData!K1317)</f>
        <v/>
      </c>
      <c r="L1317" t="str">
        <f>IF(AllData!L1317="","",AllData!L1317)</f>
        <v/>
      </c>
      <c r="M1317" s="4" t="str">
        <f>IF(Table1[[#This Row],[Operation Season]]="","",LEFT(Table1[[#This Row],[Operation Season]],SEARCH("-",Table1[[#This Row],[Operation Season]])-1))</f>
        <v/>
      </c>
      <c r="N1317" s="10" t="str">
        <f t="shared" si="40"/>
        <v/>
      </c>
      <c r="O1317" t="str">
        <f>IF(Table1[[#This Row],[Operation Season]]="","",RIGHT(Table1[[#This Row],[Operation Season]],LEN(Table1[[#This Row],[Operation Season]])-FIND("-",Table1[[#This Row],[Operation Season]])))</f>
        <v/>
      </c>
      <c r="P1317" s="4" t="str">
        <f t="shared" si="41"/>
        <v/>
      </c>
      <c r="Q1317" s="7" t="str">
        <f>IF(OR(P1317="Mid November",P1317="round",P1317="",),"",Table1[[#This Row],[End Date]]-SystemData!$A$2+1)</f>
        <v/>
      </c>
      <c r="R1317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317" s="2" t="str">
        <f>IF(AllData!M1322="","",AllData!M1322)</f>
        <v/>
      </c>
      <c r="T1317" s="2" t="str">
        <f>IF(AllData!N1322="","",AllData!N1322)</f>
        <v/>
      </c>
      <c r="U1317" s="2" t="str">
        <f>IF(AllData!O1322="","",AllData!O1322)</f>
        <v/>
      </c>
      <c r="V1317" s="2" t="str">
        <f>IF(AllData!P1322="","",AllData!P1322)</f>
        <v/>
      </c>
      <c r="W1317" s="2" t="str">
        <f>IF(AllData!Q1322="","",AllData!Q1322)</f>
        <v/>
      </c>
      <c r="X1317" s="2" t="str">
        <f>IF(AllData!R1322="","",AllData!R1322)</f>
        <v/>
      </c>
      <c r="Y1317" s="2" t="str">
        <f>IF(AllData!S1322="","",AllData!S1322)</f>
        <v/>
      </c>
      <c r="Z1317" s="2" t="str">
        <f>IF(AllData!T1322="","",AllData!T1322)</f>
        <v/>
      </c>
      <c r="AA1317" s="16"/>
    </row>
    <row r="1318" spans="1:27" hidden="1" x14ac:dyDescent="0.25">
      <c r="A1318" t="str">
        <f>IF(AllData!A1318="","",AllData!A1318)</f>
        <v/>
      </c>
      <c r="B1318" t="str">
        <f>IF(AllData!B1318="","",AllData!B1318)</f>
        <v/>
      </c>
      <c r="C1318" t="str">
        <f>IF(AllData!C1318="","",AllData!C1318)</f>
        <v/>
      </c>
      <c r="D1318" t="str">
        <f>IF(AllData!D1318="","",AllData!D1318)</f>
        <v/>
      </c>
      <c r="E1318" t="str">
        <f>IF(AllData!E1318="","",AllData!E1318)</f>
        <v/>
      </c>
      <c r="F1318" t="str">
        <f>IF(AllData!F1318="","",AllData!F1318)</f>
        <v/>
      </c>
      <c r="G1318" t="str">
        <f>IF(AllData!G1318="","",AllData!G1318)</f>
        <v/>
      </c>
      <c r="H1318" t="str">
        <f>IF(AllData!H1318="","",AllData!H1318)</f>
        <v/>
      </c>
      <c r="I1318" t="str">
        <f>IF(AllData!I1318="","",AllData!I1318)</f>
        <v/>
      </c>
      <c r="J1318" t="str">
        <f>IF(AllData!J1318="","",AllData!J1318)</f>
        <v/>
      </c>
      <c r="K1318" t="str">
        <f>IF(AllData!K1318="","",AllData!K1318)</f>
        <v/>
      </c>
      <c r="L1318" t="str">
        <f>IF(AllData!L1318="","",AllData!L1318)</f>
        <v/>
      </c>
      <c r="M1318" s="4" t="str">
        <f>IF(Table1[[#This Row],[Operation Season]]="","",LEFT(Table1[[#This Row],[Operation Season]],SEARCH("-",Table1[[#This Row],[Operation Season]])-1))</f>
        <v/>
      </c>
      <c r="N1318" s="10" t="str">
        <f t="shared" si="40"/>
        <v/>
      </c>
      <c r="O1318" t="str">
        <f>IF(Table1[[#This Row],[Operation Season]]="","",RIGHT(Table1[[#This Row],[Operation Season]],LEN(Table1[[#This Row],[Operation Season]])-FIND("-",Table1[[#This Row],[Operation Season]])))</f>
        <v/>
      </c>
      <c r="P1318" s="4" t="str">
        <f t="shared" si="41"/>
        <v/>
      </c>
      <c r="Q1318" s="7" t="str">
        <f>IF(OR(P1318="Mid November",P1318="round",P1318="",),"",Table1[[#This Row],[End Date]]-SystemData!$A$2+1)</f>
        <v/>
      </c>
      <c r="R1318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318" s="2" t="str">
        <f>IF(AllData!M1323="","",AllData!M1323)</f>
        <v/>
      </c>
      <c r="T1318" s="2" t="str">
        <f>IF(AllData!N1323="","",AllData!N1323)</f>
        <v/>
      </c>
      <c r="U1318" s="2" t="str">
        <f>IF(AllData!O1323="","",AllData!O1323)</f>
        <v/>
      </c>
      <c r="V1318" s="2" t="str">
        <f>IF(AllData!P1323="","",AllData!P1323)</f>
        <v/>
      </c>
      <c r="W1318" s="2" t="str">
        <f>IF(AllData!Q1323="","",AllData!Q1323)</f>
        <v/>
      </c>
      <c r="X1318" s="2" t="str">
        <f>IF(AllData!R1323="","",AllData!R1323)</f>
        <v/>
      </c>
      <c r="Y1318" s="2" t="str">
        <f>IF(AllData!S1323="","",AllData!S1323)</f>
        <v/>
      </c>
      <c r="Z1318" s="2" t="str">
        <f>IF(AllData!T1323="","",AllData!T1323)</f>
        <v/>
      </c>
      <c r="AA1318" s="16"/>
    </row>
    <row r="1319" spans="1:27" hidden="1" x14ac:dyDescent="0.25">
      <c r="A1319" t="str">
        <f>IF(AllData!A1319="","",AllData!A1319)</f>
        <v/>
      </c>
      <c r="B1319" t="str">
        <f>IF(AllData!B1319="","",AllData!B1319)</f>
        <v/>
      </c>
      <c r="C1319" t="str">
        <f>IF(AllData!C1319="","",AllData!C1319)</f>
        <v/>
      </c>
      <c r="D1319" t="str">
        <f>IF(AllData!D1319="","",AllData!D1319)</f>
        <v/>
      </c>
      <c r="E1319" t="str">
        <f>IF(AllData!E1319="","",AllData!E1319)</f>
        <v/>
      </c>
      <c r="F1319" t="str">
        <f>IF(AllData!F1319="","",AllData!F1319)</f>
        <v/>
      </c>
      <c r="G1319" t="str">
        <f>IF(AllData!G1319="","",AllData!G1319)</f>
        <v/>
      </c>
      <c r="H1319" t="str">
        <f>IF(AllData!H1319="","",AllData!H1319)</f>
        <v/>
      </c>
      <c r="I1319" t="str">
        <f>IF(AllData!I1319="","",AllData!I1319)</f>
        <v/>
      </c>
      <c r="J1319" t="str">
        <f>IF(AllData!J1319="","",AllData!J1319)</f>
        <v/>
      </c>
      <c r="K1319" t="str">
        <f>IF(AllData!K1319="","",AllData!K1319)</f>
        <v/>
      </c>
      <c r="L1319" t="str">
        <f>IF(AllData!L1319="","",AllData!L1319)</f>
        <v/>
      </c>
      <c r="M1319" s="4" t="str">
        <f>IF(Table1[[#This Row],[Operation Season]]="","",LEFT(Table1[[#This Row],[Operation Season]],SEARCH("-",Table1[[#This Row],[Operation Season]])-1))</f>
        <v/>
      </c>
      <c r="N1319" s="10" t="str">
        <f t="shared" si="40"/>
        <v/>
      </c>
      <c r="O1319" t="str">
        <f>IF(Table1[[#This Row],[Operation Season]]="","",RIGHT(Table1[[#This Row],[Operation Season]],LEN(Table1[[#This Row],[Operation Season]])-FIND("-",Table1[[#This Row],[Operation Season]])))</f>
        <v/>
      </c>
      <c r="P1319" s="4" t="str">
        <f t="shared" si="41"/>
        <v/>
      </c>
      <c r="Q1319" s="7" t="str">
        <f>IF(OR(P1319="Mid November",P1319="round",P1319="",),"",Table1[[#This Row],[End Date]]-SystemData!$A$2+1)</f>
        <v/>
      </c>
      <c r="R1319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319" s="2" t="str">
        <f>IF(AllData!M1324="","",AllData!M1324)</f>
        <v/>
      </c>
      <c r="T1319" s="2" t="str">
        <f>IF(AllData!N1324="","",AllData!N1324)</f>
        <v/>
      </c>
      <c r="U1319" s="2" t="str">
        <f>IF(AllData!O1324="","",AllData!O1324)</f>
        <v/>
      </c>
      <c r="V1319" s="2" t="str">
        <f>IF(AllData!P1324="","",AllData!P1324)</f>
        <v/>
      </c>
      <c r="W1319" s="2" t="str">
        <f>IF(AllData!Q1324="","",AllData!Q1324)</f>
        <v/>
      </c>
      <c r="X1319" s="2" t="str">
        <f>IF(AllData!R1324="","",AllData!R1324)</f>
        <v/>
      </c>
      <c r="Y1319" s="2" t="str">
        <f>IF(AllData!S1324="","",AllData!S1324)</f>
        <v/>
      </c>
      <c r="Z1319" s="2" t="str">
        <f>IF(AllData!T1324="","",AllData!T1324)</f>
        <v/>
      </c>
      <c r="AA1319" s="16"/>
    </row>
    <row r="1320" spans="1:27" hidden="1" x14ac:dyDescent="0.25">
      <c r="A1320" t="str">
        <f>IF(AllData!A1320="","",AllData!A1320)</f>
        <v/>
      </c>
      <c r="B1320" t="str">
        <f>IF(AllData!B1320="","",AllData!B1320)</f>
        <v/>
      </c>
      <c r="C1320" t="str">
        <f>IF(AllData!C1320="","",AllData!C1320)</f>
        <v/>
      </c>
      <c r="D1320" t="str">
        <f>IF(AllData!D1320="","",AllData!D1320)</f>
        <v/>
      </c>
      <c r="E1320" t="str">
        <f>IF(AllData!E1320="","",AllData!E1320)</f>
        <v/>
      </c>
      <c r="F1320" t="str">
        <f>IF(AllData!F1320="","",AllData!F1320)</f>
        <v/>
      </c>
      <c r="G1320" t="str">
        <f>IF(AllData!G1320="","",AllData!G1320)</f>
        <v/>
      </c>
      <c r="H1320" t="str">
        <f>IF(AllData!H1320="","",AllData!H1320)</f>
        <v/>
      </c>
      <c r="I1320" t="str">
        <f>IF(AllData!I1320="","",AllData!I1320)</f>
        <v/>
      </c>
      <c r="J1320" t="str">
        <f>IF(AllData!J1320="","",AllData!J1320)</f>
        <v/>
      </c>
      <c r="K1320" t="str">
        <f>IF(AllData!K1320="","",AllData!K1320)</f>
        <v/>
      </c>
      <c r="L1320" t="str">
        <f>IF(AllData!L1320="","",AllData!L1320)</f>
        <v/>
      </c>
      <c r="M1320" s="4" t="str">
        <f>IF(Table1[[#This Row],[Operation Season]]="","",LEFT(Table1[[#This Row],[Operation Season]],SEARCH("-",Table1[[#This Row],[Operation Season]])-1))</f>
        <v/>
      </c>
      <c r="N1320" s="10" t="str">
        <f t="shared" si="40"/>
        <v/>
      </c>
      <c r="O1320" t="str">
        <f>IF(Table1[[#This Row],[Operation Season]]="","",RIGHT(Table1[[#This Row],[Operation Season]],LEN(Table1[[#This Row],[Operation Season]])-FIND("-",Table1[[#This Row],[Operation Season]])))</f>
        <v/>
      </c>
      <c r="P1320" s="4" t="str">
        <f t="shared" si="41"/>
        <v/>
      </c>
      <c r="Q1320" s="7" t="str">
        <f>IF(OR(P1320="Mid November",P1320="round",P1320="",),"",Table1[[#This Row],[End Date]]-SystemData!$A$2+1)</f>
        <v/>
      </c>
      <c r="R1320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320" s="2" t="str">
        <f>IF(AllData!M1325="","",AllData!M1325)</f>
        <v/>
      </c>
      <c r="T1320" s="2" t="str">
        <f>IF(AllData!N1325="","",AllData!N1325)</f>
        <v/>
      </c>
      <c r="U1320" s="2" t="str">
        <f>IF(AllData!O1325="","",AllData!O1325)</f>
        <v/>
      </c>
      <c r="V1320" s="2" t="str">
        <f>IF(AllData!P1325="","",AllData!P1325)</f>
        <v/>
      </c>
      <c r="W1320" s="2" t="str">
        <f>IF(AllData!Q1325="","",AllData!Q1325)</f>
        <v/>
      </c>
      <c r="X1320" s="2" t="str">
        <f>IF(AllData!R1325="","",AllData!R1325)</f>
        <v/>
      </c>
      <c r="Y1320" s="2" t="str">
        <f>IF(AllData!S1325="","",AllData!S1325)</f>
        <v/>
      </c>
      <c r="Z1320" s="2" t="str">
        <f>IF(AllData!T1325="","",AllData!T1325)</f>
        <v/>
      </c>
      <c r="AA1320" s="16"/>
    </row>
    <row r="1321" spans="1:27" hidden="1" x14ac:dyDescent="0.25">
      <c r="A1321" t="str">
        <f>IF(AllData!A1321="","",AllData!A1321)</f>
        <v/>
      </c>
      <c r="B1321" t="str">
        <f>IF(AllData!B1321="","",AllData!B1321)</f>
        <v/>
      </c>
      <c r="C1321" t="str">
        <f>IF(AllData!C1321="","",AllData!C1321)</f>
        <v/>
      </c>
      <c r="D1321" t="str">
        <f>IF(AllData!D1321="","",AllData!D1321)</f>
        <v/>
      </c>
      <c r="E1321" t="str">
        <f>IF(AllData!E1321="","",AllData!E1321)</f>
        <v/>
      </c>
      <c r="F1321" t="str">
        <f>IF(AllData!F1321="","",AllData!F1321)</f>
        <v/>
      </c>
      <c r="G1321" t="str">
        <f>IF(AllData!G1321="","",AllData!G1321)</f>
        <v/>
      </c>
      <c r="H1321" t="str">
        <f>IF(AllData!H1321="","",AllData!H1321)</f>
        <v/>
      </c>
      <c r="I1321" t="str">
        <f>IF(AllData!I1321="","",AllData!I1321)</f>
        <v/>
      </c>
      <c r="J1321" t="str">
        <f>IF(AllData!J1321="","",AllData!J1321)</f>
        <v/>
      </c>
      <c r="K1321" t="str">
        <f>IF(AllData!K1321="","",AllData!K1321)</f>
        <v/>
      </c>
      <c r="L1321" t="str">
        <f>IF(AllData!L1321="","",AllData!L1321)</f>
        <v/>
      </c>
      <c r="M1321" s="4" t="str">
        <f>IF(Table1[[#This Row],[Operation Season]]="","",LEFT(Table1[[#This Row],[Operation Season]],SEARCH("-",Table1[[#This Row],[Operation Season]])-1))</f>
        <v/>
      </c>
      <c r="N1321" s="10" t="str">
        <f t="shared" si="40"/>
        <v/>
      </c>
      <c r="O1321" t="str">
        <f>IF(Table1[[#This Row],[Operation Season]]="","",RIGHT(Table1[[#This Row],[Operation Season]],LEN(Table1[[#This Row],[Operation Season]])-FIND("-",Table1[[#This Row],[Operation Season]])))</f>
        <v/>
      </c>
      <c r="P1321" s="4" t="str">
        <f t="shared" si="41"/>
        <v/>
      </c>
      <c r="Q1321" s="7" t="str">
        <f>IF(OR(P1321="Mid November",P1321="round",P1321="",),"",Table1[[#This Row],[End Date]]-SystemData!$A$2+1)</f>
        <v/>
      </c>
      <c r="R1321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321" s="2" t="str">
        <f>IF(AllData!M1326="","",AllData!M1326)</f>
        <v/>
      </c>
      <c r="T1321" s="2" t="str">
        <f>IF(AllData!N1326="","",AllData!N1326)</f>
        <v/>
      </c>
      <c r="U1321" s="2" t="str">
        <f>IF(AllData!O1326="","",AllData!O1326)</f>
        <v/>
      </c>
      <c r="V1321" s="2" t="str">
        <f>IF(AllData!P1326="","",AllData!P1326)</f>
        <v/>
      </c>
      <c r="W1321" s="2" t="str">
        <f>IF(AllData!Q1326="","",AllData!Q1326)</f>
        <v/>
      </c>
      <c r="X1321" s="2" t="str">
        <f>IF(AllData!R1326="","",AllData!R1326)</f>
        <v/>
      </c>
      <c r="Y1321" s="2" t="str">
        <f>IF(AllData!S1326="","",AllData!S1326)</f>
        <v/>
      </c>
      <c r="Z1321" s="2" t="str">
        <f>IF(AllData!T1326="","",AllData!T1326)</f>
        <v/>
      </c>
      <c r="AA1321" s="16"/>
    </row>
    <row r="1322" spans="1:27" hidden="1" x14ac:dyDescent="0.25">
      <c r="A1322" t="str">
        <f>IF(AllData!A1322="","",AllData!A1322)</f>
        <v/>
      </c>
      <c r="B1322" t="str">
        <f>IF(AllData!B1322="","",AllData!B1322)</f>
        <v/>
      </c>
      <c r="C1322" t="str">
        <f>IF(AllData!C1322="","",AllData!C1322)</f>
        <v/>
      </c>
      <c r="D1322" t="str">
        <f>IF(AllData!D1322="","",AllData!D1322)</f>
        <v/>
      </c>
      <c r="E1322" t="str">
        <f>IF(AllData!E1322="","",AllData!E1322)</f>
        <v/>
      </c>
      <c r="F1322" t="str">
        <f>IF(AllData!F1322="","",AllData!F1322)</f>
        <v/>
      </c>
      <c r="G1322" t="str">
        <f>IF(AllData!G1322="","",AllData!G1322)</f>
        <v/>
      </c>
      <c r="H1322" t="str">
        <f>IF(AllData!H1322="","",AllData!H1322)</f>
        <v/>
      </c>
      <c r="I1322" t="str">
        <f>IF(AllData!I1322="","",AllData!I1322)</f>
        <v/>
      </c>
      <c r="J1322" t="str">
        <f>IF(AllData!J1322="","",AllData!J1322)</f>
        <v/>
      </c>
      <c r="K1322" t="str">
        <f>IF(AllData!K1322="","",AllData!K1322)</f>
        <v/>
      </c>
      <c r="L1322" t="str">
        <f>IF(AllData!L1322="","",AllData!L1322)</f>
        <v/>
      </c>
      <c r="M1322" s="4" t="str">
        <f>IF(Table1[[#This Row],[Operation Season]]="","",LEFT(Table1[[#This Row],[Operation Season]],SEARCH("-",Table1[[#This Row],[Operation Season]])-1))</f>
        <v/>
      </c>
      <c r="N1322" s="10" t="str">
        <f t="shared" si="40"/>
        <v/>
      </c>
      <c r="O1322" t="str">
        <f>IF(Table1[[#This Row],[Operation Season]]="","",RIGHT(Table1[[#This Row],[Operation Season]],LEN(Table1[[#This Row],[Operation Season]])-FIND("-",Table1[[#This Row],[Operation Season]])))</f>
        <v/>
      </c>
      <c r="P1322" s="4" t="str">
        <f t="shared" si="41"/>
        <v/>
      </c>
      <c r="Q1322" s="7" t="str">
        <f>IF(OR(P1322="Mid November",P1322="round",P1322="",),"",Table1[[#This Row],[End Date]]-SystemData!$A$2+1)</f>
        <v/>
      </c>
      <c r="R1322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322" s="2" t="str">
        <f>IF(AllData!M1327="","",AllData!M1327)</f>
        <v/>
      </c>
      <c r="T1322" s="2" t="str">
        <f>IF(AllData!N1327="","",AllData!N1327)</f>
        <v/>
      </c>
      <c r="U1322" s="2" t="str">
        <f>IF(AllData!O1327="","",AllData!O1327)</f>
        <v/>
      </c>
      <c r="V1322" s="2" t="str">
        <f>IF(AllData!P1327="","",AllData!P1327)</f>
        <v/>
      </c>
      <c r="W1322" s="2" t="str">
        <f>IF(AllData!Q1327="","",AllData!Q1327)</f>
        <v/>
      </c>
      <c r="X1322" s="2" t="str">
        <f>IF(AllData!R1327="","",AllData!R1327)</f>
        <v/>
      </c>
      <c r="Y1322" s="2" t="str">
        <f>IF(AllData!S1327="","",AllData!S1327)</f>
        <v/>
      </c>
      <c r="Z1322" s="2" t="str">
        <f>IF(AllData!T1327="","",AllData!T1327)</f>
        <v/>
      </c>
      <c r="AA1322" s="16"/>
    </row>
    <row r="1323" spans="1:27" hidden="1" x14ac:dyDescent="0.25">
      <c r="A1323" t="str">
        <f>IF(AllData!A1323="","",AllData!A1323)</f>
        <v/>
      </c>
      <c r="B1323" t="str">
        <f>IF(AllData!B1323="","",AllData!B1323)</f>
        <v/>
      </c>
      <c r="C1323" t="str">
        <f>IF(AllData!C1323="","",AllData!C1323)</f>
        <v/>
      </c>
      <c r="D1323" t="str">
        <f>IF(AllData!D1323="","",AllData!D1323)</f>
        <v/>
      </c>
      <c r="E1323" t="str">
        <f>IF(AllData!E1323="","",AllData!E1323)</f>
        <v/>
      </c>
      <c r="F1323" t="str">
        <f>IF(AllData!F1323="","",AllData!F1323)</f>
        <v/>
      </c>
      <c r="G1323" t="str">
        <f>IF(AllData!G1323="","",AllData!G1323)</f>
        <v/>
      </c>
      <c r="H1323" t="str">
        <f>IF(AllData!H1323="","",AllData!H1323)</f>
        <v/>
      </c>
      <c r="I1323" t="str">
        <f>IF(AllData!I1323="","",AllData!I1323)</f>
        <v/>
      </c>
      <c r="J1323" t="str">
        <f>IF(AllData!J1323="","",AllData!J1323)</f>
        <v/>
      </c>
      <c r="K1323" t="str">
        <f>IF(AllData!K1323="","",AllData!K1323)</f>
        <v/>
      </c>
      <c r="L1323" t="str">
        <f>IF(AllData!L1323="","",AllData!L1323)</f>
        <v/>
      </c>
      <c r="M1323" s="4" t="str">
        <f>IF(Table1[[#This Row],[Operation Season]]="","",LEFT(Table1[[#This Row],[Operation Season]],SEARCH("-",Table1[[#This Row],[Operation Season]])-1))</f>
        <v/>
      </c>
      <c r="N1323" s="10" t="str">
        <f t="shared" si="40"/>
        <v/>
      </c>
      <c r="O1323" t="str">
        <f>IF(Table1[[#This Row],[Operation Season]]="","",RIGHT(Table1[[#This Row],[Operation Season]],LEN(Table1[[#This Row],[Operation Season]])-FIND("-",Table1[[#This Row],[Operation Season]])))</f>
        <v/>
      </c>
      <c r="P1323" s="4" t="str">
        <f t="shared" si="41"/>
        <v/>
      </c>
      <c r="Q1323" s="7" t="str">
        <f>IF(OR(P1323="Mid November",P1323="round",P1323="",),"",Table1[[#This Row],[End Date]]-SystemData!$A$2+1)</f>
        <v/>
      </c>
      <c r="R1323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323" s="2" t="str">
        <f>IF(AllData!M1328="","",AllData!M1328)</f>
        <v/>
      </c>
      <c r="T1323" s="2" t="str">
        <f>IF(AllData!N1328="","",AllData!N1328)</f>
        <v/>
      </c>
      <c r="U1323" s="2" t="str">
        <f>IF(AllData!O1328="","",AllData!O1328)</f>
        <v/>
      </c>
      <c r="V1323" s="2" t="str">
        <f>IF(AllData!P1328="","",AllData!P1328)</f>
        <v/>
      </c>
      <c r="W1323" s="2" t="str">
        <f>IF(AllData!Q1328="","",AllData!Q1328)</f>
        <v/>
      </c>
      <c r="X1323" s="2" t="str">
        <f>IF(AllData!R1328="","",AllData!R1328)</f>
        <v/>
      </c>
      <c r="Y1323" s="2" t="str">
        <f>IF(AllData!S1328="","",AllData!S1328)</f>
        <v/>
      </c>
      <c r="Z1323" s="2" t="str">
        <f>IF(AllData!T1328="","",AllData!T1328)</f>
        <v/>
      </c>
      <c r="AA1323" s="16"/>
    </row>
    <row r="1324" spans="1:27" hidden="1" x14ac:dyDescent="0.25">
      <c r="A1324" t="str">
        <f>IF(AllData!A1324="","",AllData!A1324)</f>
        <v/>
      </c>
      <c r="B1324" t="str">
        <f>IF(AllData!B1324="","",AllData!B1324)</f>
        <v/>
      </c>
      <c r="C1324" t="str">
        <f>IF(AllData!C1324="","",AllData!C1324)</f>
        <v/>
      </c>
      <c r="D1324" t="str">
        <f>IF(AllData!D1324="","",AllData!D1324)</f>
        <v/>
      </c>
      <c r="E1324" t="str">
        <f>IF(AllData!E1324="","",AllData!E1324)</f>
        <v/>
      </c>
      <c r="F1324" t="str">
        <f>IF(AllData!F1324="","",AllData!F1324)</f>
        <v/>
      </c>
      <c r="G1324" t="str">
        <f>IF(AllData!G1324="","",AllData!G1324)</f>
        <v/>
      </c>
      <c r="H1324" t="str">
        <f>IF(AllData!H1324="","",AllData!H1324)</f>
        <v/>
      </c>
      <c r="I1324" t="str">
        <f>IF(AllData!I1324="","",AllData!I1324)</f>
        <v/>
      </c>
      <c r="J1324" t="str">
        <f>IF(AllData!J1324="","",AllData!J1324)</f>
        <v/>
      </c>
      <c r="K1324" t="str">
        <f>IF(AllData!K1324="","",AllData!K1324)</f>
        <v/>
      </c>
      <c r="L1324" t="str">
        <f>IF(AllData!L1324="","",AllData!L1324)</f>
        <v/>
      </c>
      <c r="M1324" s="4" t="str">
        <f>IF(Table1[[#This Row],[Operation Season]]="","",LEFT(Table1[[#This Row],[Operation Season]],SEARCH("-",Table1[[#This Row],[Operation Season]])-1))</f>
        <v/>
      </c>
      <c r="N1324" s="10" t="str">
        <f t="shared" si="40"/>
        <v/>
      </c>
      <c r="O1324" t="str">
        <f>IF(Table1[[#This Row],[Operation Season]]="","",RIGHT(Table1[[#This Row],[Operation Season]],LEN(Table1[[#This Row],[Operation Season]])-FIND("-",Table1[[#This Row],[Operation Season]])))</f>
        <v/>
      </c>
      <c r="P1324" s="4" t="str">
        <f t="shared" si="41"/>
        <v/>
      </c>
      <c r="Q1324" s="7" t="str">
        <f>IF(OR(P1324="Mid November",P1324="round",P1324="",),"",Table1[[#This Row],[End Date]]-SystemData!$A$2+1)</f>
        <v/>
      </c>
      <c r="R1324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324" s="2" t="str">
        <f>IF(AllData!M1329="","",AllData!M1329)</f>
        <v/>
      </c>
      <c r="T1324" s="2" t="str">
        <f>IF(AllData!N1329="","",AllData!N1329)</f>
        <v/>
      </c>
      <c r="U1324" s="2" t="str">
        <f>IF(AllData!O1329="","",AllData!O1329)</f>
        <v/>
      </c>
      <c r="V1324" s="2" t="str">
        <f>IF(AllData!P1329="","",AllData!P1329)</f>
        <v/>
      </c>
      <c r="W1324" s="2" t="str">
        <f>IF(AllData!Q1329="","",AllData!Q1329)</f>
        <v/>
      </c>
      <c r="X1324" s="2" t="str">
        <f>IF(AllData!R1329="","",AllData!R1329)</f>
        <v/>
      </c>
      <c r="Y1324" s="2" t="str">
        <f>IF(AllData!S1329="","",AllData!S1329)</f>
        <v/>
      </c>
      <c r="Z1324" s="2" t="str">
        <f>IF(AllData!T1329="","",AllData!T1329)</f>
        <v/>
      </c>
      <c r="AA1324" s="16"/>
    </row>
    <row r="1325" spans="1:27" hidden="1" x14ac:dyDescent="0.25">
      <c r="A1325" t="str">
        <f>IF(AllData!A1325="","",AllData!A1325)</f>
        <v/>
      </c>
      <c r="B1325" t="str">
        <f>IF(AllData!B1325="","",AllData!B1325)</f>
        <v/>
      </c>
      <c r="C1325" t="str">
        <f>IF(AllData!C1325="","",AllData!C1325)</f>
        <v/>
      </c>
      <c r="D1325" t="str">
        <f>IF(AllData!D1325="","",AllData!D1325)</f>
        <v/>
      </c>
      <c r="E1325" t="str">
        <f>IF(AllData!E1325="","",AllData!E1325)</f>
        <v/>
      </c>
      <c r="F1325" t="str">
        <f>IF(AllData!F1325="","",AllData!F1325)</f>
        <v/>
      </c>
      <c r="G1325" t="str">
        <f>IF(AllData!G1325="","",AllData!G1325)</f>
        <v/>
      </c>
      <c r="H1325" t="str">
        <f>IF(AllData!H1325="","",AllData!H1325)</f>
        <v/>
      </c>
      <c r="I1325" t="str">
        <f>IF(AllData!I1325="","",AllData!I1325)</f>
        <v/>
      </c>
      <c r="J1325" t="str">
        <f>IF(AllData!J1325="","",AllData!J1325)</f>
        <v/>
      </c>
      <c r="K1325" t="str">
        <f>IF(AllData!K1325="","",AllData!K1325)</f>
        <v/>
      </c>
      <c r="L1325" t="str">
        <f>IF(AllData!L1325="","",AllData!L1325)</f>
        <v/>
      </c>
      <c r="M1325" s="4" t="str">
        <f>IF(Table1[[#This Row],[Operation Season]]="","",LEFT(Table1[[#This Row],[Operation Season]],SEARCH("-",Table1[[#This Row],[Operation Season]])-1))</f>
        <v/>
      </c>
      <c r="N1325" s="10" t="str">
        <f t="shared" si="40"/>
        <v/>
      </c>
      <c r="O1325" t="str">
        <f>IF(Table1[[#This Row],[Operation Season]]="","",RIGHT(Table1[[#This Row],[Operation Season]],LEN(Table1[[#This Row],[Operation Season]])-FIND("-",Table1[[#This Row],[Operation Season]])))</f>
        <v/>
      </c>
      <c r="P1325" s="4" t="str">
        <f t="shared" si="41"/>
        <v/>
      </c>
      <c r="Q1325" s="7" t="str">
        <f>IF(OR(P1325="Mid November",P1325="round",P1325="",),"",Table1[[#This Row],[End Date]]-SystemData!$A$2+1)</f>
        <v/>
      </c>
      <c r="R1325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325" s="2" t="str">
        <f>IF(AllData!M1330="","",AllData!M1330)</f>
        <v/>
      </c>
      <c r="T1325" s="2" t="str">
        <f>IF(AllData!N1330="","",AllData!N1330)</f>
        <v/>
      </c>
      <c r="U1325" s="2" t="str">
        <f>IF(AllData!O1330="","",AllData!O1330)</f>
        <v/>
      </c>
      <c r="V1325" s="2" t="str">
        <f>IF(AllData!P1330="","",AllData!P1330)</f>
        <v/>
      </c>
      <c r="W1325" s="2" t="str">
        <f>IF(AllData!Q1330="","",AllData!Q1330)</f>
        <v/>
      </c>
      <c r="X1325" s="2" t="str">
        <f>IF(AllData!R1330="","",AllData!R1330)</f>
        <v/>
      </c>
      <c r="Y1325" s="2" t="str">
        <f>IF(AllData!S1330="","",AllData!S1330)</f>
        <v/>
      </c>
      <c r="Z1325" s="2" t="str">
        <f>IF(AllData!T1330="","",AllData!T1330)</f>
        <v/>
      </c>
      <c r="AA1325" s="16"/>
    </row>
    <row r="1326" spans="1:27" hidden="1" x14ac:dyDescent="0.25">
      <c r="A1326" t="str">
        <f>IF(AllData!A1326="","",AllData!A1326)</f>
        <v/>
      </c>
      <c r="B1326" t="str">
        <f>IF(AllData!B1326="","",AllData!B1326)</f>
        <v/>
      </c>
      <c r="C1326" t="str">
        <f>IF(AllData!C1326="","",AllData!C1326)</f>
        <v/>
      </c>
      <c r="D1326" t="str">
        <f>IF(AllData!D1326="","",AllData!D1326)</f>
        <v/>
      </c>
      <c r="E1326" t="str">
        <f>IF(AllData!E1326="","",AllData!E1326)</f>
        <v/>
      </c>
      <c r="F1326" t="str">
        <f>IF(AllData!F1326="","",AllData!F1326)</f>
        <v/>
      </c>
      <c r="G1326" t="str">
        <f>IF(AllData!G1326="","",AllData!G1326)</f>
        <v/>
      </c>
      <c r="H1326" t="str">
        <f>IF(AllData!H1326="","",AllData!H1326)</f>
        <v/>
      </c>
      <c r="I1326" t="str">
        <f>IF(AllData!I1326="","",AllData!I1326)</f>
        <v/>
      </c>
      <c r="J1326" t="str">
        <f>IF(AllData!J1326="","",AllData!J1326)</f>
        <v/>
      </c>
      <c r="K1326" t="str">
        <f>IF(AllData!K1326="","",AllData!K1326)</f>
        <v/>
      </c>
      <c r="L1326" t="str">
        <f>IF(AllData!L1326="","",AllData!L1326)</f>
        <v/>
      </c>
      <c r="M1326" s="4" t="str">
        <f>IF(Table1[[#This Row],[Operation Season]]="","",LEFT(Table1[[#This Row],[Operation Season]],SEARCH("-",Table1[[#This Row],[Operation Season]])-1))</f>
        <v/>
      </c>
      <c r="N1326" s="10" t="str">
        <f t="shared" si="40"/>
        <v/>
      </c>
      <c r="O1326" t="str">
        <f>IF(Table1[[#This Row],[Operation Season]]="","",RIGHT(Table1[[#This Row],[Operation Season]],LEN(Table1[[#This Row],[Operation Season]])-FIND("-",Table1[[#This Row],[Operation Season]])))</f>
        <v/>
      </c>
      <c r="P1326" s="4" t="str">
        <f t="shared" si="41"/>
        <v/>
      </c>
      <c r="Q1326" s="7" t="str">
        <f>IF(OR(P1326="Mid November",P1326="round",P1326="",),"",Table1[[#This Row],[End Date]]-SystemData!$A$2+1)</f>
        <v/>
      </c>
      <c r="R1326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326" s="2" t="str">
        <f>IF(AllData!M1331="","",AllData!M1331)</f>
        <v/>
      </c>
      <c r="T1326" s="2" t="str">
        <f>IF(AllData!N1331="","",AllData!N1331)</f>
        <v/>
      </c>
      <c r="U1326" s="2" t="str">
        <f>IF(AllData!O1331="","",AllData!O1331)</f>
        <v/>
      </c>
      <c r="V1326" s="2" t="str">
        <f>IF(AllData!P1331="","",AllData!P1331)</f>
        <v/>
      </c>
      <c r="W1326" s="2" t="str">
        <f>IF(AllData!Q1331="","",AllData!Q1331)</f>
        <v/>
      </c>
      <c r="X1326" s="2" t="str">
        <f>IF(AllData!R1331="","",AllData!R1331)</f>
        <v/>
      </c>
      <c r="Y1326" s="2" t="str">
        <f>IF(AllData!S1331="","",AllData!S1331)</f>
        <v/>
      </c>
      <c r="Z1326" s="2" t="str">
        <f>IF(AllData!T1331="","",AllData!T1331)</f>
        <v/>
      </c>
      <c r="AA1326" s="16"/>
    </row>
    <row r="1327" spans="1:27" hidden="1" x14ac:dyDescent="0.25">
      <c r="A1327" t="str">
        <f>IF(AllData!A1327="","",AllData!A1327)</f>
        <v/>
      </c>
      <c r="B1327" t="str">
        <f>IF(AllData!B1327="","",AllData!B1327)</f>
        <v/>
      </c>
      <c r="C1327" t="str">
        <f>IF(AllData!C1327="","",AllData!C1327)</f>
        <v/>
      </c>
      <c r="D1327" t="str">
        <f>IF(AllData!D1327="","",AllData!D1327)</f>
        <v/>
      </c>
      <c r="E1327" t="str">
        <f>IF(AllData!E1327="","",AllData!E1327)</f>
        <v/>
      </c>
      <c r="F1327" t="str">
        <f>IF(AllData!F1327="","",AllData!F1327)</f>
        <v/>
      </c>
      <c r="G1327" t="str">
        <f>IF(AllData!G1327="","",AllData!G1327)</f>
        <v/>
      </c>
      <c r="H1327" t="str">
        <f>IF(AllData!H1327="","",AllData!H1327)</f>
        <v/>
      </c>
      <c r="I1327" t="str">
        <f>IF(AllData!I1327="","",AllData!I1327)</f>
        <v/>
      </c>
      <c r="J1327" t="str">
        <f>IF(AllData!J1327="","",AllData!J1327)</f>
        <v/>
      </c>
      <c r="K1327" t="str">
        <f>IF(AllData!K1327="","",AllData!K1327)</f>
        <v/>
      </c>
      <c r="L1327" t="str">
        <f>IF(AllData!L1327="","",AllData!L1327)</f>
        <v/>
      </c>
      <c r="M1327" s="4" t="str">
        <f>IF(Table1[[#This Row],[Operation Season]]="","",LEFT(Table1[[#This Row],[Operation Season]],SEARCH("-",Table1[[#This Row],[Operation Season]])-1))</f>
        <v/>
      </c>
      <c r="N1327" s="10" t="str">
        <f t="shared" si="40"/>
        <v/>
      </c>
      <c r="O1327" t="str">
        <f>IF(Table1[[#This Row],[Operation Season]]="","",RIGHT(Table1[[#This Row],[Operation Season]],LEN(Table1[[#This Row],[Operation Season]])-FIND("-",Table1[[#This Row],[Operation Season]])))</f>
        <v/>
      </c>
      <c r="P1327" s="4" t="str">
        <f t="shared" si="41"/>
        <v/>
      </c>
      <c r="Q1327" s="7" t="str">
        <f>IF(OR(P1327="Mid November",P1327="round",P1327="",),"",Table1[[#This Row],[End Date]]-SystemData!$A$2+1)</f>
        <v/>
      </c>
      <c r="R1327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327" s="2" t="str">
        <f>IF(AllData!M1332="","",AllData!M1332)</f>
        <v/>
      </c>
      <c r="T1327" s="2" t="str">
        <f>IF(AllData!N1332="","",AllData!N1332)</f>
        <v/>
      </c>
      <c r="U1327" s="2" t="str">
        <f>IF(AllData!O1332="","",AllData!O1332)</f>
        <v/>
      </c>
      <c r="V1327" s="2" t="str">
        <f>IF(AllData!P1332="","",AllData!P1332)</f>
        <v/>
      </c>
      <c r="W1327" s="2" t="str">
        <f>IF(AllData!Q1332="","",AllData!Q1332)</f>
        <v/>
      </c>
      <c r="X1327" s="2" t="str">
        <f>IF(AllData!R1332="","",AllData!R1332)</f>
        <v/>
      </c>
      <c r="Y1327" s="2" t="str">
        <f>IF(AllData!S1332="","",AllData!S1332)</f>
        <v/>
      </c>
      <c r="Z1327" s="2" t="str">
        <f>IF(AllData!T1332="","",AllData!T1332)</f>
        <v/>
      </c>
      <c r="AA1327" s="16"/>
    </row>
    <row r="1328" spans="1:27" hidden="1" x14ac:dyDescent="0.25">
      <c r="A1328" t="str">
        <f>IF(AllData!A1328="","",AllData!A1328)</f>
        <v/>
      </c>
      <c r="B1328" t="str">
        <f>IF(AllData!B1328="","",AllData!B1328)</f>
        <v/>
      </c>
      <c r="C1328" t="str">
        <f>IF(AllData!C1328="","",AllData!C1328)</f>
        <v/>
      </c>
      <c r="D1328" t="str">
        <f>IF(AllData!D1328="","",AllData!D1328)</f>
        <v/>
      </c>
      <c r="E1328" t="str">
        <f>IF(AllData!E1328="","",AllData!E1328)</f>
        <v/>
      </c>
      <c r="F1328" t="str">
        <f>IF(AllData!F1328="","",AllData!F1328)</f>
        <v/>
      </c>
      <c r="G1328" t="str">
        <f>IF(AllData!G1328="","",AllData!G1328)</f>
        <v/>
      </c>
      <c r="H1328" t="str">
        <f>IF(AllData!H1328="","",AllData!H1328)</f>
        <v/>
      </c>
      <c r="I1328" t="str">
        <f>IF(AllData!I1328="","",AllData!I1328)</f>
        <v/>
      </c>
      <c r="J1328" t="str">
        <f>IF(AllData!J1328="","",AllData!J1328)</f>
        <v/>
      </c>
      <c r="K1328" t="str">
        <f>IF(AllData!K1328="","",AllData!K1328)</f>
        <v/>
      </c>
      <c r="L1328" t="str">
        <f>IF(AllData!L1328="","",AllData!L1328)</f>
        <v/>
      </c>
      <c r="M1328" s="4" t="str">
        <f>IF(Table1[[#This Row],[Operation Season]]="","",LEFT(Table1[[#This Row],[Operation Season]],SEARCH("-",Table1[[#This Row],[Operation Season]])-1))</f>
        <v/>
      </c>
      <c r="N1328" s="10" t="str">
        <f t="shared" si="40"/>
        <v/>
      </c>
      <c r="O1328" t="str">
        <f>IF(Table1[[#This Row],[Operation Season]]="","",RIGHT(Table1[[#This Row],[Operation Season]],LEN(Table1[[#This Row],[Operation Season]])-FIND("-",Table1[[#This Row],[Operation Season]])))</f>
        <v/>
      </c>
      <c r="P1328" s="4" t="str">
        <f t="shared" si="41"/>
        <v/>
      </c>
      <c r="Q1328" s="7" t="str">
        <f>IF(OR(P1328="Mid November",P1328="round",P1328="",),"",Table1[[#This Row],[End Date]]-SystemData!$A$2+1)</f>
        <v/>
      </c>
      <c r="R1328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328" s="2" t="str">
        <f>IF(AllData!M1333="","",AllData!M1333)</f>
        <v/>
      </c>
      <c r="T1328" s="2" t="str">
        <f>IF(AllData!N1333="","",AllData!N1333)</f>
        <v/>
      </c>
      <c r="U1328" s="2" t="str">
        <f>IF(AllData!O1333="","",AllData!O1333)</f>
        <v/>
      </c>
      <c r="V1328" s="2" t="str">
        <f>IF(AllData!P1333="","",AllData!P1333)</f>
        <v/>
      </c>
      <c r="W1328" s="2" t="str">
        <f>IF(AllData!Q1333="","",AllData!Q1333)</f>
        <v/>
      </c>
      <c r="X1328" s="2" t="str">
        <f>IF(AllData!R1333="","",AllData!R1333)</f>
        <v/>
      </c>
      <c r="Y1328" s="2" t="str">
        <f>IF(AllData!S1333="","",AllData!S1333)</f>
        <v/>
      </c>
      <c r="Z1328" s="2" t="str">
        <f>IF(AllData!T1333="","",AllData!T1333)</f>
        <v/>
      </c>
      <c r="AA1328" s="16"/>
    </row>
    <row r="1329" spans="1:27" hidden="1" x14ac:dyDescent="0.25">
      <c r="A1329" t="str">
        <f>IF(AllData!A1329="","",AllData!A1329)</f>
        <v/>
      </c>
      <c r="B1329" t="str">
        <f>IF(AllData!B1329="","",AllData!B1329)</f>
        <v/>
      </c>
      <c r="C1329" t="str">
        <f>IF(AllData!C1329="","",AllData!C1329)</f>
        <v/>
      </c>
      <c r="D1329" t="str">
        <f>IF(AllData!D1329="","",AllData!D1329)</f>
        <v/>
      </c>
      <c r="E1329" t="str">
        <f>IF(AllData!E1329="","",AllData!E1329)</f>
        <v/>
      </c>
      <c r="F1329" t="str">
        <f>IF(AllData!F1329="","",AllData!F1329)</f>
        <v/>
      </c>
      <c r="G1329" t="str">
        <f>IF(AllData!G1329="","",AllData!G1329)</f>
        <v/>
      </c>
      <c r="H1329" t="str">
        <f>IF(AllData!H1329="","",AllData!H1329)</f>
        <v/>
      </c>
      <c r="I1329" t="str">
        <f>IF(AllData!I1329="","",AllData!I1329)</f>
        <v/>
      </c>
      <c r="J1329" t="str">
        <f>IF(AllData!J1329="","",AllData!J1329)</f>
        <v/>
      </c>
      <c r="K1329" t="str">
        <f>IF(AllData!K1329="","",AllData!K1329)</f>
        <v/>
      </c>
      <c r="L1329" t="str">
        <f>IF(AllData!L1329="","",AllData!L1329)</f>
        <v/>
      </c>
      <c r="M1329" s="4" t="str">
        <f>IF(Table1[[#This Row],[Operation Season]]="","",LEFT(Table1[[#This Row],[Operation Season]],SEARCH("-",Table1[[#This Row],[Operation Season]])-1))</f>
        <v/>
      </c>
      <c r="N1329" s="10" t="str">
        <f t="shared" si="40"/>
        <v/>
      </c>
      <c r="O1329" t="str">
        <f>IF(Table1[[#This Row],[Operation Season]]="","",RIGHT(Table1[[#This Row],[Operation Season]],LEN(Table1[[#This Row],[Operation Season]])-FIND("-",Table1[[#This Row],[Operation Season]])))</f>
        <v/>
      </c>
      <c r="P1329" s="4" t="str">
        <f t="shared" si="41"/>
        <v/>
      </c>
      <c r="Q1329" s="7" t="str">
        <f>IF(OR(P1329="Mid November",P1329="round",P1329="",),"",Table1[[#This Row],[End Date]]-SystemData!$A$2+1)</f>
        <v/>
      </c>
      <c r="R1329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329" s="2" t="str">
        <f>IF(AllData!M1334="","",AllData!M1334)</f>
        <v/>
      </c>
      <c r="T1329" s="2" t="str">
        <f>IF(AllData!N1334="","",AllData!N1334)</f>
        <v/>
      </c>
      <c r="U1329" s="2" t="str">
        <f>IF(AllData!O1334="","",AllData!O1334)</f>
        <v/>
      </c>
      <c r="V1329" s="2" t="str">
        <f>IF(AllData!P1334="","",AllData!P1334)</f>
        <v/>
      </c>
      <c r="W1329" s="2" t="str">
        <f>IF(AllData!Q1334="","",AllData!Q1334)</f>
        <v/>
      </c>
      <c r="X1329" s="2" t="str">
        <f>IF(AllData!R1334="","",AllData!R1334)</f>
        <v/>
      </c>
      <c r="Y1329" s="2" t="str">
        <f>IF(AllData!S1334="","",AllData!S1334)</f>
        <v/>
      </c>
      <c r="Z1329" s="2" t="str">
        <f>IF(AllData!T1334="","",AllData!T1334)</f>
        <v/>
      </c>
      <c r="AA1329" s="16"/>
    </row>
    <row r="1330" spans="1:27" hidden="1" x14ac:dyDescent="0.25">
      <c r="A1330" t="str">
        <f>IF(AllData!A1330="","",AllData!A1330)</f>
        <v/>
      </c>
      <c r="B1330" t="str">
        <f>IF(AllData!B1330="","",AllData!B1330)</f>
        <v/>
      </c>
      <c r="C1330" t="str">
        <f>IF(AllData!C1330="","",AllData!C1330)</f>
        <v/>
      </c>
      <c r="D1330" t="str">
        <f>IF(AllData!D1330="","",AllData!D1330)</f>
        <v/>
      </c>
      <c r="E1330" t="str">
        <f>IF(AllData!E1330="","",AllData!E1330)</f>
        <v/>
      </c>
      <c r="F1330" t="str">
        <f>IF(AllData!F1330="","",AllData!F1330)</f>
        <v/>
      </c>
      <c r="G1330" t="str">
        <f>IF(AllData!G1330="","",AllData!G1330)</f>
        <v/>
      </c>
      <c r="H1330" t="str">
        <f>IF(AllData!H1330="","",AllData!H1330)</f>
        <v/>
      </c>
      <c r="I1330" t="str">
        <f>IF(AllData!I1330="","",AllData!I1330)</f>
        <v/>
      </c>
      <c r="J1330" t="str">
        <f>IF(AllData!J1330="","",AllData!J1330)</f>
        <v/>
      </c>
      <c r="K1330" t="str">
        <f>IF(AllData!K1330="","",AllData!K1330)</f>
        <v/>
      </c>
      <c r="L1330" t="str">
        <f>IF(AllData!L1330="","",AllData!L1330)</f>
        <v/>
      </c>
      <c r="M1330" s="4" t="str">
        <f>IF(Table1[[#This Row],[Operation Season]]="","",LEFT(Table1[[#This Row],[Operation Season]],SEARCH("-",Table1[[#This Row],[Operation Season]])-1))</f>
        <v/>
      </c>
      <c r="N1330" s="10" t="str">
        <f t="shared" si="40"/>
        <v/>
      </c>
      <c r="O1330" t="str">
        <f>IF(Table1[[#This Row],[Operation Season]]="","",RIGHT(Table1[[#This Row],[Operation Season]],LEN(Table1[[#This Row],[Operation Season]])-FIND("-",Table1[[#This Row],[Operation Season]])))</f>
        <v/>
      </c>
      <c r="P1330" s="4" t="str">
        <f t="shared" si="41"/>
        <v/>
      </c>
      <c r="Q1330" s="7" t="str">
        <f>IF(OR(P1330="Mid November",P1330="round",P1330="",),"",Table1[[#This Row],[End Date]]-SystemData!$A$2+1)</f>
        <v/>
      </c>
      <c r="R1330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330" s="2" t="str">
        <f>IF(AllData!M1335="","",AllData!M1335)</f>
        <v/>
      </c>
      <c r="T1330" s="2" t="str">
        <f>IF(AllData!N1335="","",AllData!N1335)</f>
        <v/>
      </c>
      <c r="U1330" s="2" t="str">
        <f>IF(AllData!O1335="","",AllData!O1335)</f>
        <v/>
      </c>
      <c r="V1330" s="2" t="str">
        <f>IF(AllData!P1335="","",AllData!P1335)</f>
        <v/>
      </c>
      <c r="W1330" s="2" t="str">
        <f>IF(AllData!Q1335="","",AllData!Q1335)</f>
        <v/>
      </c>
      <c r="X1330" s="2" t="str">
        <f>IF(AllData!R1335="","",AllData!R1335)</f>
        <v/>
      </c>
      <c r="Y1330" s="2" t="str">
        <f>IF(AllData!S1335="","",AllData!S1335)</f>
        <v/>
      </c>
      <c r="Z1330" s="2" t="str">
        <f>IF(AllData!T1335="","",AllData!T1335)</f>
        <v/>
      </c>
      <c r="AA1330" s="16"/>
    </row>
    <row r="1331" spans="1:27" hidden="1" x14ac:dyDescent="0.25">
      <c r="A1331" t="str">
        <f>IF(AllData!A1331="","",AllData!A1331)</f>
        <v/>
      </c>
      <c r="B1331" t="str">
        <f>IF(AllData!B1331="","",AllData!B1331)</f>
        <v/>
      </c>
      <c r="C1331" t="str">
        <f>IF(AllData!C1331="","",AllData!C1331)</f>
        <v/>
      </c>
      <c r="D1331" t="str">
        <f>IF(AllData!D1331="","",AllData!D1331)</f>
        <v/>
      </c>
      <c r="E1331" t="str">
        <f>IF(AllData!E1331="","",AllData!E1331)</f>
        <v/>
      </c>
      <c r="F1331" t="str">
        <f>IF(AllData!F1331="","",AllData!F1331)</f>
        <v/>
      </c>
      <c r="G1331" t="str">
        <f>IF(AllData!G1331="","",AllData!G1331)</f>
        <v/>
      </c>
      <c r="H1331" t="str">
        <f>IF(AllData!H1331="","",AllData!H1331)</f>
        <v/>
      </c>
      <c r="I1331" t="str">
        <f>IF(AllData!I1331="","",AllData!I1331)</f>
        <v/>
      </c>
      <c r="J1331" t="str">
        <f>IF(AllData!J1331="","",AllData!J1331)</f>
        <v/>
      </c>
      <c r="K1331" t="str">
        <f>IF(AllData!K1331="","",AllData!K1331)</f>
        <v/>
      </c>
      <c r="L1331" t="str">
        <f>IF(AllData!L1331="","",AllData!L1331)</f>
        <v/>
      </c>
      <c r="M1331" s="4" t="str">
        <f>IF(Table1[[#This Row],[Operation Season]]="","",LEFT(Table1[[#This Row],[Operation Season]],SEARCH("-",Table1[[#This Row],[Operation Season]])-1))</f>
        <v/>
      </c>
      <c r="N1331" s="10" t="str">
        <f t="shared" si="40"/>
        <v/>
      </c>
      <c r="O1331" t="str">
        <f>IF(Table1[[#This Row],[Operation Season]]="","",RIGHT(Table1[[#This Row],[Operation Season]],LEN(Table1[[#This Row],[Operation Season]])-FIND("-",Table1[[#This Row],[Operation Season]])))</f>
        <v/>
      </c>
      <c r="P1331" s="4" t="str">
        <f t="shared" si="41"/>
        <v/>
      </c>
      <c r="Q1331" s="7" t="str">
        <f>IF(OR(P1331="Mid November",P1331="round",P1331="",),"",Table1[[#This Row],[End Date]]-SystemData!$A$2+1)</f>
        <v/>
      </c>
      <c r="R1331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331" s="2" t="str">
        <f>IF(AllData!M1336="","",AllData!M1336)</f>
        <v/>
      </c>
      <c r="T1331" s="2" t="str">
        <f>IF(AllData!N1336="","",AllData!N1336)</f>
        <v/>
      </c>
      <c r="U1331" s="2" t="str">
        <f>IF(AllData!O1336="","",AllData!O1336)</f>
        <v/>
      </c>
      <c r="V1331" s="2" t="str">
        <f>IF(AllData!P1336="","",AllData!P1336)</f>
        <v/>
      </c>
      <c r="W1331" s="2" t="str">
        <f>IF(AllData!Q1336="","",AllData!Q1336)</f>
        <v/>
      </c>
      <c r="X1331" s="2" t="str">
        <f>IF(AllData!R1336="","",AllData!R1336)</f>
        <v/>
      </c>
      <c r="Y1331" s="2" t="str">
        <f>IF(AllData!S1336="","",AllData!S1336)</f>
        <v/>
      </c>
      <c r="Z1331" s="2" t="str">
        <f>IF(AllData!T1336="","",AllData!T1336)</f>
        <v/>
      </c>
      <c r="AA1331" s="16"/>
    </row>
    <row r="1332" spans="1:27" hidden="1" x14ac:dyDescent="0.25">
      <c r="A1332" t="str">
        <f>IF(AllData!A1332="","",AllData!A1332)</f>
        <v/>
      </c>
      <c r="B1332" t="str">
        <f>IF(AllData!B1332="","",AllData!B1332)</f>
        <v/>
      </c>
      <c r="C1332" t="str">
        <f>IF(AllData!C1332="","",AllData!C1332)</f>
        <v/>
      </c>
      <c r="D1332" t="str">
        <f>IF(AllData!D1332="","",AllData!D1332)</f>
        <v/>
      </c>
      <c r="E1332" t="str">
        <f>IF(AllData!E1332="","",AllData!E1332)</f>
        <v/>
      </c>
      <c r="F1332" t="str">
        <f>IF(AllData!F1332="","",AllData!F1332)</f>
        <v/>
      </c>
      <c r="G1332" t="str">
        <f>IF(AllData!G1332="","",AllData!G1332)</f>
        <v/>
      </c>
      <c r="H1332" t="str">
        <f>IF(AllData!H1332="","",AllData!H1332)</f>
        <v/>
      </c>
      <c r="I1332" t="str">
        <f>IF(AllData!I1332="","",AllData!I1332)</f>
        <v/>
      </c>
      <c r="J1332" t="str">
        <f>IF(AllData!J1332="","",AllData!J1332)</f>
        <v/>
      </c>
      <c r="K1332" t="str">
        <f>IF(AllData!K1332="","",AllData!K1332)</f>
        <v/>
      </c>
      <c r="L1332" t="str">
        <f>IF(AllData!L1332="","",AllData!L1332)</f>
        <v/>
      </c>
      <c r="M1332" s="4" t="str">
        <f>IF(Table1[[#This Row],[Operation Season]]="","",LEFT(Table1[[#This Row],[Operation Season]],SEARCH("-",Table1[[#This Row],[Operation Season]])-1))</f>
        <v/>
      </c>
      <c r="N1332" s="10" t="str">
        <f t="shared" si="40"/>
        <v/>
      </c>
      <c r="O1332" t="str">
        <f>IF(Table1[[#This Row],[Operation Season]]="","",RIGHT(Table1[[#This Row],[Operation Season]],LEN(Table1[[#This Row],[Operation Season]])-FIND("-",Table1[[#This Row],[Operation Season]])))</f>
        <v/>
      </c>
      <c r="P1332" s="4" t="str">
        <f t="shared" si="41"/>
        <v/>
      </c>
      <c r="Q1332" s="7" t="str">
        <f>IF(OR(P1332="Mid November",P1332="round",P1332="",),"",Table1[[#This Row],[End Date]]-SystemData!$A$2+1)</f>
        <v/>
      </c>
      <c r="R1332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332" s="2" t="str">
        <f>IF(AllData!M1337="","",AllData!M1337)</f>
        <v/>
      </c>
      <c r="T1332" s="2" t="str">
        <f>IF(AllData!N1337="","",AllData!N1337)</f>
        <v/>
      </c>
      <c r="U1332" s="2" t="str">
        <f>IF(AllData!O1337="","",AllData!O1337)</f>
        <v/>
      </c>
      <c r="V1332" s="2" t="str">
        <f>IF(AllData!P1337="","",AllData!P1337)</f>
        <v/>
      </c>
      <c r="W1332" s="2" t="str">
        <f>IF(AllData!Q1337="","",AllData!Q1337)</f>
        <v/>
      </c>
      <c r="X1332" s="2" t="str">
        <f>IF(AllData!R1337="","",AllData!R1337)</f>
        <v/>
      </c>
      <c r="Y1332" s="2" t="str">
        <f>IF(AllData!S1337="","",AllData!S1337)</f>
        <v/>
      </c>
      <c r="Z1332" s="2" t="str">
        <f>IF(AllData!T1337="","",AllData!T1337)</f>
        <v/>
      </c>
      <c r="AA1332" s="16"/>
    </row>
    <row r="1333" spans="1:27" hidden="1" x14ac:dyDescent="0.25">
      <c r="A1333" t="str">
        <f>IF(AllData!A1333="","",AllData!A1333)</f>
        <v/>
      </c>
      <c r="B1333" t="str">
        <f>IF(AllData!B1333="","",AllData!B1333)</f>
        <v/>
      </c>
      <c r="C1333" t="str">
        <f>IF(AllData!C1333="","",AllData!C1333)</f>
        <v/>
      </c>
      <c r="D1333" t="str">
        <f>IF(AllData!D1333="","",AllData!D1333)</f>
        <v/>
      </c>
      <c r="E1333" t="str">
        <f>IF(AllData!E1333="","",AllData!E1333)</f>
        <v/>
      </c>
      <c r="F1333" t="str">
        <f>IF(AllData!F1333="","",AllData!F1333)</f>
        <v/>
      </c>
      <c r="G1333" t="str">
        <f>IF(AllData!G1333="","",AllData!G1333)</f>
        <v/>
      </c>
      <c r="H1333" t="str">
        <f>IF(AllData!H1333="","",AllData!H1333)</f>
        <v/>
      </c>
      <c r="I1333" t="str">
        <f>IF(AllData!I1333="","",AllData!I1333)</f>
        <v/>
      </c>
      <c r="J1333" t="str">
        <f>IF(AllData!J1333="","",AllData!J1333)</f>
        <v/>
      </c>
      <c r="K1333" t="str">
        <f>IF(AllData!K1333="","",AllData!K1333)</f>
        <v/>
      </c>
      <c r="L1333" t="str">
        <f>IF(AllData!L1333="","",AllData!L1333)</f>
        <v/>
      </c>
      <c r="M1333" s="4" t="str">
        <f>IF(Table1[[#This Row],[Operation Season]]="","",LEFT(Table1[[#This Row],[Operation Season]],SEARCH("-",Table1[[#This Row],[Operation Season]])-1))</f>
        <v/>
      </c>
      <c r="N1333" s="10" t="str">
        <f t="shared" si="40"/>
        <v/>
      </c>
      <c r="O1333" t="str">
        <f>IF(Table1[[#This Row],[Operation Season]]="","",RIGHT(Table1[[#This Row],[Operation Season]],LEN(Table1[[#This Row],[Operation Season]])-FIND("-",Table1[[#This Row],[Operation Season]])))</f>
        <v/>
      </c>
      <c r="P1333" s="4" t="str">
        <f t="shared" si="41"/>
        <v/>
      </c>
      <c r="Q1333" s="7" t="str">
        <f>IF(OR(P1333="Mid November",P1333="round",P1333="",),"",Table1[[#This Row],[End Date]]-SystemData!$A$2+1)</f>
        <v/>
      </c>
      <c r="R1333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333" s="2" t="str">
        <f>IF(AllData!M1338="","",AllData!M1338)</f>
        <v/>
      </c>
      <c r="T1333" s="2" t="str">
        <f>IF(AllData!N1338="","",AllData!N1338)</f>
        <v/>
      </c>
      <c r="U1333" s="2" t="str">
        <f>IF(AllData!O1338="","",AllData!O1338)</f>
        <v/>
      </c>
      <c r="V1333" s="2" t="str">
        <f>IF(AllData!P1338="","",AllData!P1338)</f>
        <v/>
      </c>
      <c r="W1333" s="2" t="str">
        <f>IF(AllData!Q1338="","",AllData!Q1338)</f>
        <v/>
      </c>
      <c r="X1333" s="2" t="str">
        <f>IF(AllData!R1338="","",AllData!R1338)</f>
        <v/>
      </c>
      <c r="Y1333" s="2" t="str">
        <f>IF(AllData!S1338="","",AllData!S1338)</f>
        <v/>
      </c>
      <c r="Z1333" s="2" t="str">
        <f>IF(AllData!T1338="","",AllData!T1338)</f>
        <v/>
      </c>
      <c r="AA1333" s="16"/>
    </row>
    <row r="1334" spans="1:27" hidden="1" x14ac:dyDescent="0.25">
      <c r="A1334" t="str">
        <f>IF(AllData!A1334="","",AllData!A1334)</f>
        <v/>
      </c>
      <c r="B1334" t="str">
        <f>IF(AllData!B1334="","",AllData!B1334)</f>
        <v/>
      </c>
      <c r="C1334" t="str">
        <f>IF(AllData!C1334="","",AllData!C1334)</f>
        <v/>
      </c>
      <c r="D1334" t="str">
        <f>IF(AllData!D1334="","",AllData!D1334)</f>
        <v/>
      </c>
      <c r="E1334" t="str">
        <f>IF(AllData!E1334="","",AllData!E1334)</f>
        <v/>
      </c>
      <c r="F1334" t="str">
        <f>IF(AllData!F1334="","",AllData!F1334)</f>
        <v/>
      </c>
      <c r="G1334" t="str">
        <f>IF(AllData!G1334="","",AllData!G1334)</f>
        <v/>
      </c>
      <c r="H1334" t="str">
        <f>IF(AllData!H1334="","",AllData!H1334)</f>
        <v/>
      </c>
      <c r="I1334" t="str">
        <f>IF(AllData!I1334="","",AllData!I1334)</f>
        <v/>
      </c>
      <c r="J1334" t="str">
        <f>IF(AllData!J1334="","",AllData!J1334)</f>
        <v/>
      </c>
      <c r="K1334" t="str">
        <f>IF(AllData!K1334="","",AllData!K1334)</f>
        <v/>
      </c>
      <c r="L1334" t="str">
        <f>IF(AllData!L1334="","",AllData!L1334)</f>
        <v/>
      </c>
      <c r="M1334" s="4" t="str">
        <f>IF(Table1[[#This Row],[Operation Season]]="","",LEFT(Table1[[#This Row],[Operation Season]],SEARCH("-",Table1[[#This Row],[Operation Season]])-1))</f>
        <v/>
      </c>
      <c r="N1334" s="10" t="str">
        <f t="shared" si="40"/>
        <v/>
      </c>
      <c r="O1334" t="str">
        <f>IF(Table1[[#This Row],[Operation Season]]="","",RIGHT(Table1[[#This Row],[Operation Season]],LEN(Table1[[#This Row],[Operation Season]])-FIND("-",Table1[[#This Row],[Operation Season]])))</f>
        <v/>
      </c>
      <c r="P1334" s="4" t="str">
        <f t="shared" si="41"/>
        <v/>
      </c>
      <c r="Q1334" s="7" t="str">
        <f>IF(OR(P1334="Mid November",P1334="round",P1334="",),"",Table1[[#This Row],[End Date]]-SystemData!$A$2+1)</f>
        <v/>
      </c>
      <c r="R1334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334" s="2" t="str">
        <f>IF(AllData!M1339="","",AllData!M1339)</f>
        <v/>
      </c>
      <c r="T1334" s="2" t="str">
        <f>IF(AllData!N1339="","",AllData!N1339)</f>
        <v/>
      </c>
      <c r="U1334" s="2" t="str">
        <f>IF(AllData!O1339="","",AllData!O1339)</f>
        <v/>
      </c>
      <c r="V1334" s="2" t="str">
        <f>IF(AllData!P1339="","",AllData!P1339)</f>
        <v/>
      </c>
      <c r="W1334" s="2" t="str">
        <f>IF(AllData!Q1339="","",AllData!Q1339)</f>
        <v/>
      </c>
      <c r="X1334" s="2" t="str">
        <f>IF(AllData!R1339="","",AllData!R1339)</f>
        <v/>
      </c>
      <c r="Y1334" s="2" t="str">
        <f>IF(AllData!S1339="","",AllData!S1339)</f>
        <v/>
      </c>
      <c r="Z1334" s="2" t="str">
        <f>IF(AllData!T1339="","",AllData!T1339)</f>
        <v/>
      </c>
      <c r="AA1334" s="16"/>
    </row>
    <row r="1335" spans="1:27" hidden="1" x14ac:dyDescent="0.25">
      <c r="A1335" t="str">
        <f>IF(AllData!A1335="","",AllData!A1335)</f>
        <v/>
      </c>
      <c r="B1335" t="str">
        <f>IF(AllData!B1335="","",AllData!B1335)</f>
        <v/>
      </c>
      <c r="C1335" t="str">
        <f>IF(AllData!C1335="","",AllData!C1335)</f>
        <v/>
      </c>
      <c r="D1335" t="str">
        <f>IF(AllData!D1335="","",AllData!D1335)</f>
        <v/>
      </c>
      <c r="E1335" t="str">
        <f>IF(AllData!E1335="","",AllData!E1335)</f>
        <v/>
      </c>
      <c r="F1335" t="str">
        <f>IF(AllData!F1335="","",AllData!F1335)</f>
        <v/>
      </c>
      <c r="G1335" t="str">
        <f>IF(AllData!G1335="","",AllData!G1335)</f>
        <v/>
      </c>
      <c r="H1335" t="str">
        <f>IF(AllData!H1335="","",AllData!H1335)</f>
        <v/>
      </c>
      <c r="I1335" t="str">
        <f>IF(AllData!I1335="","",AllData!I1335)</f>
        <v/>
      </c>
      <c r="J1335" t="str">
        <f>IF(AllData!J1335="","",AllData!J1335)</f>
        <v/>
      </c>
      <c r="K1335" t="str">
        <f>IF(AllData!K1335="","",AllData!K1335)</f>
        <v/>
      </c>
      <c r="L1335" t="str">
        <f>IF(AllData!L1335="","",AllData!L1335)</f>
        <v/>
      </c>
      <c r="M1335" s="4" t="str">
        <f>IF(Table1[[#This Row],[Operation Season]]="","",LEFT(Table1[[#This Row],[Operation Season]],SEARCH("-",Table1[[#This Row],[Operation Season]])-1))</f>
        <v/>
      </c>
      <c r="N1335" s="10" t="str">
        <f t="shared" si="40"/>
        <v/>
      </c>
      <c r="O1335" t="str">
        <f>IF(Table1[[#This Row],[Operation Season]]="","",RIGHT(Table1[[#This Row],[Operation Season]],LEN(Table1[[#This Row],[Operation Season]])-FIND("-",Table1[[#This Row],[Operation Season]])))</f>
        <v/>
      </c>
      <c r="P1335" s="4" t="str">
        <f t="shared" si="41"/>
        <v/>
      </c>
      <c r="Q1335" s="7" t="str">
        <f>IF(OR(P1335="Mid November",P1335="round",P1335="",),"",Table1[[#This Row],[End Date]]-SystemData!$A$2+1)</f>
        <v/>
      </c>
      <c r="R1335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335" s="2" t="str">
        <f>IF(AllData!M1340="","",AllData!M1340)</f>
        <v/>
      </c>
      <c r="T1335" s="2" t="str">
        <f>IF(AllData!N1340="","",AllData!N1340)</f>
        <v/>
      </c>
      <c r="U1335" s="2" t="str">
        <f>IF(AllData!O1340="","",AllData!O1340)</f>
        <v/>
      </c>
      <c r="V1335" s="2" t="str">
        <f>IF(AllData!P1340="","",AllData!P1340)</f>
        <v/>
      </c>
      <c r="W1335" s="2" t="str">
        <f>IF(AllData!Q1340="","",AllData!Q1340)</f>
        <v/>
      </c>
      <c r="X1335" s="2" t="str">
        <f>IF(AllData!R1340="","",AllData!R1340)</f>
        <v/>
      </c>
      <c r="Y1335" s="2" t="str">
        <f>IF(AllData!S1340="","",AllData!S1340)</f>
        <v/>
      </c>
      <c r="Z1335" s="2" t="str">
        <f>IF(AllData!T1340="","",AllData!T1340)</f>
        <v/>
      </c>
      <c r="AA1335" s="16"/>
    </row>
    <row r="1336" spans="1:27" hidden="1" x14ac:dyDescent="0.25">
      <c r="A1336" t="str">
        <f>IF(AllData!A1336="","",AllData!A1336)</f>
        <v/>
      </c>
      <c r="B1336" t="str">
        <f>IF(AllData!B1336="","",AllData!B1336)</f>
        <v/>
      </c>
      <c r="C1336" t="str">
        <f>IF(AllData!C1336="","",AllData!C1336)</f>
        <v/>
      </c>
      <c r="D1336" t="str">
        <f>IF(AllData!D1336="","",AllData!D1336)</f>
        <v/>
      </c>
      <c r="E1336" t="str">
        <f>IF(AllData!E1336="","",AllData!E1336)</f>
        <v/>
      </c>
      <c r="F1336" t="str">
        <f>IF(AllData!F1336="","",AllData!F1336)</f>
        <v/>
      </c>
      <c r="G1336" t="str">
        <f>IF(AllData!G1336="","",AllData!G1336)</f>
        <v/>
      </c>
      <c r="H1336" t="str">
        <f>IF(AllData!H1336="","",AllData!H1336)</f>
        <v/>
      </c>
      <c r="I1336" t="str">
        <f>IF(AllData!I1336="","",AllData!I1336)</f>
        <v/>
      </c>
      <c r="J1336" t="str">
        <f>IF(AllData!J1336="","",AllData!J1336)</f>
        <v/>
      </c>
      <c r="K1336" t="str">
        <f>IF(AllData!K1336="","",AllData!K1336)</f>
        <v/>
      </c>
      <c r="L1336" t="str">
        <f>IF(AllData!L1336="","",AllData!L1336)</f>
        <v/>
      </c>
      <c r="M1336" s="4" t="str">
        <f>IF(Table1[[#This Row],[Operation Season]]="","",LEFT(Table1[[#This Row],[Operation Season]],SEARCH("-",Table1[[#This Row],[Operation Season]])-1))</f>
        <v/>
      </c>
      <c r="N1336" s="10" t="str">
        <f t="shared" si="40"/>
        <v/>
      </c>
      <c r="O1336" t="str">
        <f>IF(Table1[[#This Row],[Operation Season]]="","",RIGHT(Table1[[#This Row],[Operation Season]],LEN(Table1[[#This Row],[Operation Season]])-FIND("-",Table1[[#This Row],[Operation Season]])))</f>
        <v/>
      </c>
      <c r="P1336" s="4" t="str">
        <f t="shared" si="41"/>
        <v/>
      </c>
      <c r="Q1336" s="7" t="str">
        <f>IF(OR(P1336="Mid November",P1336="round",P1336="",),"",Table1[[#This Row],[End Date]]-SystemData!$A$2+1)</f>
        <v/>
      </c>
      <c r="R1336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336" s="2" t="str">
        <f>IF(AllData!M1341="","",AllData!M1341)</f>
        <v/>
      </c>
      <c r="T1336" s="2" t="str">
        <f>IF(AllData!N1341="","",AllData!N1341)</f>
        <v/>
      </c>
      <c r="U1336" s="2" t="str">
        <f>IF(AllData!O1341="","",AllData!O1341)</f>
        <v/>
      </c>
      <c r="V1336" s="2" t="str">
        <f>IF(AllData!P1341="","",AllData!P1341)</f>
        <v/>
      </c>
      <c r="W1336" s="2" t="str">
        <f>IF(AllData!Q1341="","",AllData!Q1341)</f>
        <v/>
      </c>
      <c r="X1336" s="2" t="str">
        <f>IF(AllData!R1341="","",AllData!R1341)</f>
        <v/>
      </c>
      <c r="Y1336" s="2" t="str">
        <f>IF(AllData!S1341="","",AllData!S1341)</f>
        <v/>
      </c>
      <c r="Z1336" s="2" t="str">
        <f>IF(AllData!T1341="","",AllData!T1341)</f>
        <v/>
      </c>
      <c r="AA1336" s="16"/>
    </row>
    <row r="1337" spans="1:27" hidden="1" x14ac:dyDescent="0.25">
      <c r="A1337" t="str">
        <f>IF(AllData!A1337="","",AllData!A1337)</f>
        <v/>
      </c>
      <c r="B1337" t="str">
        <f>IF(AllData!B1337="","",AllData!B1337)</f>
        <v/>
      </c>
      <c r="C1337" t="str">
        <f>IF(AllData!C1337="","",AllData!C1337)</f>
        <v/>
      </c>
      <c r="D1337" t="str">
        <f>IF(AllData!D1337="","",AllData!D1337)</f>
        <v/>
      </c>
      <c r="E1337" t="str">
        <f>IF(AllData!E1337="","",AllData!E1337)</f>
        <v/>
      </c>
      <c r="F1337" t="str">
        <f>IF(AllData!F1337="","",AllData!F1337)</f>
        <v/>
      </c>
      <c r="G1337" t="str">
        <f>IF(AllData!G1337="","",AllData!G1337)</f>
        <v/>
      </c>
      <c r="H1337" t="str">
        <f>IF(AllData!H1337="","",AllData!H1337)</f>
        <v/>
      </c>
      <c r="I1337" t="str">
        <f>IF(AllData!I1337="","",AllData!I1337)</f>
        <v/>
      </c>
      <c r="J1337" t="str">
        <f>IF(AllData!J1337="","",AllData!J1337)</f>
        <v/>
      </c>
      <c r="K1337" t="str">
        <f>IF(AllData!K1337="","",AllData!K1337)</f>
        <v/>
      </c>
      <c r="L1337" t="str">
        <f>IF(AllData!L1337="","",AllData!L1337)</f>
        <v/>
      </c>
      <c r="M1337" s="4" t="str">
        <f>IF(Table1[[#This Row],[Operation Season]]="","",LEFT(Table1[[#This Row],[Operation Season]],SEARCH("-",Table1[[#This Row],[Operation Season]])-1))</f>
        <v/>
      </c>
      <c r="N1337" s="10" t="str">
        <f t="shared" si="40"/>
        <v/>
      </c>
      <c r="O1337" t="str">
        <f>IF(Table1[[#This Row],[Operation Season]]="","",RIGHT(Table1[[#This Row],[Operation Season]],LEN(Table1[[#This Row],[Operation Season]])-FIND("-",Table1[[#This Row],[Operation Season]])))</f>
        <v/>
      </c>
      <c r="P1337" s="4" t="str">
        <f t="shared" si="41"/>
        <v/>
      </c>
      <c r="Q1337" s="7" t="str">
        <f>IF(OR(P1337="Mid November",P1337="round",P1337="",),"",Table1[[#This Row],[End Date]]-SystemData!$A$2+1)</f>
        <v/>
      </c>
      <c r="R1337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337" s="2" t="str">
        <f>IF(AllData!M1342="","",AllData!M1342)</f>
        <v/>
      </c>
      <c r="T1337" s="2" t="str">
        <f>IF(AllData!N1342="","",AllData!N1342)</f>
        <v/>
      </c>
      <c r="U1337" s="2" t="str">
        <f>IF(AllData!O1342="","",AllData!O1342)</f>
        <v/>
      </c>
      <c r="V1337" s="2" t="str">
        <f>IF(AllData!P1342="","",AllData!P1342)</f>
        <v/>
      </c>
      <c r="W1337" s="2" t="str">
        <f>IF(AllData!Q1342="","",AllData!Q1342)</f>
        <v/>
      </c>
      <c r="X1337" s="2" t="str">
        <f>IF(AllData!R1342="","",AllData!R1342)</f>
        <v/>
      </c>
      <c r="Y1337" s="2" t="str">
        <f>IF(AllData!S1342="","",AllData!S1342)</f>
        <v/>
      </c>
      <c r="Z1337" s="2" t="str">
        <f>IF(AllData!T1342="","",AllData!T1342)</f>
        <v/>
      </c>
      <c r="AA1337" s="16"/>
    </row>
    <row r="1338" spans="1:27" hidden="1" x14ac:dyDescent="0.25">
      <c r="A1338" t="str">
        <f>IF(AllData!A1338="","",AllData!A1338)</f>
        <v/>
      </c>
      <c r="B1338" t="str">
        <f>IF(AllData!B1338="","",AllData!B1338)</f>
        <v/>
      </c>
      <c r="C1338" t="str">
        <f>IF(AllData!C1338="","",AllData!C1338)</f>
        <v/>
      </c>
      <c r="D1338" t="str">
        <f>IF(AllData!D1338="","",AllData!D1338)</f>
        <v/>
      </c>
      <c r="E1338" t="str">
        <f>IF(AllData!E1338="","",AllData!E1338)</f>
        <v/>
      </c>
      <c r="F1338" t="str">
        <f>IF(AllData!F1338="","",AllData!F1338)</f>
        <v/>
      </c>
      <c r="G1338" t="str">
        <f>IF(AllData!G1338="","",AllData!G1338)</f>
        <v/>
      </c>
      <c r="H1338" t="str">
        <f>IF(AllData!H1338="","",AllData!H1338)</f>
        <v/>
      </c>
      <c r="I1338" t="str">
        <f>IF(AllData!I1338="","",AllData!I1338)</f>
        <v/>
      </c>
      <c r="J1338" t="str">
        <f>IF(AllData!J1338="","",AllData!J1338)</f>
        <v/>
      </c>
      <c r="K1338" t="str">
        <f>IF(AllData!K1338="","",AllData!K1338)</f>
        <v/>
      </c>
      <c r="L1338" t="str">
        <f>IF(AllData!L1338="","",AllData!L1338)</f>
        <v/>
      </c>
      <c r="M1338" s="4" t="str">
        <f>IF(Table1[[#This Row],[Operation Season]]="","",LEFT(Table1[[#This Row],[Operation Season]],SEARCH("-",Table1[[#This Row],[Operation Season]])-1))</f>
        <v/>
      </c>
      <c r="N1338" s="10" t="str">
        <f t="shared" si="40"/>
        <v/>
      </c>
      <c r="O1338" t="str">
        <f>IF(Table1[[#This Row],[Operation Season]]="","",RIGHT(Table1[[#This Row],[Operation Season]],LEN(Table1[[#This Row],[Operation Season]])-FIND("-",Table1[[#This Row],[Operation Season]])))</f>
        <v/>
      </c>
      <c r="P1338" s="4" t="str">
        <f t="shared" si="41"/>
        <v/>
      </c>
      <c r="Q1338" s="7" t="str">
        <f>IF(OR(P1338="Mid November",P1338="round",P1338="",),"",Table1[[#This Row],[End Date]]-SystemData!$A$2+1)</f>
        <v/>
      </c>
      <c r="R1338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338" s="2" t="str">
        <f>IF(AllData!M1343="","",AllData!M1343)</f>
        <v/>
      </c>
      <c r="T1338" s="2" t="str">
        <f>IF(AllData!N1343="","",AllData!N1343)</f>
        <v/>
      </c>
      <c r="U1338" s="2" t="str">
        <f>IF(AllData!O1343="","",AllData!O1343)</f>
        <v/>
      </c>
      <c r="V1338" s="2" t="str">
        <f>IF(AllData!P1343="","",AllData!P1343)</f>
        <v/>
      </c>
      <c r="W1338" s="2" t="str">
        <f>IF(AllData!Q1343="","",AllData!Q1343)</f>
        <v/>
      </c>
      <c r="X1338" s="2" t="str">
        <f>IF(AllData!R1343="","",AllData!R1343)</f>
        <v/>
      </c>
      <c r="Y1338" s="2" t="str">
        <f>IF(AllData!S1343="","",AllData!S1343)</f>
        <v/>
      </c>
      <c r="Z1338" s="2" t="str">
        <f>IF(AllData!T1343="","",AllData!T1343)</f>
        <v/>
      </c>
      <c r="AA1338" s="16"/>
    </row>
    <row r="1339" spans="1:27" hidden="1" x14ac:dyDescent="0.25">
      <c r="A1339" t="str">
        <f>IF(AllData!A1339="","",AllData!A1339)</f>
        <v/>
      </c>
      <c r="B1339" t="str">
        <f>IF(AllData!B1339="","",AllData!B1339)</f>
        <v/>
      </c>
      <c r="C1339" t="str">
        <f>IF(AllData!C1339="","",AllData!C1339)</f>
        <v/>
      </c>
      <c r="D1339" t="str">
        <f>IF(AllData!D1339="","",AllData!D1339)</f>
        <v/>
      </c>
      <c r="E1339" t="str">
        <f>IF(AllData!E1339="","",AllData!E1339)</f>
        <v/>
      </c>
      <c r="F1339" t="str">
        <f>IF(AllData!F1339="","",AllData!F1339)</f>
        <v/>
      </c>
      <c r="G1339" t="str">
        <f>IF(AllData!G1339="","",AllData!G1339)</f>
        <v/>
      </c>
      <c r="H1339" t="str">
        <f>IF(AllData!H1339="","",AllData!H1339)</f>
        <v/>
      </c>
      <c r="I1339" t="str">
        <f>IF(AllData!I1339="","",AllData!I1339)</f>
        <v/>
      </c>
      <c r="J1339" t="str">
        <f>IF(AllData!J1339="","",AllData!J1339)</f>
        <v/>
      </c>
      <c r="K1339" t="str">
        <f>IF(AllData!K1339="","",AllData!K1339)</f>
        <v/>
      </c>
      <c r="L1339" t="str">
        <f>IF(AllData!L1339="","",AllData!L1339)</f>
        <v/>
      </c>
      <c r="M1339" s="4" t="str">
        <f>IF(Table1[[#This Row],[Operation Season]]="","",LEFT(Table1[[#This Row],[Operation Season]],SEARCH("-",Table1[[#This Row],[Operation Season]])-1))</f>
        <v/>
      </c>
      <c r="N1339" s="10" t="str">
        <f t="shared" si="40"/>
        <v/>
      </c>
      <c r="O1339" t="str">
        <f>IF(Table1[[#This Row],[Operation Season]]="","",RIGHT(Table1[[#This Row],[Operation Season]],LEN(Table1[[#This Row],[Operation Season]])-FIND("-",Table1[[#This Row],[Operation Season]])))</f>
        <v/>
      </c>
      <c r="P1339" s="4" t="str">
        <f t="shared" si="41"/>
        <v/>
      </c>
      <c r="Q1339" s="7" t="str">
        <f>IF(OR(P1339="Mid November",P1339="round",P1339="",),"",Table1[[#This Row],[End Date]]-SystemData!$A$2+1)</f>
        <v/>
      </c>
      <c r="R1339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339" s="2" t="str">
        <f>IF(AllData!M1344="","",AllData!M1344)</f>
        <v/>
      </c>
      <c r="T1339" s="2" t="str">
        <f>IF(AllData!N1344="","",AllData!N1344)</f>
        <v/>
      </c>
      <c r="U1339" s="2" t="str">
        <f>IF(AllData!O1344="","",AllData!O1344)</f>
        <v/>
      </c>
      <c r="V1339" s="2" t="str">
        <f>IF(AllData!P1344="","",AllData!P1344)</f>
        <v/>
      </c>
      <c r="W1339" s="2" t="str">
        <f>IF(AllData!Q1344="","",AllData!Q1344)</f>
        <v/>
      </c>
      <c r="X1339" s="2" t="str">
        <f>IF(AllData!R1344="","",AllData!R1344)</f>
        <v/>
      </c>
      <c r="Y1339" s="2" t="str">
        <f>IF(AllData!S1344="","",AllData!S1344)</f>
        <v/>
      </c>
      <c r="Z1339" s="2" t="str">
        <f>IF(AllData!T1344="","",AllData!T1344)</f>
        <v/>
      </c>
      <c r="AA1339" s="16"/>
    </row>
    <row r="1340" spans="1:27" hidden="1" x14ac:dyDescent="0.25">
      <c r="A1340" t="str">
        <f>IF(AllData!A1340="","",AllData!A1340)</f>
        <v/>
      </c>
      <c r="B1340" t="str">
        <f>IF(AllData!B1340="","",AllData!B1340)</f>
        <v/>
      </c>
      <c r="C1340" t="str">
        <f>IF(AllData!C1340="","",AllData!C1340)</f>
        <v/>
      </c>
      <c r="D1340" t="str">
        <f>IF(AllData!D1340="","",AllData!D1340)</f>
        <v/>
      </c>
      <c r="E1340" t="str">
        <f>IF(AllData!E1340="","",AllData!E1340)</f>
        <v/>
      </c>
      <c r="F1340" t="str">
        <f>IF(AllData!F1340="","",AllData!F1340)</f>
        <v/>
      </c>
      <c r="G1340" t="str">
        <f>IF(AllData!G1340="","",AllData!G1340)</f>
        <v/>
      </c>
      <c r="H1340" t="str">
        <f>IF(AllData!H1340="","",AllData!H1340)</f>
        <v/>
      </c>
      <c r="I1340" t="str">
        <f>IF(AllData!I1340="","",AllData!I1340)</f>
        <v/>
      </c>
      <c r="J1340" t="str">
        <f>IF(AllData!J1340="","",AllData!J1340)</f>
        <v/>
      </c>
      <c r="K1340" t="str">
        <f>IF(AllData!K1340="","",AllData!K1340)</f>
        <v/>
      </c>
      <c r="L1340" t="str">
        <f>IF(AllData!L1340="","",AllData!L1340)</f>
        <v/>
      </c>
      <c r="M1340" s="4" t="str">
        <f>IF(Table1[[#This Row],[Operation Season]]="","",LEFT(Table1[[#This Row],[Operation Season]],SEARCH("-",Table1[[#This Row],[Operation Season]])-1))</f>
        <v/>
      </c>
      <c r="N1340" s="10" t="str">
        <f t="shared" si="40"/>
        <v/>
      </c>
      <c r="O1340" t="str">
        <f>IF(Table1[[#This Row],[Operation Season]]="","",RIGHT(Table1[[#This Row],[Operation Season]],LEN(Table1[[#This Row],[Operation Season]])-FIND("-",Table1[[#This Row],[Operation Season]])))</f>
        <v/>
      </c>
      <c r="P1340" s="4" t="str">
        <f t="shared" si="41"/>
        <v/>
      </c>
      <c r="Q1340" s="7" t="str">
        <f>IF(OR(P1340="Mid November",P1340="round",P1340="",),"",Table1[[#This Row],[End Date]]-SystemData!$A$2+1)</f>
        <v/>
      </c>
      <c r="R1340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340" s="2" t="str">
        <f>IF(AllData!M1345="","",AllData!M1345)</f>
        <v/>
      </c>
      <c r="T1340" s="2" t="str">
        <f>IF(AllData!N1345="","",AllData!N1345)</f>
        <v/>
      </c>
      <c r="U1340" s="2" t="str">
        <f>IF(AllData!O1345="","",AllData!O1345)</f>
        <v/>
      </c>
      <c r="V1340" s="2" t="str">
        <f>IF(AllData!P1345="","",AllData!P1345)</f>
        <v/>
      </c>
      <c r="W1340" s="2" t="str">
        <f>IF(AllData!Q1345="","",AllData!Q1345)</f>
        <v/>
      </c>
      <c r="X1340" s="2" t="str">
        <f>IF(AllData!R1345="","",AllData!R1345)</f>
        <v/>
      </c>
      <c r="Y1340" s="2" t="str">
        <f>IF(AllData!S1345="","",AllData!S1345)</f>
        <v/>
      </c>
      <c r="Z1340" s="2" t="str">
        <f>IF(AllData!T1345="","",AllData!T1345)</f>
        <v/>
      </c>
      <c r="AA1340" s="16"/>
    </row>
    <row r="1341" spans="1:27" hidden="1" x14ac:dyDescent="0.25">
      <c r="A1341" t="str">
        <f>IF(AllData!A1341="","",AllData!A1341)</f>
        <v/>
      </c>
      <c r="B1341" t="str">
        <f>IF(AllData!B1341="","",AllData!B1341)</f>
        <v/>
      </c>
      <c r="C1341" t="str">
        <f>IF(AllData!C1341="","",AllData!C1341)</f>
        <v/>
      </c>
      <c r="D1341" t="str">
        <f>IF(AllData!D1341="","",AllData!D1341)</f>
        <v/>
      </c>
      <c r="E1341" t="str">
        <f>IF(AllData!E1341="","",AllData!E1341)</f>
        <v/>
      </c>
      <c r="F1341" t="str">
        <f>IF(AllData!F1341="","",AllData!F1341)</f>
        <v/>
      </c>
      <c r="G1341" t="str">
        <f>IF(AllData!G1341="","",AllData!G1341)</f>
        <v/>
      </c>
      <c r="H1341" t="str">
        <f>IF(AllData!H1341="","",AllData!H1341)</f>
        <v/>
      </c>
      <c r="I1341" t="str">
        <f>IF(AllData!I1341="","",AllData!I1341)</f>
        <v/>
      </c>
      <c r="J1341" t="str">
        <f>IF(AllData!J1341="","",AllData!J1341)</f>
        <v/>
      </c>
      <c r="K1341" t="str">
        <f>IF(AllData!K1341="","",AllData!K1341)</f>
        <v/>
      </c>
      <c r="L1341" t="str">
        <f>IF(AllData!L1341="","",AllData!L1341)</f>
        <v/>
      </c>
      <c r="M1341" s="4" t="str">
        <f>IF(Table1[[#This Row],[Operation Season]]="","",LEFT(Table1[[#This Row],[Operation Season]],SEARCH("-",Table1[[#This Row],[Operation Season]])-1))</f>
        <v/>
      </c>
      <c r="N1341" s="10" t="str">
        <f t="shared" si="40"/>
        <v/>
      </c>
      <c r="O1341" t="str">
        <f>IF(Table1[[#This Row],[Operation Season]]="","",RIGHT(Table1[[#This Row],[Operation Season]],LEN(Table1[[#This Row],[Operation Season]])-FIND("-",Table1[[#This Row],[Operation Season]])))</f>
        <v/>
      </c>
      <c r="P1341" s="4" t="str">
        <f t="shared" si="41"/>
        <v/>
      </c>
      <c r="Q1341" s="7" t="str">
        <f>IF(OR(P1341="Mid November",P1341="round",P1341="",),"",Table1[[#This Row],[End Date]]-SystemData!$A$2+1)</f>
        <v/>
      </c>
      <c r="R1341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341" s="2" t="str">
        <f>IF(AllData!M1346="","",AllData!M1346)</f>
        <v/>
      </c>
      <c r="T1341" s="2" t="str">
        <f>IF(AllData!N1346="","",AllData!N1346)</f>
        <v/>
      </c>
      <c r="U1341" s="2" t="str">
        <f>IF(AllData!O1346="","",AllData!O1346)</f>
        <v/>
      </c>
      <c r="V1341" s="2" t="str">
        <f>IF(AllData!P1346="","",AllData!P1346)</f>
        <v/>
      </c>
      <c r="W1341" s="2" t="str">
        <f>IF(AllData!Q1346="","",AllData!Q1346)</f>
        <v/>
      </c>
      <c r="X1341" s="2" t="str">
        <f>IF(AllData!R1346="","",AllData!R1346)</f>
        <v/>
      </c>
      <c r="Y1341" s="2" t="str">
        <f>IF(AllData!S1346="","",AllData!S1346)</f>
        <v/>
      </c>
      <c r="Z1341" s="2" t="str">
        <f>IF(AllData!T1346="","",AllData!T1346)</f>
        <v/>
      </c>
      <c r="AA1341" s="16"/>
    </row>
    <row r="1342" spans="1:27" hidden="1" x14ac:dyDescent="0.25">
      <c r="A1342" t="str">
        <f>IF(AllData!A1342="","",AllData!A1342)</f>
        <v/>
      </c>
      <c r="B1342" t="str">
        <f>IF(AllData!B1342="","",AllData!B1342)</f>
        <v/>
      </c>
      <c r="C1342" t="str">
        <f>IF(AllData!C1342="","",AllData!C1342)</f>
        <v/>
      </c>
      <c r="D1342" t="str">
        <f>IF(AllData!D1342="","",AllData!D1342)</f>
        <v/>
      </c>
      <c r="E1342" t="str">
        <f>IF(AllData!E1342="","",AllData!E1342)</f>
        <v/>
      </c>
      <c r="F1342" t="str">
        <f>IF(AllData!F1342="","",AllData!F1342)</f>
        <v/>
      </c>
      <c r="G1342" t="str">
        <f>IF(AllData!G1342="","",AllData!G1342)</f>
        <v/>
      </c>
      <c r="H1342" t="str">
        <f>IF(AllData!H1342="","",AllData!H1342)</f>
        <v/>
      </c>
      <c r="I1342" t="str">
        <f>IF(AllData!I1342="","",AllData!I1342)</f>
        <v/>
      </c>
      <c r="J1342" t="str">
        <f>IF(AllData!J1342="","",AllData!J1342)</f>
        <v/>
      </c>
      <c r="K1342" t="str">
        <f>IF(AllData!K1342="","",AllData!K1342)</f>
        <v/>
      </c>
      <c r="L1342" t="str">
        <f>IF(AllData!L1342="","",AllData!L1342)</f>
        <v/>
      </c>
      <c r="M1342" s="4" t="str">
        <f>IF(Table1[[#This Row],[Operation Season]]="","",LEFT(Table1[[#This Row],[Operation Season]],SEARCH("-",Table1[[#This Row],[Operation Season]])-1))</f>
        <v/>
      </c>
      <c r="N1342" s="10" t="str">
        <f t="shared" si="40"/>
        <v/>
      </c>
      <c r="O1342" t="str">
        <f>IF(Table1[[#This Row],[Operation Season]]="","",RIGHT(Table1[[#This Row],[Operation Season]],LEN(Table1[[#This Row],[Operation Season]])-FIND("-",Table1[[#This Row],[Operation Season]])))</f>
        <v/>
      </c>
      <c r="P1342" s="4" t="str">
        <f t="shared" si="41"/>
        <v/>
      </c>
      <c r="Q1342" s="7" t="str">
        <f>IF(OR(P1342="Mid November",P1342="round",P1342="",),"",Table1[[#This Row],[End Date]]-SystemData!$A$2+1)</f>
        <v/>
      </c>
      <c r="R1342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342" s="2" t="str">
        <f>IF(AllData!M1347="","",AllData!M1347)</f>
        <v/>
      </c>
      <c r="T1342" s="2" t="str">
        <f>IF(AllData!N1347="","",AllData!N1347)</f>
        <v/>
      </c>
      <c r="U1342" s="2" t="str">
        <f>IF(AllData!O1347="","",AllData!O1347)</f>
        <v/>
      </c>
      <c r="V1342" s="2" t="str">
        <f>IF(AllData!P1347="","",AllData!P1347)</f>
        <v/>
      </c>
      <c r="W1342" s="2" t="str">
        <f>IF(AllData!Q1347="","",AllData!Q1347)</f>
        <v/>
      </c>
      <c r="X1342" s="2" t="str">
        <f>IF(AllData!R1347="","",AllData!R1347)</f>
        <v/>
      </c>
      <c r="Y1342" s="2" t="str">
        <f>IF(AllData!S1347="","",AllData!S1347)</f>
        <v/>
      </c>
      <c r="Z1342" s="2" t="str">
        <f>IF(AllData!T1347="","",AllData!T1347)</f>
        <v/>
      </c>
      <c r="AA1342" s="16"/>
    </row>
    <row r="1343" spans="1:27" hidden="1" x14ac:dyDescent="0.25">
      <c r="A1343" t="str">
        <f>IF(AllData!A1343="","",AllData!A1343)</f>
        <v/>
      </c>
      <c r="B1343" t="str">
        <f>IF(AllData!B1343="","",AllData!B1343)</f>
        <v/>
      </c>
      <c r="C1343" t="str">
        <f>IF(AllData!C1343="","",AllData!C1343)</f>
        <v/>
      </c>
      <c r="D1343" t="str">
        <f>IF(AllData!D1343="","",AllData!D1343)</f>
        <v/>
      </c>
      <c r="E1343" t="str">
        <f>IF(AllData!E1343="","",AllData!E1343)</f>
        <v/>
      </c>
      <c r="F1343" t="str">
        <f>IF(AllData!F1343="","",AllData!F1343)</f>
        <v/>
      </c>
      <c r="G1343" t="str">
        <f>IF(AllData!G1343="","",AllData!G1343)</f>
        <v/>
      </c>
      <c r="H1343" t="str">
        <f>IF(AllData!H1343="","",AllData!H1343)</f>
        <v/>
      </c>
      <c r="I1343" t="str">
        <f>IF(AllData!I1343="","",AllData!I1343)</f>
        <v/>
      </c>
      <c r="J1343" t="str">
        <f>IF(AllData!J1343="","",AllData!J1343)</f>
        <v/>
      </c>
      <c r="K1343" t="str">
        <f>IF(AllData!K1343="","",AllData!K1343)</f>
        <v/>
      </c>
      <c r="L1343" t="str">
        <f>IF(AllData!L1343="","",AllData!L1343)</f>
        <v/>
      </c>
      <c r="M1343" s="4" t="str">
        <f>IF(Table1[[#This Row],[Operation Season]]="","",LEFT(Table1[[#This Row],[Operation Season]],SEARCH("-",Table1[[#This Row],[Operation Season]])-1))</f>
        <v/>
      </c>
      <c r="N1343" s="10" t="str">
        <f t="shared" si="40"/>
        <v/>
      </c>
      <c r="O1343" t="str">
        <f>IF(Table1[[#This Row],[Operation Season]]="","",RIGHT(Table1[[#This Row],[Operation Season]],LEN(Table1[[#This Row],[Operation Season]])-FIND("-",Table1[[#This Row],[Operation Season]])))</f>
        <v/>
      </c>
      <c r="P1343" s="4" t="str">
        <f t="shared" si="41"/>
        <v/>
      </c>
      <c r="Q1343" s="7" t="str">
        <f>IF(OR(P1343="Mid November",P1343="round",P1343="",),"",Table1[[#This Row],[End Date]]-SystemData!$A$2+1)</f>
        <v/>
      </c>
      <c r="R1343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343" s="2" t="str">
        <f>IF(AllData!M1348="","",AllData!M1348)</f>
        <v/>
      </c>
      <c r="T1343" s="2" t="str">
        <f>IF(AllData!N1348="","",AllData!N1348)</f>
        <v/>
      </c>
      <c r="U1343" s="2" t="str">
        <f>IF(AllData!O1348="","",AllData!O1348)</f>
        <v/>
      </c>
      <c r="V1343" s="2" t="str">
        <f>IF(AllData!P1348="","",AllData!P1348)</f>
        <v/>
      </c>
      <c r="W1343" s="2" t="str">
        <f>IF(AllData!Q1348="","",AllData!Q1348)</f>
        <v/>
      </c>
      <c r="X1343" s="2" t="str">
        <f>IF(AllData!R1348="","",AllData!R1348)</f>
        <v/>
      </c>
      <c r="Y1343" s="2" t="str">
        <f>IF(AllData!S1348="","",AllData!S1348)</f>
        <v/>
      </c>
      <c r="Z1343" s="2" t="str">
        <f>IF(AllData!T1348="","",AllData!T1348)</f>
        <v/>
      </c>
      <c r="AA1343" s="16"/>
    </row>
    <row r="1344" spans="1:27" hidden="1" x14ac:dyDescent="0.25">
      <c r="A1344" t="str">
        <f>IF(AllData!A1344="","",AllData!A1344)</f>
        <v/>
      </c>
      <c r="B1344" t="str">
        <f>IF(AllData!B1344="","",AllData!B1344)</f>
        <v/>
      </c>
      <c r="C1344" t="str">
        <f>IF(AllData!C1344="","",AllData!C1344)</f>
        <v/>
      </c>
      <c r="D1344" t="str">
        <f>IF(AllData!D1344="","",AllData!D1344)</f>
        <v/>
      </c>
      <c r="E1344" t="str">
        <f>IF(AllData!E1344="","",AllData!E1344)</f>
        <v/>
      </c>
      <c r="F1344" t="str">
        <f>IF(AllData!F1344="","",AllData!F1344)</f>
        <v/>
      </c>
      <c r="G1344" t="str">
        <f>IF(AllData!G1344="","",AllData!G1344)</f>
        <v/>
      </c>
      <c r="H1344" t="str">
        <f>IF(AllData!H1344="","",AllData!H1344)</f>
        <v/>
      </c>
      <c r="I1344" t="str">
        <f>IF(AllData!I1344="","",AllData!I1344)</f>
        <v/>
      </c>
      <c r="J1344" t="str">
        <f>IF(AllData!J1344="","",AllData!J1344)</f>
        <v/>
      </c>
      <c r="K1344" t="str">
        <f>IF(AllData!K1344="","",AllData!K1344)</f>
        <v/>
      </c>
      <c r="L1344" t="str">
        <f>IF(AllData!L1344="","",AllData!L1344)</f>
        <v/>
      </c>
      <c r="M1344" s="4" t="str">
        <f>IF(Table1[[#This Row],[Operation Season]]="","",LEFT(Table1[[#This Row],[Operation Season]],SEARCH("-",Table1[[#This Row],[Operation Season]])-1))</f>
        <v/>
      </c>
      <c r="N1344" s="10" t="str">
        <f t="shared" si="40"/>
        <v/>
      </c>
      <c r="O1344" t="str">
        <f>IF(Table1[[#This Row],[Operation Season]]="","",RIGHT(Table1[[#This Row],[Operation Season]],LEN(Table1[[#This Row],[Operation Season]])-FIND("-",Table1[[#This Row],[Operation Season]])))</f>
        <v/>
      </c>
      <c r="P1344" s="4" t="str">
        <f t="shared" si="41"/>
        <v/>
      </c>
      <c r="Q1344" s="7" t="str">
        <f>IF(OR(P1344="Mid November",P1344="round",P1344="",),"",Table1[[#This Row],[End Date]]-SystemData!$A$2+1)</f>
        <v/>
      </c>
      <c r="R1344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344" s="2" t="str">
        <f>IF(AllData!M1349="","",AllData!M1349)</f>
        <v/>
      </c>
      <c r="T1344" s="2" t="str">
        <f>IF(AllData!N1349="","",AllData!N1349)</f>
        <v/>
      </c>
      <c r="U1344" s="2" t="str">
        <f>IF(AllData!O1349="","",AllData!O1349)</f>
        <v/>
      </c>
      <c r="V1344" s="2" t="str">
        <f>IF(AllData!P1349="","",AllData!P1349)</f>
        <v/>
      </c>
      <c r="W1344" s="2" t="str">
        <f>IF(AllData!Q1349="","",AllData!Q1349)</f>
        <v/>
      </c>
      <c r="X1344" s="2" t="str">
        <f>IF(AllData!R1349="","",AllData!R1349)</f>
        <v/>
      </c>
      <c r="Y1344" s="2" t="str">
        <f>IF(AllData!S1349="","",AllData!S1349)</f>
        <v/>
      </c>
      <c r="Z1344" s="2" t="str">
        <f>IF(AllData!T1349="","",AllData!T1349)</f>
        <v/>
      </c>
      <c r="AA1344" s="16"/>
    </row>
    <row r="1345" spans="1:27" hidden="1" x14ac:dyDescent="0.25">
      <c r="A1345" t="str">
        <f>IF(AllData!A1345="","",AllData!A1345)</f>
        <v/>
      </c>
      <c r="B1345" t="str">
        <f>IF(AllData!B1345="","",AllData!B1345)</f>
        <v/>
      </c>
      <c r="C1345" t="str">
        <f>IF(AllData!C1345="","",AllData!C1345)</f>
        <v/>
      </c>
      <c r="D1345" t="str">
        <f>IF(AllData!D1345="","",AllData!D1345)</f>
        <v/>
      </c>
      <c r="E1345" t="str">
        <f>IF(AllData!E1345="","",AllData!E1345)</f>
        <v/>
      </c>
      <c r="F1345" t="str">
        <f>IF(AllData!F1345="","",AllData!F1345)</f>
        <v/>
      </c>
      <c r="G1345" t="str">
        <f>IF(AllData!G1345="","",AllData!G1345)</f>
        <v/>
      </c>
      <c r="H1345" t="str">
        <f>IF(AllData!H1345="","",AllData!H1345)</f>
        <v/>
      </c>
      <c r="I1345" t="str">
        <f>IF(AllData!I1345="","",AllData!I1345)</f>
        <v/>
      </c>
      <c r="J1345" t="str">
        <f>IF(AllData!J1345="","",AllData!J1345)</f>
        <v/>
      </c>
      <c r="K1345" t="str">
        <f>IF(AllData!K1345="","",AllData!K1345)</f>
        <v/>
      </c>
      <c r="L1345" t="str">
        <f>IF(AllData!L1345="","",AllData!L1345)</f>
        <v/>
      </c>
      <c r="M1345" s="4" t="str">
        <f>IF(Table1[[#This Row],[Operation Season]]="","",LEFT(Table1[[#This Row],[Operation Season]],SEARCH("-",Table1[[#This Row],[Operation Season]])-1))</f>
        <v/>
      </c>
      <c r="N1345" s="10" t="str">
        <f t="shared" si="40"/>
        <v/>
      </c>
      <c r="O1345" t="str">
        <f>IF(Table1[[#This Row],[Operation Season]]="","",RIGHT(Table1[[#This Row],[Operation Season]],LEN(Table1[[#This Row],[Operation Season]])-FIND("-",Table1[[#This Row],[Operation Season]])))</f>
        <v/>
      </c>
      <c r="P1345" s="4" t="str">
        <f t="shared" si="41"/>
        <v/>
      </c>
      <c r="Q1345" s="7" t="str">
        <f>IF(OR(P1345="Mid November",P1345="round",P1345="",),"",Table1[[#This Row],[End Date]]-SystemData!$A$2+1)</f>
        <v/>
      </c>
      <c r="R1345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345" s="2" t="str">
        <f>IF(AllData!M1350="","",AllData!M1350)</f>
        <v/>
      </c>
      <c r="T1345" s="2" t="str">
        <f>IF(AllData!N1350="","",AllData!N1350)</f>
        <v/>
      </c>
      <c r="U1345" s="2" t="str">
        <f>IF(AllData!O1350="","",AllData!O1350)</f>
        <v/>
      </c>
      <c r="V1345" s="2" t="str">
        <f>IF(AllData!P1350="","",AllData!P1350)</f>
        <v/>
      </c>
      <c r="W1345" s="2" t="str">
        <f>IF(AllData!Q1350="","",AllData!Q1350)</f>
        <v/>
      </c>
      <c r="X1345" s="2" t="str">
        <f>IF(AllData!R1350="","",AllData!R1350)</f>
        <v/>
      </c>
      <c r="Y1345" s="2" t="str">
        <f>IF(AllData!S1350="","",AllData!S1350)</f>
        <v/>
      </c>
      <c r="Z1345" s="2" t="str">
        <f>IF(AllData!T1350="","",AllData!T1350)</f>
        <v/>
      </c>
      <c r="AA1345" s="16"/>
    </row>
    <row r="1346" spans="1:27" hidden="1" x14ac:dyDescent="0.25">
      <c r="A1346" t="str">
        <f>IF(AllData!A1346="","",AllData!A1346)</f>
        <v/>
      </c>
      <c r="B1346" t="str">
        <f>IF(AllData!B1346="","",AllData!B1346)</f>
        <v/>
      </c>
      <c r="C1346" t="str">
        <f>IF(AllData!C1346="","",AllData!C1346)</f>
        <v/>
      </c>
      <c r="D1346" t="str">
        <f>IF(AllData!D1346="","",AllData!D1346)</f>
        <v/>
      </c>
      <c r="E1346" t="str">
        <f>IF(AllData!E1346="","",AllData!E1346)</f>
        <v/>
      </c>
      <c r="F1346" t="str">
        <f>IF(AllData!F1346="","",AllData!F1346)</f>
        <v/>
      </c>
      <c r="G1346" t="str">
        <f>IF(AllData!G1346="","",AllData!G1346)</f>
        <v/>
      </c>
      <c r="H1346" t="str">
        <f>IF(AllData!H1346="","",AllData!H1346)</f>
        <v/>
      </c>
      <c r="I1346" t="str">
        <f>IF(AllData!I1346="","",AllData!I1346)</f>
        <v/>
      </c>
      <c r="J1346" t="str">
        <f>IF(AllData!J1346="","",AllData!J1346)</f>
        <v/>
      </c>
      <c r="K1346" t="str">
        <f>IF(AllData!K1346="","",AllData!K1346)</f>
        <v/>
      </c>
      <c r="L1346" t="str">
        <f>IF(AllData!L1346="","",AllData!L1346)</f>
        <v/>
      </c>
      <c r="M1346" s="4" t="str">
        <f>IF(Table1[[#This Row],[Operation Season]]="","",LEFT(Table1[[#This Row],[Operation Season]],SEARCH("-",Table1[[#This Row],[Operation Season]])-1))</f>
        <v/>
      </c>
      <c r="N1346" s="10" t="str">
        <f t="shared" ref="N1346:N1409" si="42">TEXT(M1346,"MM/DD/YYYY")</f>
        <v/>
      </c>
      <c r="O1346" t="str">
        <f>IF(Table1[[#This Row],[Operation Season]]="","",RIGHT(Table1[[#This Row],[Operation Season]],LEN(Table1[[#This Row],[Operation Season]])-FIND("-",Table1[[#This Row],[Operation Season]])))</f>
        <v/>
      </c>
      <c r="P1346" s="4" t="str">
        <f t="shared" ref="P1346:P1409" si="43">TEXT(O1346,"MM/DD/YYYY")</f>
        <v/>
      </c>
      <c r="Q1346" s="7" t="str">
        <f>IF(OR(P1346="Mid November",P1346="round",P1346="",),"",Table1[[#This Row],[End Date]]-SystemData!$A$2+1)</f>
        <v/>
      </c>
      <c r="R1346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346" s="2" t="str">
        <f>IF(AllData!M1351="","",AllData!M1351)</f>
        <v/>
      </c>
      <c r="T1346" s="2" t="str">
        <f>IF(AllData!N1351="","",AllData!N1351)</f>
        <v/>
      </c>
      <c r="U1346" s="2" t="str">
        <f>IF(AllData!O1351="","",AllData!O1351)</f>
        <v/>
      </c>
      <c r="V1346" s="2" t="str">
        <f>IF(AllData!P1351="","",AllData!P1351)</f>
        <v/>
      </c>
      <c r="W1346" s="2" t="str">
        <f>IF(AllData!Q1351="","",AllData!Q1351)</f>
        <v/>
      </c>
      <c r="X1346" s="2" t="str">
        <f>IF(AllData!R1351="","",AllData!R1351)</f>
        <v/>
      </c>
      <c r="Y1346" s="2" t="str">
        <f>IF(AllData!S1351="","",AllData!S1351)</f>
        <v/>
      </c>
      <c r="Z1346" s="2" t="str">
        <f>IF(AllData!T1351="","",AllData!T1351)</f>
        <v/>
      </c>
      <c r="AA1346" s="16"/>
    </row>
    <row r="1347" spans="1:27" hidden="1" x14ac:dyDescent="0.25">
      <c r="A1347" t="str">
        <f>IF(AllData!A1347="","",AllData!A1347)</f>
        <v/>
      </c>
      <c r="B1347" t="str">
        <f>IF(AllData!B1347="","",AllData!B1347)</f>
        <v/>
      </c>
      <c r="C1347" t="str">
        <f>IF(AllData!C1347="","",AllData!C1347)</f>
        <v/>
      </c>
      <c r="D1347" t="str">
        <f>IF(AllData!D1347="","",AllData!D1347)</f>
        <v/>
      </c>
      <c r="E1347" t="str">
        <f>IF(AllData!E1347="","",AllData!E1347)</f>
        <v/>
      </c>
      <c r="F1347" t="str">
        <f>IF(AllData!F1347="","",AllData!F1347)</f>
        <v/>
      </c>
      <c r="G1347" t="str">
        <f>IF(AllData!G1347="","",AllData!G1347)</f>
        <v/>
      </c>
      <c r="H1347" t="str">
        <f>IF(AllData!H1347="","",AllData!H1347)</f>
        <v/>
      </c>
      <c r="I1347" t="str">
        <f>IF(AllData!I1347="","",AllData!I1347)</f>
        <v/>
      </c>
      <c r="J1347" t="str">
        <f>IF(AllData!J1347="","",AllData!J1347)</f>
        <v/>
      </c>
      <c r="K1347" t="str">
        <f>IF(AllData!K1347="","",AllData!K1347)</f>
        <v/>
      </c>
      <c r="L1347" t="str">
        <f>IF(AllData!L1347="","",AllData!L1347)</f>
        <v/>
      </c>
      <c r="M1347" s="4" t="str">
        <f>IF(Table1[[#This Row],[Operation Season]]="","",LEFT(Table1[[#This Row],[Operation Season]],SEARCH("-",Table1[[#This Row],[Operation Season]])-1))</f>
        <v/>
      </c>
      <c r="N1347" s="10" t="str">
        <f t="shared" si="42"/>
        <v/>
      </c>
      <c r="O1347" t="str">
        <f>IF(Table1[[#This Row],[Operation Season]]="","",RIGHT(Table1[[#This Row],[Operation Season]],LEN(Table1[[#This Row],[Operation Season]])-FIND("-",Table1[[#This Row],[Operation Season]])))</f>
        <v/>
      </c>
      <c r="P1347" s="4" t="str">
        <f t="shared" si="43"/>
        <v/>
      </c>
      <c r="Q1347" s="7" t="str">
        <f>IF(OR(P1347="Mid November",P1347="round",P1347="",),"",Table1[[#This Row],[End Date]]-SystemData!$A$2+1)</f>
        <v/>
      </c>
      <c r="R1347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347" s="2" t="str">
        <f>IF(AllData!M1352="","",AllData!M1352)</f>
        <v/>
      </c>
      <c r="T1347" s="2" t="str">
        <f>IF(AllData!N1352="","",AllData!N1352)</f>
        <v/>
      </c>
      <c r="U1347" s="2" t="str">
        <f>IF(AllData!O1352="","",AllData!O1352)</f>
        <v/>
      </c>
      <c r="V1347" s="2" t="str">
        <f>IF(AllData!P1352="","",AllData!P1352)</f>
        <v/>
      </c>
      <c r="W1347" s="2" t="str">
        <f>IF(AllData!Q1352="","",AllData!Q1352)</f>
        <v/>
      </c>
      <c r="X1347" s="2" t="str">
        <f>IF(AllData!R1352="","",AllData!R1352)</f>
        <v/>
      </c>
      <c r="Y1347" s="2" t="str">
        <f>IF(AllData!S1352="","",AllData!S1352)</f>
        <v/>
      </c>
      <c r="Z1347" s="2" t="str">
        <f>IF(AllData!T1352="","",AllData!T1352)</f>
        <v/>
      </c>
      <c r="AA1347" s="16"/>
    </row>
    <row r="1348" spans="1:27" hidden="1" x14ac:dyDescent="0.25">
      <c r="A1348" t="str">
        <f>IF(AllData!A1348="","",AllData!A1348)</f>
        <v/>
      </c>
      <c r="B1348" t="str">
        <f>IF(AllData!B1348="","",AllData!B1348)</f>
        <v/>
      </c>
      <c r="C1348" t="str">
        <f>IF(AllData!C1348="","",AllData!C1348)</f>
        <v/>
      </c>
      <c r="D1348" t="str">
        <f>IF(AllData!D1348="","",AllData!D1348)</f>
        <v/>
      </c>
      <c r="E1348" t="str">
        <f>IF(AllData!E1348="","",AllData!E1348)</f>
        <v/>
      </c>
      <c r="F1348" t="str">
        <f>IF(AllData!F1348="","",AllData!F1348)</f>
        <v/>
      </c>
      <c r="G1348" t="str">
        <f>IF(AllData!G1348="","",AllData!G1348)</f>
        <v/>
      </c>
      <c r="H1348" t="str">
        <f>IF(AllData!H1348="","",AllData!H1348)</f>
        <v/>
      </c>
      <c r="I1348" t="str">
        <f>IF(AllData!I1348="","",AllData!I1348)</f>
        <v/>
      </c>
      <c r="J1348" t="str">
        <f>IF(AllData!J1348="","",AllData!J1348)</f>
        <v/>
      </c>
      <c r="K1348" t="str">
        <f>IF(AllData!K1348="","",AllData!K1348)</f>
        <v/>
      </c>
      <c r="L1348" t="str">
        <f>IF(AllData!L1348="","",AllData!L1348)</f>
        <v/>
      </c>
      <c r="M1348" s="4" t="str">
        <f>IF(Table1[[#This Row],[Operation Season]]="","",LEFT(Table1[[#This Row],[Operation Season]],SEARCH("-",Table1[[#This Row],[Operation Season]])-1))</f>
        <v/>
      </c>
      <c r="N1348" s="10" t="str">
        <f t="shared" si="42"/>
        <v/>
      </c>
      <c r="O1348" t="str">
        <f>IF(Table1[[#This Row],[Operation Season]]="","",RIGHT(Table1[[#This Row],[Operation Season]],LEN(Table1[[#This Row],[Operation Season]])-FIND("-",Table1[[#This Row],[Operation Season]])))</f>
        <v/>
      </c>
      <c r="P1348" s="4" t="str">
        <f t="shared" si="43"/>
        <v/>
      </c>
      <c r="Q1348" s="7" t="str">
        <f>IF(OR(P1348="Mid November",P1348="round",P1348="",),"",Table1[[#This Row],[End Date]]-SystemData!$A$2+1)</f>
        <v/>
      </c>
      <c r="R1348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348" s="2" t="str">
        <f>IF(AllData!M1353="","",AllData!M1353)</f>
        <v/>
      </c>
      <c r="T1348" s="2" t="str">
        <f>IF(AllData!N1353="","",AllData!N1353)</f>
        <v/>
      </c>
      <c r="U1348" s="2" t="str">
        <f>IF(AllData!O1353="","",AllData!O1353)</f>
        <v/>
      </c>
      <c r="V1348" s="2" t="str">
        <f>IF(AllData!P1353="","",AllData!P1353)</f>
        <v/>
      </c>
      <c r="W1348" s="2" t="str">
        <f>IF(AllData!Q1353="","",AllData!Q1353)</f>
        <v/>
      </c>
      <c r="X1348" s="2" t="str">
        <f>IF(AllData!R1353="","",AllData!R1353)</f>
        <v/>
      </c>
      <c r="Y1348" s="2" t="str">
        <f>IF(AllData!S1353="","",AllData!S1353)</f>
        <v/>
      </c>
      <c r="Z1348" s="2" t="str">
        <f>IF(AllData!T1353="","",AllData!T1353)</f>
        <v/>
      </c>
      <c r="AA1348" s="16"/>
    </row>
    <row r="1349" spans="1:27" hidden="1" x14ac:dyDescent="0.25">
      <c r="A1349" t="str">
        <f>IF(AllData!A1349="","",AllData!A1349)</f>
        <v/>
      </c>
      <c r="B1349" t="str">
        <f>IF(AllData!B1349="","",AllData!B1349)</f>
        <v/>
      </c>
      <c r="C1349" t="str">
        <f>IF(AllData!C1349="","",AllData!C1349)</f>
        <v/>
      </c>
      <c r="D1349" t="str">
        <f>IF(AllData!D1349="","",AllData!D1349)</f>
        <v/>
      </c>
      <c r="E1349" t="str">
        <f>IF(AllData!E1349="","",AllData!E1349)</f>
        <v/>
      </c>
      <c r="F1349" t="str">
        <f>IF(AllData!F1349="","",AllData!F1349)</f>
        <v/>
      </c>
      <c r="G1349" t="str">
        <f>IF(AllData!G1349="","",AllData!G1349)</f>
        <v/>
      </c>
      <c r="H1349" t="str">
        <f>IF(AllData!H1349="","",AllData!H1349)</f>
        <v/>
      </c>
      <c r="I1349" t="str">
        <f>IF(AllData!I1349="","",AllData!I1349)</f>
        <v/>
      </c>
      <c r="J1349" t="str">
        <f>IF(AllData!J1349="","",AllData!J1349)</f>
        <v/>
      </c>
      <c r="K1349" t="str">
        <f>IF(AllData!K1349="","",AllData!K1349)</f>
        <v/>
      </c>
      <c r="L1349" t="str">
        <f>IF(AllData!L1349="","",AllData!L1349)</f>
        <v/>
      </c>
      <c r="M1349" s="4" t="str">
        <f>IF(Table1[[#This Row],[Operation Season]]="","",LEFT(Table1[[#This Row],[Operation Season]],SEARCH("-",Table1[[#This Row],[Operation Season]])-1))</f>
        <v/>
      </c>
      <c r="N1349" s="10" t="str">
        <f t="shared" si="42"/>
        <v/>
      </c>
      <c r="O1349" t="str">
        <f>IF(Table1[[#This Row],[Operation Season]]="","",RIGHT(Table1[[#This Row],[Operation Season]],LEN(Table1[[#This Row],[Operation Season]])-FIND("-",Table1[[#This Row],[Operation Season]])))</f>
        <v/>
      </c>
      <c r="P1349" s="4" t="str">
        <f t="shared" si="43"/>
        <v/>
      </c>
      <c r="Q1349" s="7" t="str">
        <f>IF(OR(P1349="Mid November",P1349="round",P1349="",),"",Table1[[#This Row],[End Date]]-SystemData!$A$2+1)</f>
        <v/>
      </c>
      <c r="R1349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349" s="2" t="str">
        <f>IF(AllData!M1354="","",AllData!M1354)</f>
        <v/>
      </c>
      <c r="T1349" s="2" t="str">
        <f>IF(AllData!N1354="","",AllData!N1354)</f>
        <v/>
      </c>
      <c r="U1349" s="2" t="str">
        <f>IF(AllData!O1354="","",AllData!O1354)</f>
        <v/>
      </c>
      <c r="V1349" s="2" t="str">
        <f>IF(AllData!P1354="","",AllData!P1354)</f>
        <v/>
      </c>
      <c r="W1349" s="2" t="str">
        <f>IF(AllData!Q1354="","",AllData!Q1354)</f>
        <v/>
      </c>
      <c r="X1349" s="2" t="str">
        <f>IF(AllData!R1354="","",AllData!R1354)</f>
        <v/>
      </c>
      <c r="Y1349" s="2" t="str">
        <f>IF(AllData!S1354="","",AllData!S1354)</f>
        <v/>
      </c>
      <c r="Z1349" s="2" t="str">
        <f>IF(AllData!T1354="","",AllData!T1354)</f>
        <v/>
      </c>
      <c r="AA1349" s="16"/>
    </row>
    <row r="1350" spans="1:27" hidden="1" x14ac:dyDescent="0.25">
      <c r="A1350" t="str">
        <f>IF(AllData!A1350="","",AllData!A1350)</f>
        <v/>
      </c>
      <c r="B1350" t="str">
        <f>IF(AllData!B1350="","",AllData!B1350)</f>
        <v/>
      </c>
      <c r="C1350" t="str">
        <f>IF(AllData!C1350="","",AllData!C1350)</f>
        <v/>
      </c>
      <c r="D1350" t="str">
        <f>IF(AllData!D1350="","",AllData!D1350)</f>
        <v/>
      </c>
      <c r="E1350" t="str">
        <f>IF(AllData!E1350="","",AllData!E1350)</f>
        <v/>
      </c>
      <c r="F1350" t="str">
        <f>IF(AllData!F1350="","",AllData!F1350)</f>
        <v/>
      </c>
      <c r="G1350" t="str">
        <f>IF(AllData!G1350="","",AllData!G1350)</f>
        <v/>
      </c>
      <c r="H1350" t="str">
        <f>IF(AllData!H1350="","",AllData!H1350)</f>
        <v/>
      </c>
      <c r="I1350" t="str">
        <f>IF(AllData!I1350="","",AllData!I1350)</f>
        <v/>
      </c>
      <c r="J1350" t="str">
        <f>IF(AllData!J1350="","",AllData!J1350)</f>
        <v/>
      </c>
      <c r="K1350" t="str">
        <f>IF(AllData!K1350="","",AllData!K1350)</f>
        <v/>
      </c>
      <c r="L1350" t="str">
        <f>IF(AllData!L1350="","",AllData!L1350)</f>
        <v/>
      </c>
      <c r="M1350" s="4" t="str">
        <f>IF(Table1[[#This Row],[Operation Season]]="","",LEFT(Table1[[#This Row],[Operation Season]],SEARCH("-",Table1[[#This Row],[Operation Season]])-1))</f>
        <v/>
      </c>
      <c r="N1350" s="10" t="str">
        <f t="shared" si="42"/>
        <v/>
      </c>
      <c r="O1350" t="str">
        <f>IF(Table1[[#This Row],[Operation Season]]="","",RIGHT(Table1[[#This Row],[Operation Season]],LEN(Table1[[#This Row],[Operation Season]])-FIND("-",Table1[[#This Row],[Operation Season]])))</f>
        <v/>
      </c>
      <c r="P1350" s="4" t="str">
        <f t="shared" si="43"/>
        <v/>
      </c>
      <c r="Q1350" s="7" t="str">
        <f>IF(OR(P1350="Mid November",P1350="round",P1350="",),"",Table1[[#This Row],[End Date]]-SystemData!$A$2+1)</f>
        <v/>
      </c>
      <c r="R1350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350" s="2" t="str">
        <f>IF(AllData!M1355="","",AllData!M1355)</f>
        <v/>
      </c>
      <c r="T1350" s="2" t="str">
        <f>IF(AllData!N1355="","",AllData!N1355)</f>
        <v/>
      </c>
      <c r="U1350" s="2" t="str">
        <f>IF(AllData!O1355="","",AllData!O1355)</f>
        <v/>
      </c>
      <c r="V1350" s="2" t="str">
        <f>IF(AllData!P1355="","",AllData!P1355)</f>
        <v/>
      </c>
      <c r="W1350" s="2" t="str">
        <f>IF(AllData!Q1355="","",AllData!Q1355)</f>
        <v/>
      </c>
      <c r="X1350" s="2" t="str">
        <f>IF(AllData!R1355="","",AllData!R1355)</f>
        <v/>
      </c>
      <c r="Y1350" s="2" t="str">
        <f>IF(AllData!S1355="","",AllData!S1355)</f>
        <v/>
      </c>
      <c r="Z1350" s="2" t="str">
        <f>IF(AllData!T1355="","",AllData!T1355)</f>
        <v/>
      </c>
      <c r="AA1350" s="16"/>
    </row>
    <row r="1351" spans="1:27" hidden="1" x14ac:dyDescent="0.25">
      <c r="A1351" t="str">
        <f>IF(AllData!A1351="","",AllData!A1351)</f>
        <v/>
      </c>
      <c r="B1351" t="str">
        <f>IF(AllData!B1351="","",AllData!B1351)</f>
        <v/>
      </c>
      <c r="C1351" t="str">
        <f>IF(AllData!C1351="","",AllData!C1351)</f>
        <v/>
      </c>
      <c r="D1351" t="str">
        <f>IF(AllData!D1351="","",AllData!D1351)</f>
        <v/>
      </c>
      <c r="E1351" t="str">
        <f>IF(AllData!E1351="","",AllData!E1351)</f>
        <v/>
      </c>
      <c r="F1351" t="str">
        <f>IF(AllData!F1351="","",AllData!F1351)</f>
        <v/>
      </c>
      <c r="G1351" t="str">
        <f>IF(AllData!G1351="","",AllData!G1351)</f>
        <v/>
      </c>
      <c r="H1351" t="str">
        <f>IF(AllData!H1351="","",AllData!H1351)</f>
        <v/>
      </c>
      <c r="I1351" t="str">
        <f>IF(AllData!I1351="","",AllData!I1351)</f>
        <v/>
      </c>
      <c r="J1351" t="str">
        <f>IF(AllData!J1351="","",AllData!J1351)</f>
        <v/>
      </c>
      <c r="K1351" t="str">
        <f>IF(AllData!K1351="","",AllData!K1351)</f>
        <v/>
      </c>
      <c r="L1351" t="str">
        <f>IF(AllData!L1351="","",AllData!L1351)</f>
        <v/>
      </c>
      <c r="M1351" s="4" t="str">
        <f>IF(Table1[[#This Row],[Operation Season]]="","",LEFT(Table1[[#This Row],[Operation Season]],SEARCH("-",Table1[[#This Row],[Operation Season]])-1))</f>
        <v/>
      </c>
      <c r="N1351" s="10" t="str">
        <f t="shared" si="42"/>
        <v/>
      </c>
      <c r="O1351" t="str">
        <f>IF(Table1[[#This Row],[Operation Season]]="","",RIGHT(Table1[[#This Row],[Operation Season]],LEN(Table1[[#This Row],[Operation Season]])-FIND("-",Table1[[#This Row],[Operation Season]])))</f>
        <v/>
      </c>
      <c r="P1351" s="4" t="str">
        <f t="shared" si="43"/>
        <v/>
      </c>
      <c r="Q1351" s="7" t="str">
        <f>IF(OR(P1351="Mid November",P1351="round",P1351="",),"",Table1[[#This Row],[End Date]]-SystemData!$A$2+1)</f>
        <v/>
      </c>
      <c r="R1351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351" s="2" t="str">
        <f>IF(AllData!M1356="","",AllData!M1356)</f>
        <v/>
      </c>
      <c r="T1351" s="2" t="str">
        <f>IF(AllData!N1356="","",AllData!N1356)</f>
        <v/>
      </c>
      <c r="U1351" s="2" t="str">
        <f>IF(AllData!O1356="","",AllData!O1356)</f>
        <v/>
      </c>
      <c r="V1351" s="2" t="str">
        <f>IF(AllData!P1356="","",AllData!P1356)</f>
        <v/>
      </c>
      <c r="W1351" s="2" t="str">
        <f>IF(AllData!Q1356="","",AllData!Q1356)</f>
        <v/>
      </c>
      <c r="X1351" s="2" t="str">
        <f>IF(AllData!R1356="","",AllData!R1356)</f>
        <v/>
      </c>
      <c r="Y1351" s="2" t="str">
        <f>IF(AllData!S1356="","",AllData!S1356)</f>
        <v/>
      </c>
      <c r="Z1351" s="2" t="str">
        <f>IF(AllData!T1356="","",AllData!T1356)</f>
        <v/>
      </c>
      <c r="AA1351" s="16"/>
    </row>
    <row r="1352" spans="1:27" hidden="1" x14ac:dyDescent="0.25">
      <c r="A1352" t="str">
        <f>IF(AllData!A1352="","",AllData!A1352)</f>
        <v/>
      </c>
      <c r="B1352" t="str">
        <f>IF(AllData!B1352="","",AllData!B1352)</f>
        <v/>
      </c>
      <c r="C1352" t="str">
        <f>IF(AllData!C1352="","",AllData!C1352)</f>
        <v/>
      </c>
      <c r="D1352" t="str">
        <f>IF(AllData!D1352="","",AllData!D1352)</f>
        <v/>
      </c>
      <c r="E1352" t="str">
        <f>IF(AllData!E1352="","",AllData!E1352)</f>
        <v/>
      </c>
      <c r="F1352" t="str">
        <f>IF(AllData!F1352="","",AllData!F1352)</f>
        <v/>
      </c>
      <c r="G1352" t="str">
        <f>IF(AllData!G1352="","",AllData!G1352)</f>
        <v/>
      </c>
      <c r="H1352" t="str">
        <f>IF(AllData!H1352="","",AllData!H1352)</f>
        <v/>
      </c>
      <c r="I1352" t="str">
        <f>IF(AllData!I1352="","",AllData!I1352)</f>
        <v/>
      </c>
      <c r="J1352" t="str">
        <f>IF(AllData!J1352="","",AllData!J1352)</f>
        <v/>
      </c>
      <c r="K1352" t="str">
        <f>IF(AllData!K1352="","",AllData!K1352)</f>
        <v/>
      </c>
      <c r="L1352" t="str">
        <f>IF(AllData!L1352="","",AllData!L1352)</f>
        <v/>
      </c>
      <c r="M1352" s="4" t="str">
        <f>IF(Table1[[#This Row],[Operation Season]]="","",LEFT(Table1[[#This Row],[Operation Season]],SEARCH("-",Table1[[#This Row],[Operation Season]])-1))</f>
        <v/>
      </c>
      <c r="N1352" s="10" t="str">
        <f t="shared" si="42"/>
        <v/>
      </c>
      <c r="O1352" t="str">
        <f>IF(Table1[[#This Row],[Operation Season]]="","",RIGHT(Table1[[#This Row],[Operation Season]],LEN(Table1[[#This Row],[Operation Season]])-FIND("-",Table1[[#This Row],[Operation Season]])))</f>
        <v/>
      </c>
      <c r="P1352" s="4" t="str">
        <f t="shared" si="43"/>
        <v/>
      </c>
      <c r="Q1352" s="7" t="str">
        <f>IF(OR(P1352="Mid November",P1352="round",P1352="",),"",Table1[[#This Row],[End Date]]-SystemData!$A$2+1)</f>
        <v/>
      </c>
      <c r="R1352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352" s="2" t="str">
        <f>IF(AllData!M1357="","",AllData!M1357)</f>
        <v/>
      </c>
      <c r="T1352" s="2" t="str">
        <f>IF(AllData!N1357="","",AllData!N1357)</f>
        <v/>
      </c>
      <c r="U1352" s="2" t="str">
        <f>IF(AllData!O1357="","",AllData!O1357)</f>
        <v/>
      </c>
      <c r="V1352" s="2" t="str">
        <f>IF(AllData!P1357="","",AllData!P1357)</f>
        <v/>
      </c>
      <c r="W1352" s="2" t="str">
        <f>IF(AllData!Q1357="","",AllData!Q1357)</f>
        <v/>
      </c>
      <c r="X1352" s="2" t="str">
        <f>IF(AllData!R1357="","",AllData!R1357)</f>
        <v/>
      </c>
      <c r="Y1352" s="2" t="str">
        <f>IF(AllData!S1357="","",AllData!S1357)</f>
        <v/>
      </c>
      <c r="Z1352" s="2" t="str">
        <f>IF(AllData!T1357="","",AllData!T1357)</f>
        <v/>
      </c>
      <c r="AA1352" s="16"/>
    </row>
    <row r="1353" spans="1:27" hidden="1" x14ac:dyDescent="0.25">
      <c r="A1353" t="str">
        <f>IF(AllData!A1353="","",AllData!A1353)</f>
        <v/>
      </c>
      <c r="B1353" t="str">
        <f>IF(AllData!B1353="","",AllData!B1353)</f>
        <v/>
      </c>
      <c r="C1353" t="str">
        <f>IF(AllData!C1353="","",AllData!C1353)</f>
        <v/>
      </c>
      <c r="D1353" t="str">
        <f>IF(AllData!D1353="","",AllData!D1353)</f>
        <v/>
      </c>
      <c r="E1353" t="str">
        <f>IF(AllData!E1353="","",AllData!E1353)</f>
        <v/>
      </c>
      <c r="F1353" t="str">
        <f>IF(AllData!F1353="","",AllData!F1353)</f>
        <v/>
      </c>
      <c r="G1353" t="str">
        <f>IF(AllData!G1353="","",AllData!G1353)</f>
        <v/>
      </c>
      <c r="H1353" t="str">
        <f>IF(AllData!H1353="","",AllData!H1353)</f>
        <v/>
      </c>
      <c r="I1353" t="str">
        <f>IF(AllData!I1353="","",AllData!I1353)</f>
        <v/>
      </c>
      <c r="J1353" t="str">
        <f>IF(AllData!J1353="","",AllData!J1353)</f>
        <v/>
      </c>
      <c r="K1353" t="str">
        <f>IF(AllData!K1353="","",AllData!K1353)</f>
        <v/>
      </c>
      <c r="L1353" t="str">
        <f>IF(AllData!L1353="","",AllData!L1353)</f>
        <v/>
      </c>
      <c r="M1353" s="4" t="str">
        <f>IF(Table1[[#This Row],[Operation Season]]="","",LEFT(Table1[[#This Row],[Operation Season]],SEARCH("-",Table1[[#This Row],[Operation Season]])-1))</f>
        <v/>
      </c>
      <c r="N1353" s="10" t="str">
        <f t="shared" si="42"/>
        <v/>
      </c>
      <c r="O1353" t="str">
        <f>IF(Table1[[#This Row],[Operation Season]]="","",RIGHT(Table1[[#This Row],[Operation Season]],LEN(Table1[[#This Row],[Operation Season]])-FIND("-",Table1[[#This Row],[Operation Season]])))</f>
        <v/>
      </c>
      <c r="P1353" s="4" t="str">
        <f t="shared" si="43"/>
        <v/>
      </c>
      <c r="Q1353" s="7" t="str">
        <f>IF(OR(P1353="Mid November",P1353="round",P1353="",),"",Table1[[#This Row],[End Date]]-SystemData!$A$2+1)</f>
        <v/>
      </c>
      <c r="R1353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353" s="2" t="str">
        <f>IF(AllData!M1358="","",AllData!M1358)</f>
        <v/>
      </c>
      <c r="T1353" s="2" t="str">
        <f>IF(AllData!N1358="","",AllData!N1358)</f>
        <v/>
      </c>
      <c r="U1353" s="2" t="str">
        <f>IF(AllData!O1358="","",AllData!O1358)</f>
        <v/>
      </c>
      <c r="V1353" s="2" t="str">
        <f>IF(AllData!P1358="","",AllData!P1358)</f>
        <v/>
      </c>
      <c r="W1353" s="2" t="str">
        <f>IF(AllData!Q1358="","",AllData!Q1358)</f>
        <v/>
      </c>
      <c r="X1353" s="2" t="str">
        <f>IF(AllData!R1358="","",AllData!R1358)</f>
        <v/>
      </c>
      <c r="Y1353" s="2" t="str">
        <f>IF(AllData!S1358="","",AllData!S1358)</f>
        <v/>
      </c>
      <c r="Z1353" s="2" t="str">
        <f>IF(AllData!T1358="","",AllData!T1358)</f>
        <v/>
      </c>
      <c r="AA1353" s="16"/>
    </row>
    <row r="1354" spans="1:27" hidden="1" x14ac:dyDescent="0.25">
      <c r="A1354" t="str">
        <f>IF(AllData!A1354="","",AllData!A1354)</f>
        <v/>
      </c>
      <c r="B1354" t="str">
        <f>IF(AllData!B1354="","",AllData!B1354)</f>
        <v/>
      </c>
      <c r="C1354" t="str">
        <f>IF(AllData!C1354="","",AllData!C1354)</f>
        <v/>
      </c>
      <c r="D1354" t="str">
        <f>IF(AllData!D1354="","",AllData!D1354)</f>
        <v/>
      </c>
      <c r="E1354" t="str">
        <f>IF(AllData!E1354="","",AllData!E1354)</f>
        <v/>
      </c>
      <c r="F1354" t="str">
        <f>IF(AllData!F1354="","",AllData!F1354)</f>
        <v/>
      </c>
      <c r="G1354" t="str">
        <f>IF(AllData!G1354="","",AllData!G1354)</f>
        <v/>
      </c>
      <c r="H1354" t="str">
        <f>IF(AllData!H1354="","",AllData!H1354)</f>
        <v/>
      </c>
      <c r="I1354" t="str">
        <f>IF(AllData!I1354="","",AllData!I1354)</f>
        <v/>
      </c>
      <c r="J1354" t="str">
        <f>IF(AllData!J1354="","",AllData!J1354)</f>
        <v/>
      </c>
      <c r="K1354" t="str">
        <f>IF(AllData!K1354="","",AllData!K1354)</f>
        <v/>
      </c>
      <c r="L1354" t="str">
        <f>IF(AllData!L1354="","",AllData!L1354)</f>
        <v/>
      </c>
      <c r="M1354" s="4" t="str">
        <f>IF(Table1[[#This Row],[Operation Season]]="","",LEFT(Table1[[#This Row],[Operation Season]],SEARCH("-",Table1[[#This Row],[Operation Season]])-1))</f>
        <v/>
      </c>
      <c r="N1354" s="10" t="str">
        <f t="shared" si="42"/>
        <v/>
      </c>
      <c r="O1354" t="str">
        <f>IF(Table1[[#This Row],[Operation Season]]="","",RIGHT(Table1[[#This Row],[Operation Season]],LEN(Table1[[#This Row],[Operation Season]])-FIND("-",Table1[[#This Row],[Operation Season]])))</f>
        <v/>
      </c>
      <c r="P1354" s="4" t="str">
        <f t="shared" si="43"/>
        <v/>
      </c>
      <c r="Q1354" s="7" t="str">
        <f>IF(OR(P1354="Mid November",P1354="round",P1354="",),"",Table1[[#This Row],[End Date]]-SystemData!$A$2+1)</f>
        <v/>
      </c>
      <c r="R1354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354" s="2" t="str">
        <f>IF(AllData!M1359="","",AllData!M1359)</f>
        <v/>
      </c>
      <c r="T1354" s="2" t="str">
        <f>IF(AllData!N1359="","",AllData!N1359)</f>
        <v/>
      </c>
      <c r="U1354" s="2" t="str">
        <f>IF(AllData!O1359="","",AllData!O1359)</f>
        <v/>
      </c>
      <c r="V1354" s="2" t="str">
        <f>IF(AllData!P1359="","",AllData!P1359)</f>
        <v/>
      </c>
      <c r="W1354" s="2" t="str">
        <f>IF(AllData!Q1359="","",AllData!Q1359)</f>
        <v/>
      </c>
      <c r="X1354" s="2" t="str">
        <f>IF(AllData!R1359="","",AllData!R1359)</f>
        <v/>
      </c>
      <c r="Y1354" s="2" t="str">
        <f>IF(AllData!S1359="","",AllData!S1359)</f>
        <v/>
      </c>
      <c r="Z1354" s="2" t="str">
        <f>IF(AllData!T1359="","",AllData!T1359)</f>
        <v/>
      </c>
      <c r="AA1354" s="16"/>
    </row>
    <row r="1355" spans="1:27" hidden="1" x14ac:dyDescent="0.25">
      <c r="A1355" t="str">
        <f>IF(AllData!A1355="","",AllData!A1355)</f>
        <v/>
      </c>
      <c r="B1355" t="str">
        <f>IF(AllData!B1355="","",AllData!B1355)</f>
        <v/>
      </c>
      <c r="C1355" t="str">
        <f>IF(AllData!C1355="","",AllData!C1355)</f>
        <v/>
      </c>
      <c r="D1355" t="str">
        <f>IF(AllData!D1355="","",AllData!D1355)</f>
        <v/>
      </c>
      <c r="E1355" t="str">
        <f>IF(AllData!E1355="","",AllData!E1355)</f>
        <v/>
      </c>
      <c r="F1355" t="str">
        <f>IF(AllData!F1355="","",AllData!F1355)</f>
        <v/>
      </c>
      <c r="G1355" t="str">
        <f>IF(AllData!G1355="","",AllData!G1355)</f>
        <v/>
      </c>
      <c r="H1355" t="str">
        <f>IF(AllData!H1355="","",AllData!H1355)</f>
        <v/>
      </c>
      <c r="I1355" t="str">
        <f>IF(AllData!I1355="","",AllData!I1355)</f>
        <v/>
      </c>
      <c r="J1355" t="str">
        <f>IF(AllData!J1355="","",AllData!J1355)</f>
        <v/>
      </c>
      <c r="K1355" t="str">
        <f>IF(AllData!K1355="","",AllData!K1355)</f>
        <v/>
      </c>
      <c r="L1355" t="str">
        <f>IF(AllData!L1355="","",AllData!L1355)</f>
        <v/>
      </c>
      <c r="M1355" s="4" t="str">
        <f>IF(Table1[[#This Row],[Operation Season]]="","",LEFT(Table1[[#This Row],[Operation Season]],SEARCH("-",Table1[[#This Row],[Operation Season]])-1))</f>
        <v/>
      </c>
      <c r="N1355" s="10" t="str">
        <f t="shared" si="42"/>
        <v/>
      </c>
      <c r="O1355" t="str">
        <f>IF(Table1[[#This Row],[Operation Season]]="","",RIGHT(Table1[[#This Row],[Operation Season]],LEN(Table1[[#This Row],[Operation Season]])-FIND("-",Table1[[#This Row],[Operation Season]])))</f>
        <v/>
      </c>
      <c r="P1355" s="4" t="str">
        <f t="shared" si="43"/>
        <v/>
      </c>
      <c r="Q1355" s="7" t="str">
        <f>IF(OR(P1355="Mid November",P1355="round",P1355="",),"",Table1[[#This Row],[End Date]]-SystemData!$A$2+1)</f>
        <v/>
      </c>
      <c r="R1355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355" s="2" t="str">
        <f>IF(AllData!M1360="","",AllData!M1360)</f>
        <v/>
      </c>
      <c r="T1355" s="2" t="str">
        <f>IF(AllData!N1360="","",AllData!N1360)</f>
        <v/>
      </c>
      <c r="U1355" s="2" t="str">
        <f>IF(AllData!O1360="","",AllData!O1360)</f>
        <v/>
      </c>
      <c r="V1355" s="2" t="str">
        <f>IF(AllData!P1360="","",AllData!P1360)</f>
        <v/>
      </c>
      <c r="W1355" s="2" t="str">
        <f>IF(AllData!Q1360="","",AllData!Q1360)</f>
        <v/>
      </c>
      <c r="X1355" s="2" t="str">
        <f>IF(AllData!R1360="","",AllData!R1360)</f>
        <v/>
      </c>
      <c r="Y1355" s="2" t="str">
        <f>IF(AllData!S1360="","",AllData!S1360)</f>
        <v/>
      </c>
      <c r="Z1355" s="2" t="str">
        <f>IF(AllData!T1360="","",AllData!T1360)</f>
        <v/>
      </c>
      <c r="AA1355" s="16"/>
    </row>
    <row r="1356" spans="1:27" hidden="1" x14ac:dyDescent="0.25">
      <c r="A1356" t="str">
        <f>IF(AllData!A1356="","",AllData!A1356)</f>
        <v/>
      </c>
      <c r="B1356" t="str">
        <f>IF(AllData!B1356="","",AllData!B1356)</f>
        <v/>
      </c>
      <c r="C1356" t="str">
        <f>IF(AllData!C1356="","",AllData!C1356)</f>
        <v/>
      </c>
      <c r="D1356" t="str">
        <f>IF(AllData!D1356="","",AllData!D1356)</f>
        <v/>
      </c>
      <c r="E1356" t="str">
        <f>IF(AllData!E1356="","",AllData!E1356)</f>
        <v/>
      </c>
      <c r="F1356" t="str">
        <f>IF(AllData!F1356="","",AllData!F1356)</f>
        <v/>
      </c>
      <c r="G1356" t="str">
        <f>IF(AllData!G1356="","",AllData!G1356)</f>
        <v/>
      </c>
      <c r="H1356" t="str">
        <f>IF(AllData!H1356="","",AllData!H1356)</f>
        <v/>
      </c>
      <c r="I1356" t="str">
        <f>IF(AllData!I1356="","",AllData!I1356)</f>
        <v/>
      </c>
      <c r="J1356" t="str">
        <f>IF(AllData!J1356="","",AllData!J1356)</f>
        <v/>
      </c>
      <c r="K1356" t="str">
        <f>IF(AllData!K1356="","",AllData!K1356)</f>
        <v/>
      </c>
      <c r="L1356" t="str">
        <f>IF(AllData!L1356="","",AllData!L1356)</f>
        <v/>
      </c>
      <c r="M1356" s="4" t="str">
        <f>IF(Table1[[#This Row],[Operation Season]]="","",LEFT(Table1[[#This Row],[Operation Season]],SEARCH("-",Table1[[#This Row],[Operation Season]])-1))</f>
        <v/>
      </c>
      <c r="N1356" s="10" t="str">
        <f t="shared" si="42"/>
        <v/>
      </c>
      <c r="O1356" t="str">
        <f>IF(Table1[[#This Row],[Operation Season]]="","",RIGHT(Table1[[#This Row],[Operation Season]],LEN(Table1[[#This Row],[Operation Season]])-FIND("-",Table1[[#This Row],[Operation Season]])))</f>
        <v/>
      </c>
      <c r="P1356" s="4" t="str">
        <f t="shared" si="43"/>
        <v/>
      </c>
      <c r="Q1356" s="7" t="str">
        <f>IF(OR(P1356="Mid November",P1356="round",P1356="",),"",Table1[[#This Row],[End Date]]-SystemData!$A$2+1)</f>
        <v/>
      </c>
      <c r="R1356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356" s="2" t="str">
        <f>IF(AllData!M1361="","",AllData!M1361)</f>
        <v/>
      </c>
      <c r="T1356" s="2" t="str">
        <f>IF(AllData!N1361="","",AllData!N1361)</f>
        <v/>
      </c>
      <c r="U1356" s="2" t="str">
        <f>IF(AllData!O1361="","",AllData!O1361)</f>
        <v/>
      </c>
      <c r="V1356" s="2" t="str">
        <f>IF(AllData!P1361="","",AllData!P1361)</f>
        <v/>
      </c>
      <c r="W1356" s="2" t="str">
        <f>IF(AllData!Q1361="","",AllData!Q1361)</f>
        <v/>
      </c>
      <c r="X1356" s="2" t="str">
        <f>IF(AllData!R1361="","",AllData!R1361)</f>
        <v/>
      </c>
      <c r="Y1356" s="2" t="str">
        <f>IF(AllData!S1361="","",AllData!S1361)</f>
        <v/>
      </c>
      <c r="Z1356" s="2" t="str">
        <f>IF(AllData!T1361="","",AllData!T1361)</f>
        <v/>
      </c>
      <c r="AA1356" s="16"/>
    </row>
    <row r="1357" spans="1:27" hidden="1" x14ac:dyDescent="0.25">
      <c r="A1357" t="str">
        <f>IF(AllData!A1357="","",AllData!A1357)</f>
        <v/>
      </c>
      <c r="B1357" t="str">
        <f>IF(AllData!B1357="","",AllData!B1357)</f>
        <v/>
      </c>
      <c r="C1357" t="str">
        <f>IF(AllData!C1357="","",AllData!C1357)</f>
        <v/>
      </c>
      <c r="D1357" t="str">
        <f>IF(AllData!D1357="","",AllData!D1357)</f>
        <v/>
      </c>
      <c r="E1357" t="str">
        <f>IF(AllData!E1357="","",AllData!E1357)</f>
        <v/>
      </c>
      <c r="F1357" t="str">
        <f>IF(AllData!F1357="","",AllData!F1357)</f>
        <v/>
      </c>
      <c r="G1357" t="str">
        <f>IF(AllData!G1357="","",AllData!G1357)</f>
        <v/>
      </c>
      <c r="H1357" t="str">
        <f>IF(AllData!H1357="","",AllData!H1357)</f>
        <v/>
      </c>
      <c r="I1357" t="str">
        <f>IF(AllData!I1357="","",AllData!I1357)</f>
        <v/>
      </c>
      <c r="J1357" t="str">
        <f>IF(AllData!J1357="","",AllData!J1357)</f>
        <v/>
      </c>
      <c r="K1357" t="str">
        <f>IF(AllData!K1357="","",AllData!K1357)</f>
        <v/>
      </c>
      <c r="L1357" t="str">
        <f>IF(AllData!L1357="","",AllData!L1357)</f>
        <v/>
      </c>
      <c r="M1357" s="4" t="str">
        <f>IF(Table1[[#This Row],[Operation Season]]="","",LEFT(Table1[[#This Row],[Operation Season]],SEARCH("-",Table1[[#This Row],[Operation Season]])-1))</f>
        <v/>
      </c>
      <c r="N1357" s="10" t="str">
        <f t="shared" si="42"/>
        <v/>
      </c>
      <c r="O1357" t="str">
        <f>IF(Table1[[#This Row],[Operation Season]]="","",RIGHT(Table1[[#This Row],[Operation Season]],LEN(Table1[[#This Row],[Operation Season]])-FIND("-",Table1[[#This Row],[Operation Season]])))</f>
        <v/>
      </c>
      <c r="P1357" s="4" t="str">
        <f t="shared" si="43"/>
        <v/>
      </c>
      <c r="Q1357" s="7" t="str">
        <f>IF(OR(P1357="Mid November",P1357="round",P1357="",),"",Table1[[#This Row],[End Date]]-SystemData!$A$2+1)</f>
        <v/>
      </c>
      <c r="R1357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357" s="2" t="str">
        <f>IF(AllData!M1362="","",AllData!M1362)</f>
        <v/>
      </c>
      <c r="T1357" s="2" t="str">
        <f>IF(AllData!N1362="","",AllData!N1362)</f>
        <v/>
      </c>
      <c r="U1357" s="2" t="str">
        <f>IF(AllData!O1362="","",AllData!O1362)</f>
        <v/>
      </c>
      <c r="V1357" s="2" t="str">
        <f>IF(AllData!P1362="","",AllData!P1362)</f>
        <v/>
      </c>
      <c r="W1357" s="2" t="str">
        <f>IF(AllData!Q1362="","",AllData!Q1362)</f>
        <v/>
      </c>
      <c r="X1357" s="2" t="str">
        <f>IF(AllData!R1362="","",AllData!R1362)</f>
        <v/>
      </c>
      <c r="Y1357" s="2" t="str">
        <f>IF(AllData!S1362="","",AllData!S1362)</f>
        <v/>
      </c>
      <c r="Z1357" s="2" t="str">
        <f>IF(AllData!T1362="","",AllData!T1362)</f>
        <v/>
      </c>
      <c r="AA1357" s="16"/>
    </row>
    <row r="1358" spans="1:27" hidden="1" x14ac:dyDescent="0.25">
      <c r="A1358" t="str">
        <f>IF(AllData!A1358="","",AllData!A1358)</f>
        <v/>
      </c>
      <c r="B1358" t="str">
        <f>IF(AllData!B1358="","",AllData!B1358)</f>
        <v/>
      </c>
      <c r="C1358" t="str">
        <f>IF(AllData!C1358="","",AllData!C1358)</f>
        <v/>
      </c>
      <c r="D1358" t="str">
        <f>IF(AllData!D1358="","",AllData!D1358)</f>
        <v/>
      </c>
      <c r="E1358" t="str">
        <f>IF(AllData!E1358="","",AllData!E1358)</f>
        <v/>
      </c>
      <c r="F1358" t="str">
        <f>IF(AllData!F1358="","",AllData!F1358)</f>
        <v/>
      </c>
      <c r="G1358" t="str">
        <f>IF(AllData!G1358="","",AllData!G1358)</f>
        <v/>
      </c>
      <c r="H1358" t="str">
        <f>IF(AllData!H1358="","",AllData!H1358)</f>
        <v/>
      </c>
      <c r="I1358" t="str">
        <f>IF(AllData!I1358="","",AllData!I1358)</f>
        <v/>
      </c>
      <c r="J1358" t="str">
        <f>IF(AllData!J1358="","",AllData!J1358)</f>
        <v/>
      </c>
      <c r="K1358" t="str">
        <f>IF(AllData!K1358="","",AllData!K1358)</f>
        <v/>
      </c>
      <c r="L1358" t="str">
        <f>IF(AllData!L1358="","",AllData!L1358)</f>
        <v/>
      </c>
      <c r="M1358" s="4" t="str">
        <f>IF(Table1[[#This Row],[Operation Season]]="","",LEFT(Table1[[#This Row],[Operation Season]],SEARCH("-",Table1[[#This Row],[Operation Season]])-1))</f>
        <v/>
      </c>
      <c r="N1358" s="10" t="str">
        <f t="shared" si="42"/>
        <v/>
      </c>
      <c r="O1358" t="str">
        <f>IF(Table1[[#This Row],[Operation Season]]="","",RIGHT(Table1[[#This Row],[Operation Season]],LEN(Table1[[#This Row],[Operation Season]])-FIND("-",Table1[[#This Row],[Operation Season]])))</f>
        <v/>
      </c>
      <c r="P1358" s="4" t="str">
        <f t="shared" si="43"/>
        <v/>
      </c>
      <c r="Q1358" s="7" t="str">
        <f>IF(OR(P1358="Mid November",P1358="round",P1358="",),"",Table1[[#This Row],[End Date]]-SystemData!$A$2+1)</f>
        <v/>
      </c>
      <c r="R1358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358" s="2" t="str">
        <f>IF(AllData!M1363="","",AllData!M1363)</f>
        <v/>
      </c>
      <c r="T1358" s="2" t="str">
        <f>IF(AllData!N1363="","",AllData!N1363)</f>
        <v/>
      </c>
      <c r="U1358" s="2" t="str">
        <f>IF(AllData!O1363="","",AllData!O1363)</f>
        <v/>
      </c>
      <c r="V1358" s="2" t="str">
        <f>IF(AllData!P1363="","",AllData!P1363)</f>
        <v/>
      </c>
      <c r="W1358" s="2" t="str">
        <f>IF(AllData!Q1363="","",AllData!Q1363)</f>
        <v/>
      </c>
      <c r="X1358" s="2" t="str">
        <f>IF(AllData!R1363="","",AllData!R1363)</f>
        <v/>
      </c>
      <c r="Y1358" s="2" t="str">
        <f>IF(AllData!S1363="","",AllData!S1363)</f>
        <v/>
      </c>
      <c r="Z1358" s="2" t="str">
        <f>IF(AllData!T1363="","",AllData!T1363)</f>
        <v/>
      </c>
      <c r="AA1358" s="16"/>
    </row>
    <row r="1359" spans="1:27" hidden="1" x14ac:dyDescent="0.25">
      <c r="A1359" t="str">
        <f>IF(AllData!A1359="","",AllData!A1359)</f>
        <v/>
      </c>
      <c r="B1359" t="str">
        <f>IF(AllData!B1359="","",AllData!B1359)</f>
        <v/>
      </c>
      <c r="C1359" t="str">
        <f>IF(AllData!C1359="","",AllData!C1359)</f>
        <v/>
      </c>
      <c r="D1359" t="str">
        <f>IF(AllData!D1359="","",AllData!D1359)</f>
        <v/>
      </c>
      <c r="E1359" t="str">
        <f>IF(AllData!E1359="","",AllData!E1359)</f>
        <v/>
      </c>
      <c r="F1359" t="str">
        <f>IF(AllData!F1359="","",AllData!F1359)</f>
        <v/>
      </c>
      <c r="G1359" t="str">
        <f>IF(AllData!G1359="","",AllData!G1359)</f>
        <v/>
      </c>
      <c r="H1359" t="str">
        <f>IF(AllData!H1359="","",AllData!H1359)</f>
        <v/>
      </c>
      <c r="I1359" t="str">
        <f>IF(AllData!I1359="","",AllData!I1359)</f>
        <v/>
      </c>
      <c r="J1359" t="str">
        <f>IF(AllData!J1359="","",AllData!J1359)</f>
        <v/>
      </c>
      <c r="K1359" t="str">
        <f>IF(AllData!K1359="","",AllData!K1359)</f>
        <v/>
      </c>
      <c r="L1359" t="str">
        <f>IF(AllData!L1359="","",AllData!L1359)</f>
        <v/>
      </c>
      <c r="M1359" s="4" t="str">
        <f>IF(Table1[[#This Row],[Operation Season]]="","",LEFT(Table1[[#This Row],[Operation Season]],SEARCH("-",Table1[[#This Row],[Operation Season]])-1))</f>
        <v/>
      </c>
      <c r="N1359" s="10" t="str">
        <f t="shared" si="42"/>
        <v/>
      </c>
      <c r="O1359" t="str">
        <f>IF(Table1[[#This Row],[Operation Season]]="","",RIGHT(Table1[[#This Row],[Operation Season]],LEN(Table1[[#This Row],[Operation Season]])-FIND("-",Table1[[#This Row],[Operation Season]])))</f>
        <v/>
      </c>
      <c r="P1359" s="4" t="str">
        <f t="shared" si="43"/>
        <v/>
      </c>
      <c r="Q1359" s="7" t="str">
        <f>IF(OR(P1359="Mid November",P1359="round",P1359="",),"",Table1[[#This Row],[End Date]]-SystemData!$A$2+1)</f>
        <v/>
      </c>
      <c r="R1359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359" s="2" t="str">
        <f>IF(AllData!M1364="","",AllData!M1364)</f>
        <v/>
      </c>
      <c r="T1359" s="2" t="str">
        <f>IF(AllData!N1364="","",AllData!N1364)</f>
        <v/>
      </c>
      <c r="U1359" s="2" t="str">
        <f>IF(AllData!O1364="","",AllData!O1364)</f>
        <v/>
      </c>
      <c r="V1359" s="2" t="str">
        <f>IF(AllData!P1364="","",AllData!P1364)</f>
        <v/>
      </c>
      <c r="W1359" s="2" t="str">
        <f>IF(AllData!Q1364="","",AllData!Q1364)</f>
        <v/>
      </c>
      <c r="X1359" s="2" t="str">
        <f>IF(AllData!R1364="","",AllData!R1364)</f>
        <v/>
      </c>
      <c r="Y1359" s="2" t="str">
        <f>IF(AllData!S1364="","",AllData!S1364)</f>
        <v/>
      </c>
      <c r="Z1359" s="2" t="str">
        <f>IF(AllData!T1364="","",AllData!T1364)</f>
        <v/>
      </c>
      <c r="AA1359" s="16"/>
    </row>
    <row r="1360" spans="1:27" hidden="1" x14ac:dyDescent="0.25">
      <c r="A1360" t="str">
        <f>IF(AllData!A1360="","",AllData!A1360)</f>
        <v/>
      </c>
      <c r="B1360" t="str">
        <f>IF(AllData!B1360="","",AllData!B1360)</f>
        <v/>
      </c>
      <c r="C1360" t="str">
        <f>IF(AllData!C1360="","",AllData!C1360)</f>
        <v/>
      </c>
      <c r="D1360" t="str">
        <f>IF(AllData!D1360="","",AllData!D1360)</f>
        <v/>
      </c>
      <c r="E1360" t="str">
        <f>IF(AllData!E1360="","",AllData!E1360)</f>
        <v/>
      </c>
      <c r="F1360" t="str">
        <f>IF(AllData!F1360="","",AllData!F1360)</f>
        <v/>
      </c>
      <c r="G1360" t="str">
        <f>IF(AllData!G1360="","",AllData!G1360)</f>
        <v/>
      </c>
      <c r="H1360" t="str">
        <f>IF(AllData!H1360="","",AllData!H1360)</f>
        <v/>
      </c>
      <c r="I1360" t="str">
        <f>IF(AllData!I1360="","",AllData!I1360)</f>
        <v/>
      </c>
      <c r="J1360" t="str">
        <f>IF(AllData!J1360="","",AllData!J1360)</f>
        <v/>
      </c>
      <c r="K1360" t="str">
        <f>IF(AllData!K1360="","",AllData!K1360)</f>
        <v/>
      </c>
      <c r="L1360" t="str">
        <f>IF(AllData!L1360="","",AllData!L1360)</f>
        <v/>
      </c>
      <c r="M1360" s="4" t="str">
        <f>IF(Table1[[#This Row],[Operation Season]]="","",LEFT(Table1[[#This Row],[Operation Season]],SEARCH("-",Table1[[#This Row],[Operation Season]])-1))</f>
        <v/>
      </c>
      <c r="N1360" s="10" t="str">
        <f t="shared" si="42"/>
        <v/>
      </c>
      <c r="O1360" t="str">
        <f>IF(Table1[[#This Row],[Operation Season]]="","",RIGHT(Table1[[#This Row],[Operation Season]],LEN(Table1[[#This Row],[Operation Season]])-FIND("-",Table1[[#This Row],[Operation Season]])))</f>
        <v/>
      </c>
      <c r="P1360" s="4" t="str">
        <f t="shared" si="43"/>
        <v/>
      </c>
      <c r="Q1360" s="7" t="str">
        <f>IF(OR(P1360="Mid November",P1360="round",P1360="",),"",Table1[[#This Row],[End Date]]-SystemData!$A$2+1)</f>
        <v/>
      </c>
      <c r="R1360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360" s="2" t="str">
        <f>IF(AllData!M1365="","",AllData!M1365)</f>
        <v/>
      </c>
      <c r="T1360" s="2" t="str">
        <f>IF(AllData!N1365="","",AllData!N1365)</f>
        <v/>
      </c>
      <c r="U1360" s="2" t="str">
        <f>IF(AllData!O1365="","",AllData!O1365)</f>
        <v/>
      </c>
      <c r="V1360" s="2" t="str">
        <f>IF(AllData!P1365="","",AllData!P1365)</f>
        <v/>
      </c>
      <c r="W1360" s="2" t="str">
        <f>IF(AllData!Q1365="","",AllData!Q1365)</f>
        <v/>
      </c>
      <c r="X1360" s="2" t="str">
        <f>IF(AllData!R1365="","",AllData!R1365)</f>
        <v/>
      </c>
      <c r="Y1360" s="2" t="str">
        <f>IF(AllData!S1365="","",AllData!S1365)</f>
        <v/>
      </c>
      <c r="Z1360" s="2" t="str">
        <f>IF(AllData!T1365="","",AllData!T1365)</f>
        <v/>
      </c>
      <c r="AA1360" s="16"/>
    </row>
    <row r="1361" spans="1:27" hidden="1" x14ac:dyDescent="0.25">
      <c r="A1361" t="str">
        <f>IF(AllData!A1361="","",AllData!A1361)</f>
        <v/>
      </c>
      <c r="B1361" t="str">
        <f>IF(AllData!B1361="","",AllData!B1361)</f>
        <v/>
      </c>
      <c r="C1361" t="str">
        <f>IF(AllData!C1361="","",AllData!C1361)</f>
        <v/>
      </c>
      <c r="D1361" t="str">
        <f>IF(AllData!D1361="","",AllData!D1361)</f>
        <v/>
      </c>
      <c r="E1361" t="str">
        <f>IF(AllData!E1361="","",AllData!E1361)</f>
        <v/>
      </c>
      <c r="F1361" t="str">
        <f>IF(AllData!F1361="","",AllData!F1361)</f>
        <v/>
      </c>
      <c r="G1361" t="str">
        <f>IF(AllData!G1361="","",AllData!G1361)</f>
        <v/>
      </c>
      <c r="H1361" t="str">
        <f>IF(AllData!H1361="","",AllData!H1361)</f>
        <v/>
      </c>
      <c r="I1361" t="str">
        <f>IF(AllData!I1361="","",AllData!I1361)</f>
        <v/>
      </c>
      <c r="J1361" t="str">
        <f>IF(AllData!J1361="","",AllData!J1361)</f>
        <v/>
      </c>
      <c r="K1361" t="str">
        <f>IF(AllData!K1361="","",AllData!K1361)</f>
        <v/>
      </c>
      <c r="L1361" t="str">
        <f>IF(AllData!L1361="","",AllData!L1361)</f>
        <v/>
      </c>
      <c r="M1361" s="4" t="str">
        <f>IF(Table1[[#This Row],[Operation Season]]="","",LEFT(Table1[[#This Row],[Operation Season]],SEARCH("-",Table1[[#This Row],[Operation Season]])-1))</f>
        <v/>
      </c>
      <c r="N1361" s="10" t="str">
        <f t="shared" si="42"/>
        <v/>
      </c>
      <c r="O1361" t="str">
        <f>IF(Table1[[#This Row],[Operation Season]]="","",RIGHT(Table1[[#This Row],[Operation Season]],LEN(Table1[[#This Row],[Operation Season]])-FIND("-",Table1[[#This Row],[Operation Season]])))</f>
        <v/>
      </c>
      <c r="P1361" s="4" t="str">
        <f t="shared" si="43"/>
        <v/>
      </c>
      <c r="Q1361" s="7" t="str">
        <f>IF(OR(P1361="Mid November",P1361="round",P1361="",),"",Table1[[#This Row],[End Date]]-SystemData!$A$2+1)</f>
        <v/>
      </c>
      <c r="R1361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361" s="2" t="str">
        <f>IF(AllData!M1366="","",AllData!M1366)</f>
        <v/>
      </c>
      <c r="T1361" s="2" t="str">
        <f>IF(AllData!N1366="","",AllData!N1366)</f>
        <v/>
      </c>
      <c r="U1361" s="2" t="str">
        <f>IF(AllData!O1366="","",AllData!O1366)</f>
        <v/>
      </c>
      <c r="V1361" s="2" t="str">
        <f>IF(AllData!P1366="","",AllData!P1366)</f>
        <v/>
      </c>
      <c r="W1361" s="2" t="str">
        <f>IF(AllData!Q1366="","",AllData!Q1366)</f>
        <v/>
      </c>
      <c r="X1361" s="2" t="str">
        <f>IF(AllData!R1366="","",AllData!R1366)</f>
        <v/>
      </c>
      <c r="Y1361" s="2" t="str">
        <f>IF(AllData!S1366="","",AllData!S1366)</f>
        <v/>
      </c>
      <c r="Z1361" s="2" t="str">
        <f>IF(AllData!T1366="","",AllData!T1366)</f>
        <v/>
      </c>
      <c r="AA1361" s="16"/>
    </row>
    <row r="1362" spans="1:27" hidden="1" x14ac:dyDescent="0.25">
      <c r="A1362" t="str">
        <f>IF(AllData!A1362="","",AllData!A1362)</f>
        <v/>
      </c>
      <c r="B1362" t="str">
        <f>IF(AllData!B1362="","",AllData!B1362)</f>
        <v/>
      </c>
      <c r="C1362" t="str">
        <f>IF(AllData!C1362="","",AllData!C1362)</f>
        <v/>
      </c>
      <c r="D1362" t="str">
        <f>IF(AllData!D1362="","",AllData!D1362)</f>
        <v/>
      </c>
      <c r="E1362" t="str">
        <f>IF(AllData!E1362="","",AllData!E1362)</f>
        <v/>
      </c>
      <c r="F1362" t="str">
        <f>IF(AllData!F1362="","",AllData!F1362)</f>
        <v/>
      </c>
      <c r="G1362" t="str">
        <f>IF(AllData!G1362="","",AllData!G1362)</f>
        <v/>
      </c>
      <c r="H1362" t="str">
        <f>IF(AllData!H1362="","",AllData!H1362)</f>
        <v/>
      </c>
      <c r="I1362" t="str">
        <f>IF(AllData!I1362="","",AllData!I1362)</f>
        <v/>
      </c>
      <c r="J1362" t="str">
        <f>IF(AllData!J1362="","",AllData!J1362)</f>
        <v/>
      </c>
      <c r="K1362" t="str">
        <f>IF(AllData!K1362="","",AllData!K1362)</f>
        <v/>
      </c>
      <c r="L1362" t="str">
        <f>IF(AllData!L1362="","",AllData!L1362)</f>
        <v/>
      </c>
      <c r="M1362" s="4" t="str">
        <f>IF(Table1[[#This Row],[Operation Season]]="","",LEFT(Table1[[#This Row],[Operation Season]],SEARCH("-",Table1[[#This Row],[Operation Season]])-1))</f>
        <v/>
      </c>
      <c r="N1362" s="10" t="str">
        <f t="shared" si="42"/>
        <v/>
      </c>
      <c r="O1362" t="str">
        <f>IF(Table1[[#This Row],[Operation Season]]="","",RIGHT(Table1[[#This Row],[Operation Season]],LEN(Table1[[#This Row],[Operation Season]])-FIND("-",Table1[[#This Row],[Operation Season]])))</f>
        <v/>
      </c>
      <c r="P1362" s="4" t="str">
        <f t="shared" si="43"/>
        <v/>
      </c>
      <c r="Q1362" s="7" t="str">
        <f>IF(OR(P1362="Mid November",P1362="round",P1362="",),"",Table1[[#This Row],[End Date]]-SystemData!$A$2+1)</f>
        <v/>
      </c>
      <c r="R1362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362" s="2" t="str">
        <f>IF(AllData!M1367="","",AllData!M1367)</f>
        <v/>
      </c>
      <c r="T1362" s="2" t="str">
        <f>IF(AllData!N1367="","",AllData!N1367)</f>
        <v/>
      </c>
      <c r="U1362" s="2" t="str">
        <f>IF(AllData!O1367="","",AllData!O1367)</f>
        <v/>
      </c>
      <c r="V1362" s="2" t="str">
        <f>IF(AllData!P1367="","",AllData!P1367)</f>
        <v/>
      </c>
      <c r="W1362" s="2" t="str">
        <f>IF(AllData!Q1367="","",AllData!Q1367)</f>
        <v/>
      </c>
      <c r="X1362" s="2" t="str">
        <f>IF(AllData!R1367="","",AllData!R1367)</f>
        <v/>
      </c>
      <c r="Y1362" s="2" t="str">
        <f>IF(AllData!S1367="","",AllData!S1367)</f>
        <v/>
      </c>
      <c r="Z1362" s="2" t="str">
        <f>IF(AllData!T1367="","",AllData!T1367)</f>
        <v/>
      </c>
      <c r="AA1362" s="16"/>
    </row>
    <row r="1363" spans="1:27" hidden="1" x14ac:dyDescent="0.25">
      <c r="A1363" t="str">
        <f>IF(AllData!A1363="","",AllData!A1363)</f>
        <v/>
      </c>
      <c r="B1363" t="str">
        <f>IF(AllData!B1363="","",AllData!B1363)</f>
        <v/>
      </c>
      <c r="C1363" t="str">
        <f>IF(AllData!C1363="","",AllData!C1363)</f>
        <v/>
      </c>
      <c r="D1363" t="str">
        <f>IF(AllData!D1363="","",AllData!D1363)</f>
        <v/>
      </c>
      <c r="E1363" t="str">
        <f>IF(AllData!E1363="","",AllData!E1363)</f>
        <v/>
      </c>
      <c r="F1363" t="str">
        <f>IF(AllData!F1363="","",AllData!F1363)</f>
        <v/>
      </c>
      <c r="G1363" t="str">
        <f>IF(AllData!G1363="","",AllData!G1363)</f>
        <v/>
      </c>
      <c r="H1363" t="str">
        <f>IF(AllData!H1363="","",AllData!H1363)</f>
        <v/>
      </c>
      <c r="I1363" t="str">
        <f>IF(AllData!I1363="","",AllData!I1363)</f>
        <v/>
      </c>
      <c r="J1363" t="str">
        <f>IF(AllData!J1363="","",AllData!J1363)</f>
        <v/>
      </c>
      <c r="K1363" t="str">
        <f>IF(AllData!K1363="","",AllData!K1363)</f>
        <v/>
      </c>
      <c r="L1363" t="str">
        <f>IF(AllData!L1363="","",AllData!L1363)</f>
        <v/>
      </c>
      <c r="M1363" s="4" t="str">
        <f>IF(Table1[[#This Row],[Operation Season]]="","",LEFT(Table1[[#This Row],[Operation Season]],SEARCH("-",Table1[[#This Row],[Operation Season]])-1))</f>
        <v/>
      </c>
      <c r="N1363" s="10" t="str">
        <f t="shared" si="42"/>
        <v/>
      </c>
      <c r="O1363" t="str">
        <f>IF(Table1[[#This Row],[Operation Season]]="","",RIGHT(Table1[[#This Row],[Operation Season]],LEN(Table1[[#This Row],[Operation Season]])-FIND("-",Table1[[#This Row],[Operation Season]])))</f>
        <v/>
      </c>
      <c r="P1363" s="4" t="str">
        <f t="shared" si="43"/>
        <v/>
      </c>
      <c r="Q1363" s="7" t="str">
        <f>IF(OR(P1363="Mid November",P1363="round",P1363="",),"",Table1[[#This Row],[End Date]]-SystemData!$A$2+1)</f>
        <v/>
      </c>
      <c r="R1363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363" s="2" t="str">
        <f>IF(AllData!M1368="","",AllData!M1368)</f>
        <v/>
      </c>
      <c r="T1363" s="2" t="str">
        <f>IF(AllData!N1368="","",AllData!N1368)</f>
        <v/>
      </c>
      <c r="U1363" s="2" t="str">
        <f>IF(AllData!O1368="","",AllData!O1368)</f>
        <v/>
      </c>
      <c r="V1363" s="2" t="str">
        <f>IF(AllData!P1368="","",AllData!P1368)</f>
        <v/>
      </c>
      <c r="W1363" s="2" t="str">
        <f>IF(AllData!Q1368="","",AllData!Q1368)</f>
        <v/>
      </c>
      <c r="X1363" s="2" t="str">
        <f>IF(AllData!R1368="","",AllData!R1368)</f>
        <v/>
      </c>
      <c r="Y1363" s="2" t="str">
        <f>IF(AllData!S1368="","",AllData!S1368)</f>
        <v/>
      </c>
      <c r="Z1363" s="2" t="str">
        <f>IF(AllData!T1368="","",AllData!T1368)</f>
        <v/>
      </c>
      <c r="AA1363" s="16"/>
    </row>
    <row r="1364" spans="1:27" hidden="1" x14ac:dyDescent="0.25">
      <c r="A1364" t="str">
        <f>IF(AllData!A1364="","",AllData!A1364)</f>
        <v/>
      </c>
      <c r="B1364" t="str">
        <f>IF(AllData!B1364="","",AllData!B1364)</f>
        <v/>
      </c>
      <c r="C1364" t="str">
        <f>IF(AllData!C1364="","",AllData!C1364)</f>
        <v/>
      </c>
      <c r="D1364" t="str">
        <f>IF(AllData!D1364="","",AllData!D1364)</f>
        <v/>
      </c>
      <c r="E1364" t="str">
        <f>IF(AllData!E1364="","",AllData!E1364)</f>
        <v/>
      </c>
      <c r="F1364" t="str">
        <f>IF(AllData!F1364="","",AllData!F1364)</f>
        <v/>
      </c>
      <c r="G1364" t="str">
        <f>IF(AllData!G1364="","",AllData!G1364)</f>
        <v/>
      </c>
      <c r="H1364" t="str">
        <f>IF(AllData!H1364="","",AllData!H1364)</f>
        <v/>
      </c>
      <c r="I1364" t="str">
        <f>IF(AllData!I1364="","",AllData!I1364)</f>
        <v/>
      </c>
      <c r="J1364" t="str">
        <f>IF(AllData!J1364="","",AllData!J1364)</f>
        <v/>
      </c>
      <c r="K1364" t="str">
        <f>IF(AllData!K1364="","",AllData!K1364)</f>
        <v/>
      </c>
      <c r="L1364" t="str">
        <f>IF(AllData!L1364="","",AllData!L1364)</f>
        <v/>
      </c>
      <c r="M1364" s="4" t="str">
        <f>IF(Table1[[#This Row],[Operation Season]]="","",LEFT(Table1[[#This Row],[Operation Season]],SEARCH("-",Table1[[#This Row],[Operation Season]])-1))</f>
        <v/>
      </c>
      <c r="N1364" s="10" t="str">
        <f t="shared" si="42"/>
        <v/>
      </c>
      <c r="O1364" t="str">
        <f>IF(Table1[[#This Row],[Operation Season]]="","",RIGHT(Table1[[#This Row],[Operation Season]],LEN(Table1[[#This Row],[Operation Season]])-FIND("-",Table1[[#This Row],[Operation Season]])))</f>
        <v/>
      </c>
      <c r="P1364" s="4" t="str">
        <f t="shared" si="43"/>
        <v/>
      </c>
      <c r="Q1364" s="7" t="str">
        <f>IF(OR(P1364="Mid November",P1364="round",P1364="",),"",Table1[[#This Row],[End Date]]-SystemData!$A$2+1)</f>
        <v/>
      </c>
      <c r="R1364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364" s="2" t="str">
        <f>IF(AllData!M1369="","",AllData!M1369)</f>
        <v/>
      </c>
      <c r="T1364" s="2" t="str">
        <f>IF(AllData!N1369="","",AllData!N1369)</f>
        <v/>
      </c>
      <c r="U1364" s="2" t="str">
        <f>IF(AllData!O1369="","",AllData!O1369)</f>
        <v/>
      </c>
      <c r="V1364" s="2" t="str">
        <f>IF(AllData!P1369="","",AllData!P1369)</f>
        <v/>
      </c>
      <c r="W1364" s="2" t="str">
        <f>IF(AllData!Q1369="","",AllData!Q1369)</f>
        <v/>
      </c>
      <c r="X1364" s="2" t="str">
        <f>IF(AllData!R1369="","",AllData!R1369)</f>
        <v/>
      </c>
      <c r="Y1364" s="2" t="str">
        <f>IF(AllData!S1369="","",AllData!S1369)</f>
        <v/>
      </c>
      <c r="Z1364" s="2" t="str">
        <f>IF(AllData!T1369="","",AllData!T1369)</f>
        <v/>
      </c>
      <c r="AA1364" s="16"/>
    </row>
    <row r="1365" spans="1:27" hidden="1" x14ac:dyDescent="0.25">
      <c r="A1365" t="str">
        <f>IF(AllData!A1365="","",AllData!A1365)</f>
        <v/>
      </c>
      <c r="B1365" t="str">
        <f>IF(AllData!B1365="","",AllData!B1365)</f>
        <v/>
      </c>
      <c r="C1365" t="str">
        <f>IF(AllData!C1365="","",AllData!C1365)</f>
        <v/>
      </c>
      <c r="D1365" t="str">
        <f>IF(AllData!D1365="","",AllData!D1365)</f>
        <v/>
      </c>
      <c r="E1365" t="str">
        <f>IF(AllData!E1365="","",AllData!E1365)</f>
        <v/>
      </c>
      <c r="F1365" t="str">
        <f>IF(AllData!F1365="","",AllData!F1365)</f>
        <v/>
      </c>
      <c r="G1365" t="str">
        <f>IF(AllData!G1365="","",AllData!G1365)</f>
        <v/>
      </c>
      <c r="H1365" t="str">
        <f>IF(AllData!H1365="","",AllData!H1365)</f>
        <v/>
      </c>
      <c r="I1365" t="str">
        <f>IF(AllData!I1365="","",AllData!I1365)</f>
        <v/>
      </c>
      <c r="J1365" t="str">
        <f>IF(AllData!J1365="","",AllData!J1365)</f>
        <v/>
      </c>
      <c r="K1365" t="str">
        <f>IF(AllData!K1365="","",AllData!K1365)</f>
        <v/>
      </c>
      <c r="L1365" t="str">
        <f>IF(AllData!L1365="","",AllData!L1365)</f>
        <v/>
      </c>
      <c r="M1365" s="4" t="str">
        <f>IF(Table1[[#This Row],[Operation Season]]="","",LEFT(Table1[[#This Row],[Operation Season]],SEARCH("-",Table1[[#This Row],[Operation Season]])-1))</f>
        <v/>
      </c>
      <c r="N1365" s="10" t="str">
        <f t="shared" si="42"/>
        <v/>
      </c>
      <c r="O1365" t="str">
        <f>IF(Table1[[#This Row],[Operation Season]]="","",RIGHT(Table1[[#This Row],[Operation Season]],LEN(Table1[[#This Row],[Operation Season]])-FIND("-",Table1[[#This Row],[Operation Season]])))</f>
        <v/>
      </c>
      <c r="P1365" s="4" t="str">
        <f t="shared" si="43"/>
        <v/>
      </c>
      <c r="Q1365" s="7" t="str">
        <f>IF(OR(P1365="Mid November",P1365="round",P1365="",),"",Table1[[#This Row],[End Date]]-SystemData!$A$2+1)</f>
        <v/>
      </c>
      <c r="R1365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365" s="2" t="str">
        <f>IF(AllData!M1370="","",AllData!M1370)</f>
        <v/>
      </c>
      <c r="T1365" s="2" t="str">
        <f>IF(AllData!N1370="","",AllData!N1370)</f>
        <v/>
      </c>
      <c r="U1365" s="2" t="str">
        <f>IF(AllData!O1370="","",AllData!O1370)</f>
        <v/>
      </c>
      <c r="V1365" s="2" t="str">
        <f>IF(AllData!P1370="","",AllData!P1370)</f>
        <v/>
      </c>
      <c r="W1365" s="2" t="str">
        <f>IF(AllData!Q1370="","",AllData!Q1370)</f>
        <v/>
      </c>
      <c r="X1365" s="2" t="str">
        <f>IF(AllData!R1370="","",AllData!R1370)</f>
        <v/>
      </c>
      <c r="Y1365" s="2" t="str">
        <f>IF(AllData!S1370="","",AllData!S1370)</f>
        <v/>
      </c>
      <c r="Z1365" s="2" t="str">
        <f>IF(AllData!T1370="","",AllData!T1370)</f>
        <v/>
      </c>
      <c r="AA1365" s="16"/>
    </row>
    <row r="1366" spans="1:27" hidden="1" x14ac:dyDescent="0.25">
      <c r="A1366" t="str">
        <f>IF(AllData!A1366="","",AllData!A1366)</f>
        <v/>
      </c>
      <c r="B1366" t="str">
        <f>IF(AllData!B1366="","",AllData!B1366)</f>
        <v/>
      </c>
      <c r="C1366" t="str">
        <f>IF(AllData!C1366="","",AllData!C1366)</f>
        <v/>
      </c>
      <c r="D1366" t="str">
        <f>IF(AllData!D1366="","",AllData!D1366)</f>
        <v/>
      </c>
      <c r="E1366" t="str">
        <f>IF(AllData!E1366="","",AllData!E1366)</f>
        <v/>
      </c>
      <c r="F1366" t="str">
        <f>IF(AllData!F1366="","",AllData!F1366)</f>
        <v/>
      </c>
      <c r="G1366" t="str">
        <f>IF(AllData!G1366="","",AllData!G1366)</f>
        <v/>
      </c>
      <c r="H1366" t="str">
        <f>IF(AllData!H1366="","",AllData!H1366)</f>
        <v/>
      </c>
      <c r="I1366" t="str">
        <f>IF(AllData!I1366="","",AllData!I1366)</f>
        <v/>
      </c>
      <c r="J1366" t="str">
        <f>IF(AllData!J1366="","",AllData!J1366)</f>
        <v/>
      </c>
      <c r="K1366" t="str">
        <f>IF(AllData!K1366="","",AllData!K1366)</f>
        <v/>
      </c>
      <c r="L1366" t="str">
        <f>IF(AllData!L1366="","",AllData!L1366)</f>
        <v/>
      </c>
      <c r="M1366" s="4" t="str">
        <f>IF(Table1[[#This Row],[Operation Season]]="","",LEFT(Table1[[#This Row],[Operation Season]],SEARCH("-",Table1[[#This Row],[Operation Season]])-1))</f>
        <v/>
      </c>
      <c r="N1366" s="10" t="str">
        <f t="shared" si="42"/>
        <v/>
      </c>
      <c r="O1366" t="str">
        <f>IF(Table1[[#This Row],[Operation Season]]="","",RIGHT(Table1[[#This Row],[Operation Season]],LEN(Table1[[#This Row],[Operation Season]])-FIND("-",Table1[[#This Row],[Operation Season]])))</f>
        <v/>
      </c>
      <c r="P1366" s="4" t="str">
        <f t="shared" si="43"/>
        <v/>
      </c>
      <c r="Q1366" s="7" t="str">
        <f>IF(OR(P1366="Mid November",P1366="round",P1366="",),"",Table1[[#This Row],[End Date]]-SystemData!$A$2+1)</f>
        <v/>
      </c>
      <c r="R1366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366" s="2" t="str">
        <f>IF(AllData!M1371="","",AllData!M1371)</f>
        <v/>
      </c>
      <c r="T1366" s="2" t="str">
        <f>IF(AllData!N1371="","",AllData!N1371)</f>
        <v/>
      </c>
      <c r="U1366" s="2" t="str">
        <f>IF(AllData!O1371="","",AllData!O1371)</f>
        <v/>
      </c>
      <c r="V1366" s="2" t="str">
        <f>IF(AllData!P1371="","",AllData!P1371)</f>
        <v/>
      </c>
      <c r="W1366" s="2" t="str">
        <f>IF(AllData!Q1371="","",AllData!Q1371)</f>
        <v/>
      </c>
      <c r="X1366" s="2" t="str">
        <f>IF(AllData!R1371="","",AllData!R1371)</f>
        <v/>
      </c>
      <c r="Y1366" s="2" t="str">
        <f>IF(AllData!S1371="","",AllData!S1371)</f>
        <v/>
      </c>
      <c r="Z1366" s="2" t="str">
        <f>IF(AllData!T1371="","",AllData!T1371)</f>
        <v/>
      </c>
      <c r="AA1366" s="16"/>
    </row>
    <row r="1367" spans="1:27" hidden="1" x14ac:dyDescent="0.25">
      <c r="A1367" t="str">
        <f>IF(AllData!A1367="","",AllData!A1367)</f>
        <v/>
      </c>
      <c r="B1367" t="str">
        <f>IF(AllData!B1367="","",AllData!B1367)</f>
        <v/>
      </c>
      <c r="C1367" t="str">
        <f>IF(AllData!C1367="","",AllData!C1367)</f>
        <v/>
      </c>
      <c r="D1367" t="str">
        <f>IF(AllData!D1367="","",AllData!D1367)</f>
        <v/>
      </c>
      <c r="E1367" t="str">
        <f>IF(AllData!E1367="","",AllData!E1367)</f>
        <v/>
      </c>
      <c r="F1367" t="str">
        <f>IF(AllData!F1367="","",AllData!F1367)</f>
        <v/>
      </c>
      <c r="G1367" t="str">
        <f>IF(AllData!G1367="","",AllData!G1367)</f>
        <v/>
      </c>
      <c r="H1367" t="str">
        <f>IF(AllData!H1367="","",AllData!H1367)</f>
        <v/>
      </c>
      <c r="I1367" t="str">
        <f>IF(AllData!I1367="","",AllData!I1367)</f>
        <v/>
      </c>
      <c r="J1367" t="str">
        <f>IF(AllData!J1367="","",AllData!J1367)</f>
        <v/>
      </c>
      <c r="K1367" t="str">
        <f>IF(AllData!K1367="","",AllData!K1367)</f>
        <v/>
      </c>
      <c r="L1367" t="str">
        <f>IF(AllData!L1367="","",AllData!L1367)</f>
        <v/>
      </c>
      <c r="M1367" s="4" t="str">
        <f>IF(Table1[[#This Row],[Operation Season]]="","",LEFT(Table1[[#This Row],[Operation Season]],SEARCH("-",Table1[[#This Row],[Operation Season]])-1))</f>
        <v/>
      </c>
      <c r="N1367" s="10" t="str">
        <f t="shared" si="42"/>
        <v/>
      </c>
      <c r="O1367" t="str">
        <f>IF(Table1[[#This Row],[Operation Season]]="","",RIGHT(Table1[[#This Row],[Operation Season]],LEN(Table1[[#This Row],[Operation Season]])-FIND("-",Table1[[#This Row],[Operation Season]])))</f>
        <v/>
      </c>
      <c r="P1367" s="4" t="str">
        <f t="shared" si="43"/>
        <v/>
      </c>
      <c r="Q1367" s="7" t="str">
        <f>IF(OR(P1367="Mid November",P1367="round",P1367="",),"",Table1[[#This Row],[End Date]]-SystemData!$A$2+1)</f>
        <v/>
      </c>
      <c r="R1367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367" s="2" t="str">
        <f>IF(AllData!M1372="","",AllData!M1372)</f>
        <v/>
      </c>
      <c r="T1367" s="2" t="str">
        <f>IF(AllData!N1372="","",AllData!N1372)</f>
        <v/>
      </c>
      <c r="U1367" s="2" t="str">
        <f>IF(AllData!O1372="","",AllData!O1372)</f>
        <v/>
      </c>
      <c r="V1367" s="2" t="str">
        <f>IF(AllData!P1372="","",AllData!P1372)</f>
        <v/>
      </c>
      <c r="W1367" s="2" t="str">
        <f>IF(AllData!Q1372="","",AllData!Q1372)</f>
        <v/>
      </c>
      <c r="X1367" s="2" t="str">
        <f>IF(AllData!R1372="","",AllData!R1372)</f>
        <v/>
      </c>
      <c r="Y1367" s="2" t="str">
        <f>IF(AllData!S1372="","",AllData!S1372)</f>
        <v/>
      </c>
      <c r="Z1367" s="2" t="str">
        <f>IF(AllData!T1372="","",AllData!T1372)</f>
        <v/>
      </c>
      <c r="AA1367" s="16"/>
    </row>
    <row r="1368" spans="1:27" hidden="1" x14ac:dyDescent="0.25">
      <c r="A1368" t="str">
        <f>IF(AllData!A1368="","",AllData!A1368)</f>
        <v/>
      </c>
      <c r="B1368" t="str">
        <f>IF(AllData!B1368="","",AllData!B1368)</f>
        <v/>
      </c>
      <c r="C1368" t="str">
        <f>IF(AllData!C1368="","",AllData!C1368)</f>
        <v/>
      </c>
      <c r="D1368" t="str">
        <f>IF(AllData!D1368="","",AllData!D1368)</f>
        <v/>
      </c>
      <c r="E1368" t="str">
        <f>IF(AllData!E1368="","",AllData!E1368)</f>
        <v/>
      </c>
      <c r="F1368" t="str">
        <f>IF(AllData!F1368="","",AllData!F1368)</f>
        <v/>
      </c>
      <c r="G1368" t="str">
        <f>IF(AllData!G1368="","",AllData!G1368)</f>
        <v/>
      </c>
      <c r="H1368" t="str">
        <f>IF(AllData!H1368="","",AllData!H1368)</f>
        <v/>
      </c>
      <c r="I1368" t="str">
        <f>IF(AllData!I1368="","",AllData!I1368)</f>
        <v/>
      </c>
      <c r="J1368" t="str">
        <f>IF(AllData!J1368="","",AllData!J1368)</f>
        <v/>
      </c>
      <c r="K1368" t="str">
        <f>IF(AllData!K1368="","",AllData!K1368)</f>
        <v/>
      </c>
      <c r="L1368" t="str">
        <f>IF(AllData!L1368="","",AllData!L1368)</f>
        <v/>
      </c>
      <c r="M1368" s="4" t="str">
        <f>IF(Table1[[#This Row],[Operation Season]]="","",LEFT(Table1[[#This Row],[Operation Season]],SEARCH("-",Table1[[#This Row],[Operation Season]])-1))</f>
        <v/>
      </c>
      <c r="N1368" s="10" t="str">
        <f t="shared" si="42"/>
        <v/>
      </c>
      <c r="O1368" t="str">
        <f>IF(Table1[[#This Row],[Operation Season]]="","",RIGHT(Table1[[#This Row],[Operation Season]],LEN(Table1[[#This Row],[Operation Season]])-FIND("-",Table1[[#This Row],[Operation Season]])))</f>
        <v/>
      </c>
      <c r="P1368" s="4" t="str">
        <f t="shared" si="43"/>
        <v/>
      </c>
      <c r="Q1368" s="7" t="str">
        <f>IF(OR(P1368="Mid November",P1368="round",P1368="",),"",Table1[[#This Row],[End Date]]-SystemData!$A$2+1)</f>
        <v/>
      </c>
      <c r="R1368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368" s="2" t="str">
        <f>IF(AllData!M1373="","",AllData!M1373)</f>
        <v/>
      </c>
      <c r="T1368" s="2" t="str">
        <f>IF(AllData!N1373="","",AllData!N1373)</f>
        <v/>
      </c>
      <c r="U1368" s="2" t="str">
        <f>IF(AllData!O1373="","",AllData!O1373)</f>
        <v/>
      </c>
      <c r="V1368" s="2" t="str">
        <f>IF(AllData!P1373="","",AllData!P1373)</f>
        <v/>
      </c>
      <c r="W1368" s="2" t="str">
        <f>IF(AllData!Q1373="","",AllData!Q1373)</f>
        <v/>
      </c>
      <c r="X1368" s="2" t="str">
        <f>IF(AllData!R1373="","",AllData!R1373)</f>
        <v/>
      </c>
      <c r="Y1368" s="2" t="str">
        <f>IF(AllData!S1373="","",AllData!S1373)</f>
        <v/>
      </c>
      <c r="Z1368" s="2" t="str">
        <f>IF(AllData!T1373="","",AllData!T1373)</f>
        <v/>
      </c>
      <c r="AA1368" s="16"/>
    </row>
    <row r="1369" spans="1:27" hidden="1" x14ac:dyDescent="0.25">
      <c r="A1369" t="str">
        <f>IF(AllData!A1369="","",AllData!A1369)</f>
        <v/>
      </c>
      <c r="B1369" t="str">
        <f>IF(AllData!B1369="","",AllData!B1369)</f>
        <v/>
      </c>
      <c r="C1369" t="str">
        <f>IF(AllData!C1369="","",AllData!C1369)</f>
        <v/>
      </c>
      <c r="D1369" t="str">
        <f>IF(AllData!D1369="","",AllData!D1369)</f>
        <v/>
      </c>
      <c r="E1369" t="str">
        <f>IF(AllData!E1369="","",AllData!E1369)</f>
        <v/>
      </c>
      <c r="F1369" t="str">
        <f>IF(AllData!F1369="","",AllData!F1369)</f>
        <v/>
      </c>
      <c r="G1369" t="str">
        <f>IF(AllData!G1369="","",AllData!G1369)</f>
        <v/>
      </c>
      <c r="H1369" t="str">
        <f>IF(AllData!H1369="","",AllData!H1369)</f>
        <v/>
      </c>
      <c r="I1369" t="str">
        <f>IF(AllData!I1369="","",AllData!I1369)</f>
        <v/>
      </c>
      <c r="J1369" t="str">
        <f>IF(AllData!J1369="","",AllData!J1369)</f>
        <v/>
      </c>
      <c r="K1369" t="str">
        <f>IF(AllData!K1369="","",AllData!K1369)</f>
        <v/>
      </c>
      <c r="L1369" t="str">
        <f>IF(AllData!L1369="","",AllData!L1369)</f>
        <v/>
      </c>
      <c r="M1369" s="4" t="str">
        <f>IF(Table1[[#This Row],[Operation Season]]="","",LEFT(Table1[[#This Row],[Operation Season]],SEARCH("-",Table1[[#This Row],[Operation Season]])-1))</f>
        <v/>
      </c>
      <c r="N1369" s="10" t="str">
        <f t="shared" si="42"/>
        <v/>
      </c>
      <c r="O1369" t="str">
        <f>IF(Table1[[#This Row],[Operation Season]]="","",RIGHT(Table1[[#This Row],[Operation Season]],LEN(Table1[[#This Row],[Operation Season]])-FIND("-",Table1[[#This Row],[Operation Season]])))</f>
        <v/>
      </c>
      <c r="P1369" s="4" t="str">
        <f t="shared" si="43"/>
        <v/>
      </c>
      <c r="Q1369" s="7" t="str">
        <f>IF(OR(P1369="Mid November",P1369="round",P1369="",),"",Table1[[#This Row],[End Date]]-SystemData!$A$2+1)</f>
        <v/>
      </c>
      <c r="R1369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369" s="2" t="str">
        <f>IF(AllData!M1374="","",AllData!M1374)</f>
        <v/>
      </c>
      <c r="T1369" s="2" t="str">
        <f>IF(AllData!N1374="","",AllData!N1374)</f>
        <v/>
      </c>
      <c r="U1369" s="2" t="str">
        <f>IF(AllData!O1374="","",AllData!O1374)</f>
        <v/>
      </c>
      <c r="V1369" s="2" t="str">
        <f>IF(AllData!P1374="","",AllData!P1374)</f>
        <v/>
      </c>
      <c r="W1369" s="2" t="str">
        <f>IF(AllData!Q1374="","",AllData!Q1374)</f>
        <v/>
      </c>
      <c r="X1369" s="2" t="str">
        <f>IF(AllData!R1374="","",AllData!R1374)</f>
        <v/>
      </c>
      <c r="Y1369" s="2" t="str">
        <f>IF(AllData!S1374="","",AllData!S1374)</f>
        <v/>
      </c>
      <c r="Z1369" s="2" t="str">
        <f>IF(AllData!T1374="","",AllData!T1374)</f>
        <v/>
      </c>
      <c r="AA1369" s="16"/>
    </row>
    <row r="1370" spans="1:27" hidden="1" x14ac:dyDescent="0.25">
      <c r="A1370" t="str">
        <f>IF(AllData!A1370="","",AllData!A1370)</f>
        <v/>
      </c>
      <c r="B1370" t="str">
        <f>IF(AllData!B1370="","",AllData!B1370)</f>
        <v/>
      </c>
      <c r="C1370" t="str">
        <f>IF(AllData!C1370="","",AllData!C1370)</f>
        <v/>
      </c>
      <c r="D1370" t="str">
        <f>IF(AllData!D1370="","",AllData!D1370)</f>
        <v/>
      </c>
      <c r="E1370" t="str">
        <f>IF(AllData!E1370="","",AllData!E1370)</f>
        <v/>
      </c>
      <c r="F1370" t="str">
        <f>IF(AllData!F1370="","",AllData!F1370)</f>
        <v/>
      </c>
      <c r="G1370" t="str">
        <f>IF(AllData!G1370="","",AllData!G1370)</f>
        <v/>
      </c>
      <c r="H1370" t="str">
        <f>IF(AllData!H1370="","",AllData!H1370)</f>
        <v/>
      </c>
      <c r="I1370" t="str">
        <f>IF(AllData!I1370="","",AllData!I1370)</f>
        <v/>
      </c>
      <c r="J1370" t="str">
        <f>IF(AllData!J1370="","",AllData!J1370)</f>
        <v/>
      </c>
      <c r="K1370" t="str">
        <f>IF(AllData!K1370="","",AllData!K1370)</f>
        <v/>
      </c>
      <c r="L1370" t="str">
        <f>IF(AllData!L1370="","",AllData!L1370)</f>
        <v/>
      </c>
      <c r="M1370" s="4" t="str">
        <f>IF(Table1[[#This Row],[Operation Season]]="","",LEFT(Table1[[#This Row],[Operation Season]],SEARCH("-",Table1[[#This Row],[Operation Season]])-1))</f>
        <v/>
      </c>
      <c r="N1370" s="10" t="str">
        <f t="shared" si="42"/>
        <v/>
      </c>
      <c r="O1370" t="str">
        <f>IF(Table1[[#This Row],[Operation Season]]="","",RIGHT(Table1[[#This Row],[Operation Season]],LEN(Table1[[#This Row],[Operation Season]])-FIND("-",Table1[[#This Row],[Operation Season]])))</f>
        <v/>
      </c>
      <c r="P1370" s="4" t="str">
        <f t="shared" si="43"/>
        <v/>
      </c>
      <c r="Q1370" s="7" t="str">
        <f>IF(OR(P1370="Mid November",P1370="round",P1370="",),"",Table1[[#This Row],[End Date]]-SystemData!$A$2+1)</f>
        <v/>
      </c>
      <c r="R1370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370" s="2" t="str">
        <f>IF(AllData!M1375="","",AllData!M1375)</f>
        <v/>
      </c>
      <c r="T1370" s="2" t="str">
        <f>IF(AllData!N1375="","",AllData!N1375)</f>
        <v/>
      </c>
      <c r="U1370" s="2" t="str">
        <f>IF(AllData!O1375="","",AllData!O1375)</f>
        <v/>
      </c>
      <c r="V1370" s="2" t="str">
        <f>IF(AllData!P1375="","",AllData!P1375)</f>
        <v/>
      </c>
      <c r="W1370" s="2" t="str">
        <f>IF(AllData!Q1375="","",AllData!Q1375)</f>
        <v/>
      </c>
      <c r="X1370" s="2" t="str">
        <f>IF(AllData!R1375="","",AllData!R1375)</f>
        <v/>
      </c>
      <c r="Y1370" s="2" t="str">
        <f>IF(AllData!S1375="","",AllData!S1375)</f>
        <v/>
      </c>
      <c r="Z1370" s="2" t="str">
        <f>IF(AllData!T1375="","",AllData!T1375)</f>
        <v/>
      </c>
      <c r="AA1370" s="16"/>
    </row>
    <row r="1371" spans="1:27" hidden="1" x14ac:dyDescent="0.25">
      <c r="A1371" t="str">
        <f>IF(AllData!A1371="","",AllData!A1371)</f>
        <v/>
      </c>
      <c r="B1371" t="str">
        <f>IF(AllData!B1371="","",AllData!B1371)</f>
        <v/>
      </c>
      <c r="C1371" t="str">
        <f>IF(AllData!C1371="","",AllData!C1371)</f>
        <v/>
      </c>
      <c r="D1371" t="str">
        <f>IF(AllData!D1371="","",AllData!D1371)</f>
        <v/>
      </c>
      <c r="E1371" t="str">
        <f>IF(AllData!E1371="","",AllData!E1371)</f>
        <v/>
      </c>
      <c r="F1371" t="str">
        <f>IF(AllData!F1371="","",AllData!F1371)</f>
        <v/>
      </c>
      <c r="G1371" t="str">
        <f>IF(AllData!G1371="","",AllData!G1371)</f>
        <v/>
      </c>
      <c r="H1371" t="str">
        <f>IF(AllData!H1371="","",AllData!H1371)</f>
        <v/>
      </c>
      <c r="I1371" t="str">
        <f>IF(AllData!I1371="","",AllData!I1371)</f>
        <v/>
      </c>
      <c r="J1371" t="str">
        <f>IF(AllData!J1371="","",AllData!J1371)</f>
        <v/>
      </c>
      <c r="K1371" t="str">
        <f>IF(AllData!K1371="","",AllData!K1371)</f>
        <v/>
      </c>
      <c r="L1371" t="str">
        <f>IF(AllData!L1371="","",AllData!L1371)</f>
        <v/>
      </c>
      <c r="M1371" s="4" t="str">
        <f>IF(Table1[[#This Row],[Operation Season]]="","",LEFT(Table1[[#This Row],[Operation Season]],SEARCH("-",Table1[[#This Row],[Operation Season]])-1))</f>
        <v/>
      </c>
      <c r="N1371" s="10" t="str">
        <f t="shared" si="42"/>
        <v/>
      </c>
      <c r="O1371" t="str">
        <f>IF(Table1[[#This Row],[Operation Season]]="","",RIGHT(Table1[[#This Row],[Operation Season]],LEN(Table1[[#This Row],[Operation Season]])-FIND("-",Table1[[#This Row],[Operation Season]])))</f>
        <v/>
      </c>
      <c r="P1371" s="4" t="str">
        <f t="shared" si="43"/>
        <v/>
      </c>
      <c r="Q1371" s="7" t="str">
        <f>IF(OR(P1371="Mid November",P1371="round",P1371="",),"",Table1[[#This Row],[End Date]]-SystemData!$A$2+1)</f>
        <v/>
      </c>
      <c r="R1371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371" s="2" t="str">
        <f>IF(AllData!M1376="","",AllData!M1376)</f>
        <v/>
      </c>
      <c r="T1371" s="2" t="str">
        <f>IF(AllData!N1376="","",AllData!N1376)</f>
        <v/>
      </c>
      <c r="U1371" s="2" t="str">
        <f>IF(AllData!O1376="","",AllData!O1376)</f>
        <v/>
      </c>
      <c r="V1371" s="2" t="str">
        <f>IF(AllData!P1376="","",AllData!P1376)</f>
        <v/>
      </c>
      <c r="W1371" s="2" t="str">
        <f>IF(AllData!Q1376="","",AllData!Q1376)</f>
        <v/>
      </c>
      <c r="X1371" s="2" t="str">
        <f>IF(AllData!R1376="","",AllData!R1376)</f>
        <v/>
      </c>
      <c r="Y1371" s="2" t="str">
        <f>IF(AllData!S1376="","",AllData!S1376)</f>
        <v/>
      </c>
      <c r="Z1371" s="2" t="str">
        <f>IF(AllData!T1376="","",AllData!T1376)</f>
        <v/>
      </c>
      <c r="AA1371" s="16"/>
    </row>
    <row r="1372" spans="1:27" hidden="1" x14ac:dyDescent="0.25">
      <c r="A1372" t="str">
        <f>IF(AllData!A1372="","",AllData!A1372)</f>
        <v/>
      </c>
      <c r="B1372" t="str">
        <f>IF(AllData!B1372="","",AllData!B1372)</f>
        <v/>
      </c>
      <c r="C1372" t="str">
        <f>IF(AllData!C1372="","",AllData!C1372)</f>
        <v/>
      </c>
      <c r="D1372" t="str">
        <f>IF(AllData!D1372="","",AllData!D1372)</f>
        <v/>
      </c>
      <c r="E1372" t="str">
        <f>IF(AllData!E1372="","",AllData!E1372)</f>
        <v/>
      </c>
      <c r="F1372" t="str">
        <f>IF(AllData!F1372="","",AllData!F1372)</f>
        <v/>
      </c>
      <c r="G1372" t="str">
        <f>IF(AllData!G1372="","",AllData!G1372)</f>
        <v/>
      </c>
      <c r="H1372" t="str">
        <f>IF(AllData!H1372="","",AllData!H1372)</f>
        <v/>
      </c>
      <c r="I1372" t="str">
        <f>IF(AllData!I1372="","",AllData!I1372)</f>
        <v/>
      </c>
      <c r="J1372" t="str">
        <f>IF(AllData!J1372="","",AllData!J1372)</f>
        <v/>
      </c>
      <c r="K1372" t="str">
        <f>IF(AllData!K1372="","",AllData!K1372)</f>
        <v/>
      </c>
      <c r="L1372" t="str">
        <f>IF(AllData!L1372="","",AllData!L1372)</f>
        <v/>
      </c>
      <c r="M1372" s="4" t="str">
        <f>IF(Table1[[#This Row],[Operation Season]]="","",LEFT(Table1[[#This Row],[Operation Season]],SEARCH("-",Table1[[#This Row],[Operation Season]])-1))</f>
        <v/>
      </c>
      <c r="N1372" s="10" t="str">
        <f t="shared" si="42"/>
        <v/>
      </c>
      <c r="O1372" t="str">
        <f>IF(Table1[[#This Row],[Operation Season]]="","",RIGHT(Table1[[#This Row],[Operation Season]],LEN(Table1[[#This Row],[Operation Season]])-FIND("-",Table1[[#This Row],[Operation Season]])))</f>
        <v/>
      </c>
      <c r="P1372" s="4" t="str">
        <f t="shared" si="43"/>
        <v/>
      </c>
      <c r="Q1372" s="7" t="str">
        <f>IF(OR(P1372="Mid November",P1372="round",P1372="",),"",Table1[[#This Row],[End Date]]-SystemData!$A$2+1)</f>
        <v/>
      </c>
      <c r="R1372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372" s="2" t="str">
        <f>IF(AllData!M1377="","",AllData!M1377)</f>
        <v/>
      </c>
      <c r="T1372" s="2" t="str">
        <f>IF(AllData!N1377="","",AllData!N1377)</f>
        <v/>
      </c>
      <c r="U1372" s="2" t="str">
        <f>IF(AllData!O1377="","",AllData!O1377)</f>
        <v/>
      </c>
      <c r="V1372" s="2" t="str">
        <f>IF(AllData!P1377="","",AllData!P1377)</f>
        <v/>
      </c>
      <c r="W1372" s="2" t="str">
        <f>IF(AllData!Q1377="","",AllData!Q1377)</f>
        <v/>
      </c>
      <c r="X1372" s="2" t="str">
        <f>IF(AllData!R1377="","",AllData!R1377)</f>
        <v/>
      </c>
      <c r="Y1372" s="2" t="str">
        <f>IF(AllData!S1377="","",AllData!S1377)</f>
        <v/>
      </c>
      <c r="Z1372" s="2" t="str">
        <f>IF(AllData!T1377="","",AllData!T1377)</f>
        <v/>
      </c>
      <c r="AA1372" s="16"/>
    </row>
    <row r="1373" spans="1:27" hidden="1" x14ac:dyDescent="0.25">
      <c r="A1373" t="str">
        <f>IF(AllData!A1373="","",AllData!A1373)</f>
        <v/>
      </c>
      <c r="B1373" t="str">
        <f>IF(AllData!B1373="","",AllData!B1373)</f>
        <v/>
      </c>
      <c r="C1373" t="str">
        <f>IF(AllData!C1373="","",AllData!C1373)</f>
        <v/>
      </c>
      <c r="D1373" t="str">
        <f>IF(AllData!D1373="","",AllData!D1373)</f>
        <v/>
      </c>
      <c r="E1373" t="str">
        <f>IF(AllData!E1373="","",AllData!E1373)</f>
        <v/>
      </c>
      <c r="F1373" t="str">
        <f>IF(AllData!F1373="","",AllData!F1373)</f>
        <v/>
      </c>
      <c r="G1373" t="str">
        <f>IF(AllData!G1373="","",AllData!G1373)</f>
        <v/>
      </c>
      <c r="H1373" t="str">
        <f>IF(AllData!H1373="","",AllData!H1373)</f>
        <v/>
      </c>
      <c r="I1373" t="str">
        <f>IF(AllData!I1373="","",AllData!I1373)</f>
        <v/>
      </c>
      <c r="J1373" t="str">
        <f>IF(AllData!J1373="","",AllData!J1373)</f>
        <v/>
      </c>
      <c r="K1373" t="str">
        <f>IF(AllData!K1373="","",AllData!K1373)</f>
        <v/>
      </c>
      <c r="L1373" t="str">
        <f>IF(AllData!L1373="","",AllData!L1373)</f>
        <v/>
      </c>
      <c r="M1373" s="4" t="str">
        <f>IF(Table1[[#This Row],[Operation Season]]="","",LEFT(Table1[[#This Row],[Operation Season]],SEARCH("-",Table1[[#This Row],[Operation Season]])-1))</f>
        <v/>
      </c>
      <c r="N1373" s="10" t="str">
        <f t="shared" si="42"/>
        <v/>
      </c>
      <c r="O1373" t="str">
        <f>IF(Table1[[#This Row],[Operation Season]]="","",RIGHT(Table1[[#This Row],[Operation Season]],LEN(Table1[[#This Row],[Operation Season]])-FIND("-",Table1[[#This Row],[Operation Season]])))</f>
        <v/>
      </c>
      <c r="P1373" s="4" t="str">
        <f t="shared" si="43"/>
        <v/>
      </c>
      <c r="Q1373" s="7" t="str">
        <f>IF(OR(P1373="Mid November",P1373="round",P1373="",),"",Table1[[#This Row],[End Date]]-SystemData!$A$2+1)</f>
        <v/>
      </c>
      <c r="R1373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373" s="2" t="str">
        <f>IF(AllData!M1378="","",AllData!M1378)</f>
        <v/>
      </c>
      <c r="T1373" s="2" t="str">
        <f>IF(AllData!N1378="","",AllData!N1378)</f>
        <v/>
      </c>
      <c r="U1373" s="2" t="str">
        <f>IF(AllData!O1378="","",AllData!O1378)</f>
        <v/>
      </c>
      <c r="V1373" s="2" t="str">
        <f>IF(AllData!P1378="","",AllData!P1378)</f>
        <v/>
      </c>
      <c r="W1373" s="2" t="str">
        <f>IF(AllData!Q1378="","",AllData!Q1378)</f>
        <v/>
      </c>
      <c r="X1373" s="2" t="str">
        <f>IF(AllData!R1378="","",AllData!R1378)</f>
        <v/>
      </c>
      <c r="Y1373" s="2" t="str">
        <f>IF(AllData!S1378="","",AllData!S1378)</f>
        <v/>
      </c>
      <c r="Z1373" s="2" t="str">
        <f>IF(AllData!T1378="","",AllData!T1378)</f>
        <v/>
      </c>
      <c r="AA1373" s="16"/>
    </row>
    <row r="1374" spans="1:27" hidden="1" x14ac:dyDescent="0.25">
      <c r="A1374" t="str">
        <f>IF(AllData!A1374="","",AllData!A1374)</f>
        <v/>
      </c>
      <c r="B1374" t="str">
        <f>IF(AllData!B1374="","",AllData!B1374)</f>
        <v/>
      </c>
      <c r="C1374" t="str">
        <f>IF(AllData!C1374="","",AllData!C1374)</f>
        <v/>
      </c>
      <c r="D1374" t="str">
        <f>IF(AllData!D1374="","",AllData!D1374)</f>
        <v/>
      </c>
      <c r="E1374" t="str">
        <f>IF(AllData!E1374="","",AllData!E1374)</f>
        <v/>
      </c>
      <c r="F1374" t="str">
        <f>IF(AllData!F1374="","",AllData!F1374)</f>
        <v/>
      </c>
      <c r="G1374" t="str">
        <f>IF(AllData!G1374="","",AllData!G1374)</f>
        <v/>
      </c>
      <c r="H1374" t="str">
        <f>IF(AllData!H1374="","",AllData!H1374)</f>
        <v/>
      </c>
      <c r="I1374" t="str">
        <f>IF(AllData!I1374="","",AllData!I1374)</f>
        <v/>
      </c>
      <c r="J1374" t="str">
        <f>IF(AllData!J1374="","",AllData!J1374)</f>
        <v/>
      </c>
      <c r="K1374" t="str">
        <f>IF(AllData!K1374="","",AllData!K1374)</f>
        <v/>
      </c>
      <c r="L1374" t="str">
        <f>IF(AllData!L1374="","",AllData!L1374)</f>
        <v/>
      </c>
      <c r="M1374" s="4" t="str">
        <f>IF(Table1[[#This Row],[Operation Season]]="","",LEFT(Table1[[#This Row],[Operation Season]],SEARCH("-",Table1[[#This Row],[Operation Season]])-1))</f>
        <v/>
      </c>
      <c r="N1374" s="10" t="str">
        <f t="shared" si="42"/>
        <v/>
      </c>
      <c r="O1374" t="str">
        <f>IF(Table1[[#This Row],[Operation Season]]="","",RIGHT(Table1[[#This Row],[Operation Season]],LEN(Table1[[#This Row],[Operation Season]])-FIND("-",Table1[[#This Row],[Operation Season]])))</f>
        <v/>
      </c>
      <c r="P1374" s="4" t="str">
        <f t="shared" si="43"/>
        <v/>
      </c>
      <c r="Q1374" s="7" t="str">
        <f>IF(OR(P1374="Mid November",P1374="round",P1374="",),"",Table1[[#This Row],[End Date]]-SystemData!$A$2+1)</f>
        <v/>
      </c>
      <c r="R1374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374" s="2" t="str">
        <f>IF(AllData!M1379="","",AllData!M1379)</f>
        <v/>
      </c>
      <c r="T1374" s="2" t="str">
        <f>IF(AllData!N1379="","",AllData!N1379)</f>
        <v/>
      </c>
      <c r="U1374" s="2" t="str">
        <f>IF(AllData!O1379="","",AllData!O1379)</f>
        <v/>
      </c>
      <c r="V1374" s="2" t="str">
        <f>IF(AllData!P1379="","",AllData!P1379)</f>
        <v/>
      </c>
      <c r="W1374" s="2" t="str">
        <f>IF(AllData!Q1379="","",AllData!Q1379)</f>
        <v/>
      </c>
      <c r="X1374" s="2" t="str">
        <f>IF(AllData!R1379="","",AllData!R1379)</f>
        <v/>
      </c>
      <c r="Y1374" s="2" t="str">
        <f>IF(AllData!S1379="","",AllData!S1379)</f>
        <v/>
      </c>
      <c r="Z1374" s="2" t="str">
        <f>IF(AllData!T1379="","",AllData!T1379)</f>
        <v/>
      </c>
      <c r="AA1374" s="16"/>
    </row>
    <row r="1375" spans="1:27" hidden="1" x14ac:dyDescent="0.25">
      <c r="A1375" t="str">
        <f>IF(AllData!A1375="","",AllData!A1375)</f>
        <v/>
      </c>
      <c r="B1375" t="str">
        <f>IF(AllData!B1375="","",AllData!B1375)</f>
        <v/>
      </c>
      <c r="C1375" t="str">
        <f>IF(AllData!C1375="","",AllData!C1375)</f>
        <v/>
      </c>
      <c r="D1375" t="str">
        <f>IF(AllData!D1375="","",AllData!D1375)</f>
        <v/>
      </c>
      <c r="E1375" t="str">
        <f>IF(AllData!E1375="","",AllData!E1375)</f>
        <v/>
      </c>
      <c r="F1375" t="str">
        <f>IF(AllData!F1375="","",AllData!F1375)</f>
        <v/>
      </c>
      <c r="G1375" t="str">
        <f>IF(AllData!G1375="","",AllData!G1375)</f>
        <v/>
      </c>
      <c r="H1375" t="str">
        <f>IF(AllData!H1375="","",AllData!H1375)</f>
        <v/>
      </c>
      <c r="I1375" t="str">
        <f>IF(AllData!I1375="","",AllData!I1375)</f>
        <v/>
      </c>
      <c r="J1375" t="str">
        <f>IF(AllData!J1375="","",AllData!J1375)</f>
        <v/>
      </c>
      <c r="K1375" t="str">
        <f>IF(AllData!K1375="","",AllData!K1375)</f>
        <v/>
      </c>
      <c r="L1375" t="str">
        <f>IF(AllData!L1375="","",AllData!L1375)</f>
        <v/>
      </c>
      <c r="M1375" s="4" t="str">
        <f>IF(Table1[[#This Row],[Operation Season]]="","",LEFT(Table1[[#This Row],[Operation Season]],SEARCH("-",Table1[[#This Row],[Operation Season]])-1))</f>
        <v/>
      </c>
      <c r="N1375" s="10" t="str">
        <f t="shared" si="42"/>
        <v/>
      </c>
      <c r="O1375" t="str">
        <f>IF(Table1[[#This Row],[Operation Season]]="","",RIGHT(Table1[[#This Row],[Operation Season]],LEN(Table1[[#This Row],[Operation Season]])-FIND("-",Table1[[#This Row],[Operation Season]])))</f>
        <v/>
      </c>
      <c r="P1375" s="4" t="str">
        <f t="shared" si="43"/>
        <v/>
      </c>
      <c r="Q1375" s="7" t="str">
        <f>IF(OR(P1375="Mid November",P1375="round",P1375="",),"",Table1[[#This Row],[End Date]]-SystemData!$A$2+1)</f>
        <v/>
      </c>
      <c r="R1375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375" s="2" t="str">
        <f>IF(AllData!M1380="","",AllData!M1380)</f>
        <v/>
      </c>
      <c r="T1375" s="2" t="str">
        <f>IF(AllData!N1380="","",AllData!N1380)</f>
        <v/>
      </c>
      <c r="U1375" s="2" t="str">
        <f>IF(AllData!O1380="","",AllData!O1380)</f>
        <v/>
      </c>
      <c r="V1375" s="2" t="str">
        <f>IF(AllData!P1380="","",AllData!P1380)</f>
        <v/>
      </c>
      <c r="W1375" s="2" t="str">
        <f>IF(AllData!Q1380="","",AllData!Q1380)</f>
        <v/>
      </c>
      <c r="X1375" s="2" t="str">
        <f>IF(AllData!R1380="","",AllData!R1380)</f>
        <v/>
      </c>
      <c r="Y1375" s="2" t="str">
        <f>IF(AllData!S1380="","",AllData!S1380)</f>
        <v/>
      </c>
      <c r="Z1375" s="2" t="str">
        <f>IF(AllData!T1380="","",AllData!T1380)</f>
        <v/>
      </c>
      <c r="AA1375" s="16"/>
    </row>
    <row r="1376" spans="1:27" hidden="1" x14ac:dyDescent="0.25">
      <c r="A1376" t="str">
        <f>IF(AllData!A1376="","",AllData!A1376)</f>
        <v/>
      </c>
      <c r="B1376" t="str">
        <f>IF(AllData!B1376="","",AllData!B1376)</f>
        <v/>
      </c>
      <c r="C1376" t="str">
        <f>IF(AllData!C1376="","",AllData!C1376)</f>
        <v/>
      </c>
      <c r="D1376" t="str">
        <f>IF(AllData!D1376="","",AllData!D1376)</f>
        <v/>
      </c>
      <c r="E1376" t="str">
        <f>IF(AllData!E1376="","",AllData!E1376)</f>
        <v/>
      </c>
      <c r="F1376" t="str">
        <f>IF(AllData!F1376="","",AllData!F1376)</f>
        <v/>
      </c>
      <c r="G1376" t="str">
        <f>IF(AllData!G1376="","",AllData!G1376)</f>
        <v/>
      </c>
      <c r="H1376" t="str">
        <f>IF(AllData!H1376="","",AllData!H1376)</f>
        <v/>
      </c>
      <c r="I1376" t="str">
        <f>IF(AllData!I1376="","",AllData!I1376)</f>
        <v/>
      </c>
      <c r="J1376" t="str">
        <f>IF(AllData!J1376="","",AllData!J1376)</f>
        <v/>
      </c>
      <c r="K1376" t="str">
        <f>IF(AllData!K1376="","",AllData!K1376)</f>
        <v/>
      </c>
      <c r="L1376" t="str">
        <f>IF(AllData!L1376="","",AllData!L1376)</f>
        <v/>
      </c>
      <c r="M1376" s="4" t="str">
        <f>IF(Table1[[#This Row],[Operation Season]]="","",LEFT(Table1[[#This Row],[Operation Season]],SEARCH("-",Table1[[#This Row],[Operation Season]])-1))</f>
        <v/>
      </c>
      <c r="N1376" s="10" t="str">
        <f t="shared" si="42"/>
        <v/>
      </c>
      <c r="O1376" t="str">
        <f>IF(Table1[[#This Row],[Operation Season]]="","",RIGHT(Table1[[#This Row],[Operation Season]],LEN(Table1[[#This Row],[Operation Season]])-FIND("-",Table1[[#This Row],[Operation Season]])))</f>
        <v/>
      </c>
      <c r="P1376" s="4" t="str">
        <f t="shared" si="43"/>
        <v/>
      </c>
      <c r="Q1376" s="7" t="str">
        <f>IF(OR(P1376="Mid November",P1376="round",P1376="",),"",Table1[[#This Row],[End Date]]-SystemData!$A$2+1)</f>
        <v/>
      </c>
      <c r="R1376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376" s="2" t="str">
        <f>IF(AllData!M1381="","",AllData!M1381)</f>
        <v/>
      </c>
      <c r="T1376" s="2" t="str">
        <f>IF(AllData!N1381="","",AllData!N1381)</f>
        <v/>
      </c>
      <c r="U1376" s="2" t="str">
        <f>IF(AllData!O1381="","",AllData!O1381)</f>
        <v/>
      </c>
      <c r="V1376" s="2" t="str">
        <f>IF(AllData!P1381="","",AllData!P1381)</f>
        <v/>
      </c>
      <c r="W1376" s="2" t="str">
        <f>IF(AllData!Q1381="","",AllData!Q1381)</f>
        <v/>
      </c>
      <c r="X1376" s="2" t="str">
        <f>IF(AllData!R1381="","",AllData!R1381)</f>
        <v/>
      </c>
      <c r="Y1376" s="2" t="str">
        <f>IF(AllData!S1381="","",AllData!S1381)</f>
        <v/>
      </c>
      <c r="Z1376" s="2" t="str">
        <f>IF(AllData!T1381="","",AllData!T1381)</f>
        <v/>
      </c>
      <c r="AA1376" s="16"/>
    </row>
    <row r="1377" spans="1:27" hidden="1" x14ac:dyDescent="0.25">
      <c r="A1377" t="str">
        <f>IF(AllData!A1377="","",AllData!A1377)</f>
        <v/>
      </c>
      <c r="B1377" t="str">
        <f>IF(AllData!B1377="","",AllData!B1377)</f>
        <v/>
      </c>
      <c r="C1377" t="str">
        <f>IF(AllData!C1377="","",AllData!C1377)</f>
        <v/>
      </c>
      <c r="D1377" t="str">
        <f>IF(AllData!D1377="","",AllData!D1377)</f>
        <v/>
      </c>
      <c r="E1377" t="str">
        <f>IF(AllData!E1377="","",AllData!E1377)</f>
        <v/>
      </c>
      <c r="F1377" t="str">
        <f>IF(AllData!F1377="","",AllData!F1377)</f>
        <v/>
      </c>
      <c r="G1377" t="str">
        <f>IF(AllData!G1377="","",AllData!G1377)</f>
        <v/>
      </c>
      <c r="H1377" t="str">
        <f>IF(AllData!H1377="","",AllData!H1377)</f>
        <v/>
      </c>
      <c r="I1377" t="str">
        <f>IF(AllData!I1377="","",AllData!I1377)</f>
        <v/>
      </c>
      <c r="J1377" t="str">
        <f>IF(AllData!J1377="","",AllData!J1377)</f>
        <v/>
      </c>
      <c r="K1377" t="str">
        <f>IF(AllData!K1377="","",AllData!K1377)</f>
        <v/>
      </c>
      <c r="L1377" t="str">
        <f>IF(AllData!L1377="","",AllData!L1377)</f>
        <v/>
      </c>
      <c r="M1377" s="4" t="str">
        <f>IF(Table1[[#This Row],[Operation Season]]="","",LEFT(Table1[[#This Row],[Operation Season]],SEARCH("-",Table1[[#This Row],[Operation Season]])-1))</f>
        <v/>
      </c>
      <c r="N1377" s="10" t="str">
        <f t="shared" si="42"/>
        <v/>
      </c>
      <c r="O1377" t="str">
        <f>IF(Table1[[#This Row],[Operation Season]]="","",RIGHT(Table1[[#This Row],[Operation Season]],LEN(Table1[[#This Row],[Operation Season]])-FIND("-",Table1[[#This Row],[Operation Season]])))</f>
        <v/>
      </c>
      <c r="P1377" s="4" t="str">
        <f t="shared" si="43"/>
        <v/>
      </c>
      <c r="Q1377" s="7" t="str">
        <f>IF(OR(P1377="Mid November",P1377="round",P1377="",),"",Table1[[#This Row],[End Date]]-SystemData!$A$2+1)</f>
        <v/>
      </c>
      <c r="R1377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377" s="2" t="str">
        <f>IF(AllData!M1382="","",AllData!M1382)</f>
        <v/>
      </c>
      <c r="T1377" s="2" t="str">
        <f>IF(AllData!N1382="","",AllData!N1382)</f>
        <v/>
      </c>
      <c r="U1377" s="2" t="str">
        <f>IF(AllData!O1382="","",AllData!O1382)</f>
        <v/>
      </c>
      <c r="V1377" s="2" t="str">
        <f>IF(AllData!P1382="","",AllData!P1382)</f>
        <v/>
      </c>
      <c r="W1377" s="2" t="str">
        <f>IF(AllData!Q1382="","",AllData!Q1382)</f>
        <v/>
      </c>
      <c r="X1377" s="2" t="str">
        <f>IF(AllData!R1382="","",AllData!R1382)</f>
        <v/>
      </c>
      <c r="Y1377" s="2" t="str">
        <f>IF(AllData!S1382="","",AllData!S1382)</f>
        <v/>
      </c>
      <c r="Z1377" s="2" t="str">
        <f>IF(AllData!T1382="","",AllData!T1382)</f>
        <v/>
      </c>
      <c r="AA1377" s="16"/>
    </row>
    <row r="1378" spans="1:27" hidden="1" x14ac:dyDescent="0.25">
      <c r="A1378" t="str">
        <f>IF(AllData!A1378="","",AllData!A1378)</f>
        <v/>
      </c>
      <c r="B1378" t="str">
        <f>IF(AllData!B1378="","",AllData!B1378)</f>
        <v/>
      </c>
      <c r="C1378" t="str">
        <f>IF(AllData!C1378="","",AllData!C1378)</f>
        <v/>
      </c>
      <c r="D1378" t="str">
        <f>IF(AllData!D1378="","",AllData!D1378)</f>
        <v/>
      </c>
      <c r="E1378" t="str">
        <f>IF(AllData!E1378="","",AllData!E1378)</f>
        <v/>
      </c>
      <c r="F1378" t="str">
        <f>IF(AllData!F1378="","",AllData!F1378)</f>
        <v/>
      </c>
      <c r="G1378" t="str">
        <f>IF(AllData!G1378="","",AllData!G1378)</f>
        <v/>
      </c>
      <c r="H1378" t="str">
        <f>IF(AllData!H1378="","",AllData!H1378)</f>
        <v/>
      </c>
      <c r="I1378" t="str">
        <f>IF(AllData!I1378="","",AllData!I1378)</f>
        <v/>
      </c>
      <c r="J1378" t="str">
        <f>IF(AllData!J1378="","",AllData!J1378)</f>
        <v/>
      </c>
      <c r="K1378" t="str">
        <f>IF(AllData!K1378="","",AllData!K1378)</f>
        <v/>
      </c>
      <c r="L1378" t="str">
        <f>IF(AllData!L1378="","",AllData!L1378)</f>
        <v/>
      </c>
      <c r="M1378" s="4" t="str">
        <f>IF(Table1[[#This Row],[Operation Season]]="","",LEFT(Table1[[#This Row],[Operation Season]],SEARCH("-",Table1[[#This Row],[Operation Season]])-1))</f>
        <v/>
      </c>
      <c r="N1378" s="10" t="str">
        <f t="shared" si="42"/>
        <v/>
      </c>
      <c r="O1378" t="str">
        <f>IF(Table1[[#This Row],[Operation Season]]="","",RIGHT(Table1[[#This Row],[Operation Season]],LEN(Table1[[#This Row],[Operation Season]])-FIND("-",Table1[[#This Row],[Operation Season]])))</f>
        <v/>
      </c>
      <c r="P1378" s="4" t="str">
        <f t="shared" si="43"/>
        <v/>
      </c>
      <c r="Q1378" s="7" t="str">
        <f>IF(OR(P1378="Mid November",P1378="round",P1378="",),"",Table1[[#This Row],[End Date]]-SystemData!$A$2+1)</f>
        <v/>
      </c>
      <c r="R1378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378" s="2" t="str">
        <f>IF(AllData!M1383="","",AllData!M1383)</f>
        <v/>
      </c>
      <c r="T1378" s="2" t="str">
        <f>IF(AllData!N1383="","",AllData!N1383)</f>
        <v/>
      </c>
      <c r="U1378" s="2" t="str">
        <f>IF(AllData!O1383="","",AllData!O1383)</f>
        <v/>
      </c>
      <c r="V1378" s="2" t="str">
        <f>IF(AllData!P1383="","",AllData!P1383)</f>
        <v/>
      </c>
      <c r="W1378" s="2" t="str">
        <f>IF(AllData!Q1383="","",AllData!Q1383)</f>
        <v/>
      </c>
      <c r="X1378" s="2" t="str">
        <f>IF(AllData!R1383="","",AllData!R1383)</f>
        <v/>
      </c>
      <c r="Y1378" s="2" t="str">
        <f>IF(AllData!S1383="","",AllData!S1383)</f>
        <v/>
      </c>
      <c r="Z1378" s="2" t="str">
        <f>IF(AllData!T1383="","",AllData!T1383)</f>
        <v/>
      </c>
      <c r="AA1378" s="16"/>
    </row>
    <row r="1379" spans="1:27" hidden="1" x14ac:dyDescent="0.25">
      <c r="A1379" t="str">
        <f>IF(AllData!A1379="","",AllData!A1379)</f>
        <v/>
      </c>
      <c r="B1379" t="str">
        <f>IF(AllData!B1379="","",AllData!B1379)</f>
        <v/>
      </c>
      <c r="C1379" t="str">
        <f>IF(AllData!C1379="","",AllData!C1379)</f>
        <v/>
      </c>
      <c r="D1379" t="str">
        <f>IF(AllData!D1379="","",AllData!D1379)</f>
        <v/>
      </c>
      <c r="E1379" t="str">
        <f>IF(AllData!E1379="","",AllData!E1379)</f>
        <v/>
      </c>
      <c r="F1379" t="str">
        <f>IF(AllData!F1379="","",AllData!F1379)</f>
        <v/>
      </c>
      <c r="G1379" t="str">
        <f>IF(AllData!G1379="","",AllData!G1379)</f>
        <v/>
      </c>
      <c r="H1379" t="str">
        <f>IF(AllData!H1379="","",AllData!H1379)</f>
        <v/>
      </c>
      <c r="I1379" t="str">
        <f>IF(AllData!I1379="","",AllData!I1379)</f>
        <v/>
      </c>
      <c r="J1379" t="str">
        <f>IF(AllData!J1379="","",AllData!J1379)</f>
        <v/>
      </c>
      <c r="K1379" t="str">
        <f>IF(AllData!K1379="","",AllData!K1379)</f>
        <v/>
      </c>
      <c r="L1379" t="str">
        <f>IF(AllData!L1379="","",AllData!L1379)</f>
        <v/>
      </c>
      <c r="M1379" s="4" t="str">
        <f>IF(Table1[[#This Row],[Operation Season]]="","",LEFT(Table1[[#This Row],[Operation Season]],SEARCH("-",Table1[[#This Row],[Operation Season]])-1))</f>
        <v/>
      </c>
      <c r="N1379" s="10" t="str">
        <f t="shared" si="42"/>
        <v/>
      </c>
      <c r="O1379" t="str">
        <f>IF(Table1[[#This Row],[Operation Season]]="","",RIGHT(Table1[[#This Row],[Operation Season]],LEN(Table1[[#This Row],[Operation Season]])-FIND("-",Table1[[#This Row],[Operation Season]])))</f>
        <v/>
      </c>
      <c r="P1379" s="4" t="str">
        <f t="shared" si="43"/>
        <v/>
      </c>
      <c r="Q1379" s="7" t="str">
        <f>IF(OR(P1379="Mid November",P1379="round",P1379="",),"",Table1[[#This Row],[End Date]]-SystemData!$A$2+1)</f>
        <v/>
      </c>
      <c r="R1379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379" s="2" t="str">
        <f>IF(AllData!M1384="","",AllData!M1384)</f>
        <v/>
      </c>
      <c r="T1379" s="2" t="str">
        <f>IF(AllData!N1384="","",AllData!N1384)</f>
        <v/>
      </c>
      <c r="U1379" s="2" t="str">
        <f>IF(AllData!O1384="","",AllData!O1384)</f>
        <v/>
      </c>
      <c r="V1379" s="2" t="str">
        <f>IF(AllData!P1384="","",AllData!P1384)</f>
        <v/>
      </c>
      <c r="W1379" s="2" t="str">
        <f>IF(AllData!Q1384="","",AllData!Q1384)</f>
        <v/>
      </c>
      <c r="X1379" s="2" t="str">
        <f>IF(AllData!R1384="","",AllData!R1384)</f>
        <v/>
      </c>
      <c r="Y1379" s="2" t="str">
        <f>IF(AllData!S1384="","",AllData!S1384)</f>
        <v/>
      </c>
      <c r="Z1379" s="2" t="str">
        <f>IF(AllData!T1384="","",AllData!T1384)</f>
        <v/>
      </c>
      <c r="AA1379" s="16"/>
    </row>
    <row r="1380" spans="1:27" hidden="1" x14ac:dyDescent="0.25">
      <c r="A1380" t="str">
        <f>IF(AllData!A1380="","",AllData!A1380)</f>
        <v/>
      </c>
      <c r="B1380" t="str">
        <f>IF(AllData!B1380="","",AllData!B1380)</f>
        <v/>
      </c>
      <c r="C1380" t="str">
        <f>IF(AllData!C1380="","",AllData!C1380)</f>
        <v/>
      </c>
      <c r="D1380" t="str">
        <f>IF(AllData!D1380="","",AllData!D1380)</f>
        <v/>
      </c>
      <c r="E1380" t="str">
        <f>IF(AllData!E1380="","",AllData!E1380)</f>
        <v/>
      </c>
      <c r="F1380" t="str">
        <f>IF(AllData!F1380="","",AllData!F1380)</f>
        <v/>
      </c>
      <c r="G1380" t="str">
        <f>IF(AllData!G1380="","",AllData!G1380)</f>
        <v/>
      </c>
      <c r="H1380" t="str">
        <f>IF(AllData!H1380="","",AllData!H1380)</f>
        <v/>
      </c>
      <c r="I1380" t="str">
        <f>IF(AllData!I1380="","",AllData!I1380)</f>
        <v/>
      </c>
      <c r="J1380" t="str">
        <f>IF(AllData!J1380="","",AllData!J1380)</f>
        <v/>
      </c>
      <c r="K1380" t="str">
        <f>IF(AllData!K1380="","",AllData!K1380)</f>
        <v/>
      </c>
      <c r="L1380" t="str">
        <f>IF(AllData!L1380="","",AllData!L1380)</f>
        <v/>
      </c>
      <c r="M1380" s="4" t="str">
        <f>IF(Table1[[#This Row],[Operation Season]]="","",LEFT(Table1[[#This Row],[Operation Season]],SEARCH("-",Table1[[#This Row],[Operation Season]])-1))</f>
        <v/>
      </c>
      <c r="N1380" s="10" t="str">
        <f t="shared" si="42"/>
        <v/>
      </c>
      <c r="O1380" t="str">
        <f>IF(Table1[[#This Row],[Operation Season]]="","",RIGHT(Table1[[#This Row],[Operation Season]],LEN(Table1[[#This Row],[Operation Season]])-FIND("-",Table1[[#This Row],[Operation Season]])))</f>
        <v/>
      </c>
      <c r="P1380" s="4" t="str">
        <f t="shared" si="43"/>
        <v/>
      </c>
      <c r="Q1380" s="7" t="str">
        <f>IF(OR(P1380="Mid November",P1380="round",P1380="",),"",Table1[[#This Row],[End Date]]-SystemData!$A$2+1)</f>
        <v/>
      </c>
      <c r="R1380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380" s="2" t="str">
        <f>IF(AllData!M1385="","",AllData!M1385)</f>
        <v/>
      </c>
      <c r="T1380" s="2" t="str">
        <f>IF(AllData!N1385="","",AllData!N1385)</f>
        <v/>
      </c>
      <c r="U1380" s="2" t="str">
        <f>IF(AllData!O1385="","",AllData!O1385)</f>
        <v/>
      </c>
      <c r="V1380" s="2" t="str">
        <f>IF(AllData!P1385="","",AllData!P1385)</f>
        <v/>
      </c>
      <c r="W1380" s="2" t="str">
        <f>IF(AllData!Q1385="","",AllData!Q1385)</f>
        <v/>
      </c>
      <c r="X1380" s="2" t="str">
        <f>IF(AllData!R1385="","",AllData!R1385)</f>
        <v/>
      </c>
      <c r="Y1380" s="2" t="str">
        <f>IF(AllData!S1385="","",AllData!S1385)</f>
        <v/>
      </c>
      <c r="Z1380" s="2" t="str">
        <f>IF(AllData!T1385="","",AllData!T1385)</f>
        <v/>
      </c>
      <c r="AA1380" s="16"/>
    </row>
    <row r="1381" spans="1:27" hidden="1" x14ac:dyDescent="0.25">
      <c r="A1381" t="str">
        <f>IF(AllData!A1381="","",AllData!A1381)</f>
        <v/>
      </c>
      <c r="B1381" t="str">
        <f>IF(AllData!B1381="","",AllData!B1381)</f>
        <v/>
      </c>
      <c r="C1381" t="str">
        <f>IF(AllData!C1381="","",AllData!C1381)</f>
        <v/>
      </c>
      <c r="D1381" t="str">
        <f>IF(AllData!D1381="","",AllData!D1381)</f>
        <v/>
      </c>
      <c r="E1381" t="str">
        <f>IF(AllData!E1381="","",AllData!E1381)</f>
        <v/>
      </c>
      <c r="F1381" t="str">
        <f>IF(AllData!F1381="","",AllData!F1381)</f>
        <v/>
      </c>
      <c r="G1381" t="str">
        <f>IF(AllData!G1381="","",AllData!G1381)</f>
        <v/>
      </c>
      <c r="H1381" t="str">
        <f>IF(AllData!H1381="","",AllData!H1381)</f>
        <v/>
      </c>
      <c r="I1381" t="str">
        <f>IF(AllData!I1381="","",AllData!I1381)</f>
        <v/>
      </c>
      <c r="J1381" t="str">
        <f>IF(AllData!J1381="","",AllData!J1381)</f>
        <v/>
      </c>
      <c r="K1381" t="str">
        <f>IF(AllData!K1381="","",AllData!K1381)</f>
        <v/>
      </c>
      <c r="L1381" t="str">
        <f>IF(AllData!L1381="","",AllData!L1381)</f>
        <v/>
      </c>
      <c r="M1381" s="4" t="str">
        <f>IF(Table1[[#This Row],[Operation Season]]="","",LEFT(Table1[[#This Row],[Operation Season]],SEARCH("-",Table1[[#This Row],[Operation Season]])-1))</f>
        <v/>
      </c>
      <c r="N1381" s="10" t="str">
        <f t="shared" si="42"/>
        <v/>
      </c>
      <c r="O1381" t="str">
        <f>IF(Table1[[#This Row],[Operation Season]]="","",RIGHT(Table1[[#This Row],[Operation Season]],LEN(Table1[[#This Row],[Operation Season]])-FIND("-",Table1[[#This Row],[Operation Season]])))</f>
        <v/>
      </c>
      <c r="P1381" s="4" t="str">
        <f t="shared" si="43"/>
        <v/>
      </c>
      <c r="Q1381" s="7" t="str">
        <f>IF(OR(P1381="Mid November",P1381="round",P1381="",),"",Table1[[#This Row],[End Date]]-SystemData!$A$2+1)</f>
        <v/>
      </c>
      <c r="R1381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381" s="2" t="str">
        <f>IF(AllData!M1386="","",AllData!M1386)</f>
        <v/>
      </c>
      <c r="T1381" s="2" t="str">
        <f>IF(AllData!N1386="","",AllData!N1386)</f>
        <v/>
      </c>
      <c r="U1381" s="2" t="str">
        <f>IF(AllData!O1386="","",AllData!O1386)</f>
        <v/>
      </c>
      <c r="V1381" s="2" t="str">
        <f>IF(AllData!P1386="","",AllData!P1386)</f>
        <v/>
      </c>
      <c r="W1381" s="2" t="str">
        <f>IF(AllData!Q1386="","",AllData!Q1386)</f>
        <v/>
      </c>
      <c r="X1381" s="2" t="str">
        <f>IF(AllData!R1386="","",AllData!R1386)</f>
        <v/>
      </c>
      <c r="Y1381" s="2" t="str">
        <f>IF(AllData!S1386="","",AllData!S1386)</f>
        <v/>
      </c>
      <c r="Z1381" s="2" t="str">
        <f>IF(AllData!T1386="","",AllData!T1386)</f>
        <v/>
      </c>
      <c r="AA1381" s="16"/>
    </row>
    <row r="1382" spans="1:27" hidden="1" x14ac:dyDescent="0.25">
      <c r="A1382" t="str">
        <f>IF(AllData!A1382="","",AllData!A1382)</f>
        <v/>
      </c>
      <c r="B1382" t="str">
        <f>IF(AllData!B1382="","",AllData!B1382)</f>
        <v/>
      </c>
      <c r="C1382" t="str">
        <f>IF(AllData!C1382="","",AllData!C1382)</f>
        <v/>
      </c>
      <c r="D1382" t="str">
        <f>IF(AllData!D1382="","",AllData!D1382)</f>
        <v/>
      </c>
      <c r="E1382" t="str">
        <f>IF(AllData!E1382="","",AllData!E1382)</f>
        <v/>
      </c>
      <c r="F1382" t="str">
        <f>IF(AllData!F1382="","",AllData!F1382)</f>
        <v/>
      </c>
      <c r="G1382" t="str">
        <f>IF(AllData!G1382="","",AllData!G1382)</f>
        <v/>
      </c>
      <c r="H1382" t="str">
        <f>IF(AllData!H1382="","",AllData!H1382)</f>
        <v/>
      </c>
      <c r="I1382" t="str">
        <f>IF(AllData!I1382="","",AllData!I1382)</f>
        <v/>
      </c>
      <c r="J1382" t="str">
        <f>IF(AllData!J1382="","",AllData!J1382)</f>
        <v/>
      </c>
      <c r="K1382" t="str">
        <f>IF(AllData!K1382="","",AllData!K1382)</f>
        <v/>
      </c>
      <c r="L1382" t="str">
        <f>IF(AllData!L1382="","",AllData!L1382)</f>
        <v/>
      </c>
      <c r="M1382" s="4" t="str">
        <f>IF(Table1[[#This Row],[Operation Season]]="","",LEFT(Table1[[#This Row],[Operation Season]],SEARCH("-",Table1[[#This Row],[Operation Season]])-1))</f>
        <v/>
      </c>
      <c r="N1382" s="10" t="str">
        <f t="shared" si="42"/>
        <v/>
      </c>
      <c r="O1382" t="str">
        <f>IF(Table1[[#This Row],[Operation Season]]="","",RIGHT(Table1[[#This Row],[Operation Season]],LEN(Table1[[#This Row],[Operation Season]])-FIND("-",Table1[[#This Row],[Operation Season]])))</f>
        <v/>
      </c>
      <c r="P1382" s="4" t="str">
        <f t="shared" si="43"/>
        <v/>
      </c>
      <c r="Q1382" s="7" t="str">
        <f>IF(OR(P1382="Mid November",P1382="round",P1382="",),"",Table1[[#This Row],[End Date]]-SystemData!$A$2+1)</f>
        <v/>
      </c>
      <c r="R1382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382" s="2" t="str">
        <f>IF(AllData!M1387="","",AllData!M1387)</f>
        <v/>
      </c>
      <c r="T1382" s="2" t="str">
        <f>IF(AllData!N1387="","",AllData!N1387)</f>
        <v/>
      </c>
      <c r="U1382" s="2" t="str">
        <f>IF(AllData!O1387="","",AllData!O1387)</f>
        <v/>
      </c>
      <c r="V1382" s="2" t="str">
        <f>IF(AllData!P1387="","",AllData!P1387)</f>
        <v/>
      </c>
      <c r="W1382" s="2" t="str">
        <f>IF(AllData!Q1387="","",AllData!Q1387)</f>
        <v/>
      </c>
      <c r="X1382" s="2" t="str">
        <f>IF(AllData!R1387="","",AllData!R1387)</f>
        <v/>
      </c>
      <c r="Y1382" s="2" t="str">
        <f>IF(AllData!S1387="","",AllData!S1387)</f>
        <v/>
      </c>
      <c r="Z1382" s="2" t="str">
        <f>IF(AllData!T1387="","",AllData!T1387)</f>
        <v/>
      </c>
      <c r="AA1382" s="16"/>
    </row>
    <row r="1383" spans="1:27" hidden="1" x14ac:dyDescent="0.25">
      <c r="A1383" t="str">
        <f>IF(AllData!A1383="","",AllData!A1383)</f>
        <v/>
      </c>
      <c r="B1383" t="str">
        <f>IF(AllData!B1383="","",AllData!B1383)</f>
        <v/>
      </c>
      <c r="C1383" t="str">
        <f>IF(AllData!C1383="","",AllData!C1383)</f>
        <v/>
      </c>
      <c r="D1383" t="str">
        <f>IF(AllData!D1383="","",AllData!D1383)</f>
        <v/>
      </c>
      <c r="E1383" t="str">
        <f>IF(AllData!E1383="","",AllData!E1383)</f>
        <v/>
      </c>
      <c r="F1383" t="str">
        <f>IF(AllData!F1383="","",AllData!F1383)</f>
        <v/>
      </c>
      <c r="G1383" t="str">
        <f>IF(AllData!G1383="","",AllData!G1383)</f>
        <v/>
      </c>
      <c r="H1383" t="str">
        <f>IF(AllData!H1383="","",AllData!H1383)</f>
        <v/>
      </c>
      <c r="I1383" t="str">
        <f>IF(AllData!I1383="","",AllData!I1383)</f>
        <v/>
      </c>
      <c r="J1383" t="str">
        <f>IF(AllData!J1383="","",AllData!J1383)</f>
        <v/>
      </c>
      <c r="K1383" t="str">
        <f>IF(AllData!K1383="","",AllData!K1383)</f>
        <v/>
      </c>
      <c r="L1383" t="str">
        <f>IF(AllData!L1383="","",AllData!L1383)</f>
        <v/>
      </c>
      <c r="M1383" s="4" t="str">
        <f>IF(Table1[[#This Row],[Operation Season]]="","",LEFT(Table1[[#This Row],[Operation Season]],SEARCH("-",Table1[[#This Row],[Operation Season]])-1))</f>
        <v/>
      </c>
      <c r="N1383" s="10" t="str">
        <f t="shared" si="42"/>
        <v/>
      </c>
      <c r="O1383" t="str">
        <f>IF(Table1[[#This Row],[Operation Season]]="","",RIGHT(Table1[[#This Row],[Operation Season]],LEN(Table1[[#This Row],[Operation Season]])-FIND("-",Table1[[#This Row],[Operation Season]])))</f>
        <v/>
      </c>
      <c r="P1383" s="4" t="str">
        <f t="shared" si="43"/>
        <v/>
      </c>
      <c r="Q1383" s="7" t="str">
        <f>IF(OR(P1383="Mid November",P1383="round",P1383="",),"",Table1[[#This Row],[End Date]]-SystemData!$A$2+1)</f>
        <v/>
      </c>
      <c r="R1383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383" s="2" t="str">
        <f>IF(AllData!M1388="","",AllData!M1388)</f>
        <v/>
      </c>
      <c r="T1383" s="2" t="str">
        <f>IF(AllData!N1388="","",AllData!N1388)</f>
        <v/>
      </c>
      <c r="U1383" s="2" t="str">
        <f>IF(AllData!O1388="","",AllData!O1388)</f>
        <v/>
      </c>
      <c r="V1383" s="2" t="str">
        <f>IF(AllData!P1388="","",AllData!P1388)</f>
        <v/>
      </c>
      <c r="W1383" s="2" t="str">
        <f>IF(AllData!Q1388="","",AllData!Q1388)</f>
        <v/>
      </c>
      <c r="X1383" s="2" t="str">
        <f>IF(AllData!R1388="","",AllData!R1388)</f>
        <v/>
      </c>
      <c r="Y1383" s="2" t="str">
        <f>IF(AllData!S1388="","",AllData!S1388)</f>
        <v/>
      </c>
      <c r="Z1383" s="2" t="str">
        <f>IF(AllData!T1388="","",AllData!T1388)</f>
        <v/>
      </c>
      <c r="AA1383" s="16"/>
    </row>
    <row r="1384" spans="1:27" hidden="1" x14ac:dyDescent="0.25">
      <c r="A1384" t="str">
        <f>IF(AllData!A1384="","",AllData!A1384)</f>
        <v/>
      </c>
      <c r="B1384" t="str">
        <f>IF(AllData!B1384="","",AllData!B1384)</f>
        <v/>
      </c>
      <c r="C1384" t="str">
        <f>IF(AllData!C1384="","",AllData!C1384)</f>
        <v/>
      </c>
      <c r="D1384" t="str">
        <f>IF(AllData!D1384="","",AllData!D1384)</f>
        <v/>
      </c>
      <c r="E1384" t="str">
        <f>IF(AllData!E1384="","",AllData!E1384)</f>
        <v/>
      </c>
      <c r="F1384" t="str">
        <f>IF(AllData!F1384="","",AllData!F1384)</f>
        <v/>
      </c>
      <c r="G1384" t="str">
        <f>IF(AllData!G1384="","",AllData!G1384)</f>
        <v/>
      </c>
      <c r="H1384" t="str">
        <f>IF(AllData!H1384="","",AllData!H1384)</f>
        <v/>
      </c>
      <c r="I1384" t="str">
        <f>IF(AllData!I1384="","",AllData!I1384)</f>
        <v/>
      </c>
      <c r="J1384" t="str">
        <f>IF(AllData!J1384="","",AllData!J1384)</f>
        <v/>
      </c>
      <c r="K1384" t="str">
        <f>IF(AllData!K1384="","",AllData!K1384)</f>
        <v/>
      </c>
      <c r="L1384" t="str">
        <f>IF(AllData!L1384="","",AllData!L1384)</f>
        <v/>
      </c>
      <c r="M1384" s="4" t="str">
        <f>IF(Table1[[#This Row],[Operation Season]]="","",LEFT(Table1[[#This Row],[Operation Season]],SEARCH("-",Table1[[#This Row],[Operation Season]])-1))</f>
        <v/>
      </c>
      <c r="N1384" s="10" t="str">
        <f t="shared" si="42"/>
        <v/>
      </c>
      <c r="O1384" t="str">
        <f>IF(Table1[[#This Row],[Operation Season]]="","",RIGHT(Table1[[#This Row],[Operation Season]],LEN(Table1[[#This Row],[Operation Season]])-FIND("-",Table1[[#This Row],[Operation Season]])))</f>
        <v/>
      </c>
      <c r="P1384" s="4" t="str">
        <f t="shared" si="43"/>
        <v/>
      </c>
      <c r="Q1384" s="7" t="str">
        <f>IF(OR(P1384="Mid November",P1384="round",P1384="",),"",Table1[[#This Row],[End Date]]-SystemData!$A$2+1)</f>
        <v/>
      </c>
      <c r="R1384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384" s="2" t="str">
        <f>IF(AllData!M1389="","",AllData!M1389)</f>
        <v/>
      </c>
      <c r="T1384" s="2" t="str">
        <f>IF(AllData!N1389="","",AllData!N1389)</f>
        <v/>
      </c>
      <c r="U1384" s="2" t="str">
        <f>IF(AllData!O1389="","",AllData!O1389)</f>
        <v/>
      </c>
      <c r="V1384" s="2" t="str">
        <f>IF(AllData!P1389="","",AllData!P1389)</f>
        <v/>
      </c>
      <c r="W1384" s="2" t="str">
        <f>IF(AllData!Q1389="","",AllData!Q1389)</f>
        <v/>
      </c>
      <c r="X1384" s="2" t="str">
        <f>IF(AllData!R1389="","",AllData!R1389)</f>
        <v/>
      </c>
      <c r="Y1384" s="2" t="str">
        <f>IF(AllData!S1389="","",AllData!S1389)</f>
        <v/>
      </c>
      <c r="Z1384" s="2" t="str">
        <f>IF(AllData!T1389="","",AllData!T1389)</f>
        <v/>
      </c>
      <c r="AA1384" s="16"/>
    </row>
    <row r="1385" spans="1:27" hidden="1" x14ac:dyDescent="0.25">
      <c r="A1385" t="str">
        <f>IF(AllData!A1385="","",AllData!A1385)</f>
        <v/>
      </c>
      <c r="B1385" t="str">
        <f>IF(AllData!B1385="","",AllData!B1385)</f>
        <v/>
      </c>
      <c r="C1385" t="str">
        <f>IF(AllData!C1385="","",AllData!C1385)</f>
        <v/>
      </c>
      <c r="D1385" t="str">
        <f>IF(AllData!D1385="","",AllData!D1385)</f>
        <v/>
      </c>
      <c r="E1385" t="str">
        <f>IF(AllData!E1385="","",AllData!E1385)</f>
        <v/>
      </c>
      <c r="F1385" t="str">
        <f>IF(AllData!F1385="","",AllData!F1385)</f>
        <v/>
      </c>
      <c r="G1385" t="str">
        <f>IF(AllData!G1385="","",AllData!G1385)</f>
        <v/>
      </c>
      <c r="H1385" t="str">
        <f>IF(AllData!H1385="","",AllData!H1385)</f>
        <v/>
      </c>
      <c r="I1385" t="str">
        <f>IF(AllData!I1385="","",AllData!I1385)</f>
        <v/>
      </c>
      <c r="J1385" t="str">
        <f>IF(AllData!J1385="","",AllData!J1385)</f>
        <v/>
      </c>
      <c r="K1385" t="str">
        <f>IF(AllData!K1385="","",AllData!K1385)</f>
        <v/>
      </c>
      <c r="L1385" t="str">
        <f>IF(AllData!L1385="","",AllData!L1385)</f>
        <v/>
      </c>
      <c r="M1385" s="4" t="str">
        <f>IF(Table1[[#This Row],[Operation Season]]="","",LEFT(Table1[[#This Row],[Operation Season]],SEARCH("-",Table1[[#This Row],[Operation Season]])-1))</f>
        <v/>
      </c>
      <c r="N1385" s="10" t="str">
        <f t="shared" si="42"/>
        <v/>
      </c>
      <c r="O1385" t="str">
        <f>IF(Table1[[#This Row],[Operation Season]]="","",RIGHT(Table1[[#This Row],[Operation Season]],LEN(Table1[[#This Row],[Operation Season]])-FIND("-",Table1[[#This Row],[Operation Season]])))</f>
        <v/>
      </c>
      <c r="P1385" s="4" t="str">
        <f t="shared" si="43"/>
        <v/>
      </c>
      <c r="Q1385" s="7" t="str">
        <f>IF(OR(P1385="Mid November",P1385="round",P1385="",),"",Table1[[#This Row],[End Date]]-SystemData!$A$2+1)</f>
        <v/>
      </c>
      <c r="R1385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385" s="2" t="str">
        <f>IF(AllData!M1390="","",AllData!M1390)</f>
        <v/>
      </c>
      <c r="T1385" s="2" t="str">
        <f>IF(AllData!N1390="","",AllData!N1390)</f>
        <v/>
      </c>
      <c r="U1385" s="2" t="str">
        <f>IF(AllData!O1390="","",AllData!O1390)</f>
        <v/>
      </c>
      <c r="V1385" s="2" t="str">
        <f>IF(AllData!P1390="","",AllData!P1390)</f>
        <v/>
      </c>
      <c r="W1385" s="2" t="str">
        <f>IF(AllData!Q1390="","",AllData!Q1390)</f>
        <v/>
      </c>
      <c r="X1385" s="2" t="str">
        <f>IF(AllData!R1390="","",AllData!R1390)</f>
        <v/>
      </c>
      <c r="Y1385" s="2" t="str">
        <f>IF(AllData!S1390="","",AllData!S1390)</f>
        <v/>
      </c>
      <c r="Z1385" s="2" t="str">
        <f>IF(AllData!T1390="","",AllData!T1390)</f>
        <v/>
      </c>
      <c r="AA1385" s="16"/>
    </row>
    <row r="1386" spans="1:27" hidden="1" x14ac:dyDescent="0.25">
      <c r="A1386" t="str">
        <f>IF(AllData!A1386="","",AllData!A1386)</f>
        <v/>
      </c>
      <c r="B1386" t="str">
        <f>IF(AllData!B1386="","",AllData!B1386)</f>
        <v/>
      </c>
      <c r="C1386" t="str">
        <f>IF(AllData!C1386="","",AllData!C1386)</f>
        <v/>
      </c>
      <c r="D1386" t="str">
        <f>IF(AllData!D1386="","",AllData!D1386)</f>
        <v/>
      </c>
      <c r="E1386" t="str">
        <f>IF(AllData!E1386="","",AllData!E1386)</f>
        <v/>
      </c>
      <c r="F1386" t="str">
        <f>IF(AllData!F1386="","",AllData!F1386)</f>
        <v/>
      </c>
      <c r="G1386" t="str">
        <f>IF(AllData!G1386="","",AllData!G1386)</f>
        <v/>
      </c>
      <c r="H1386" t="str">
        <f>IF(AllData!H1386="","",AllData!H1386)</f>
        <v/>
      </c>
      <c r="I1386" t="str">
        <f>IF(AllData!I1386="","",AllData!I1386)</f>
        <v/>
      </c>
      <c r="J1386" t="str">
        <f>IF(AllData!J1386="","",AllData!J1386)</f>
        <v/>
      </c>
      <c r="K1386" t="str">
        <f>IF(AllData!K1386="","",AllData!K1386)</f>
        <v/>
      </c>
      <c r="L1386" t="str">
        <f>IF(AllData!L1386="","",AllData!L1386)</f>
        <v/>
      </c>
      <c r="M1386" s="4" t="str">
        <f>IF(Table1[[#This Row],[Operation Season]]="","",LEFT(Table1[[#This Row],[Operation Season]],SEARCH("-",Table1[[#This Row],[Operation Season]])-1))</f>
        <v/>
      </c>
      <c r="N1386" s="10" t="str">
        <f t="shared" si="42"/>
        <v/>
      </c>
      <c r="O1386" t="str">
        <f>IF(Table1[[#This Row],[Operation Season]]="","",RIGHT(Table1[[#This Row],[Operation Season]],LEN(Table1[[#This Row],[Operation Season]])-FIND("-",Table1[[#This Row],[Operation Season]])))</f>
        <v/>
      </c>
      <c r="P1386" s="4" t="str">
        <f t="shared" si="43"/>
        <v/>
      </c>
      <c r="Q1386" s="7" t="str">
        <f>IF(OR(P1386="Mid November",P1386="round",P1386="",),"",Table1[[#This Row],[End Date]]-SystemData!$A$2+1)</f>
        <v/>
      </c>
      <c r="R1386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386" s="2" t="str">
        <f>IF(AllData!M1391="","",AllData!M1391)</f>
        <v/>
      </c>
      <c r="T1386" s="2" t="str">
        <f>IF(AllData!N1391="","",AllData!N1391)</f>
        <v/>
      </c>
      <c r="U1386" s="2" t="str">
        <f>IF(AllData!O1391="","",AllData!O1391)</f>
        <v/>
      </c>
      <c r="V1386" s="2" t="str">
        <f>IF(AllData!P1391="","",AllData!P1391)</f>
        <v/>
      </c>
      <c r="W1386" s="2" t="str">
        <f>IF(AllData!Q1391="","",AllData!Q1391)</f>
        <v/>
      </c>
      <c r="X1386" s="2" t="str">
        <f>IF(AllData!R1391="","",AllData!R1391)</f>
        <v/>
      </c>
      <c r="Y1386" s="2" t="str">
        <f>IF(AllData!S1391="","",AllData!S1391)</f>
        <v/>
      </c>
      <c r="Z1386" s="2" t="str">
        <f>IF(AllData!T1391="","",AllData!T1391)</f>
        <v/>
      </c>
      <c r="AA1386" s="16"/>
    </row>
    <row r="1387" spans="1:27" hidden="1" x14ac:dyDescent="0.25">
      <c r="A1387" t="str">
        <f>IF(AllData!A1387="","",AllData!A1387)</f>
        <v/>
      </c>
      <c r="B1387" t="str">
        <f>IF(AllData!B1387="","",AllData!B1387)</f>
        <v/>
      </c>
      <c r="C1387" t="str">
        <f>IF(AllData!C1387="","",AllData!C1387)</f>
        <v/>
      </c>
      <c r="D1387" t="str">
        <f>IF(AllData!D1387="","",AllData!D1387)</f>
        <v/>
      </c>
      <c r="E1387" t="str">
        <f>IF(AllData!E1387="","",AllData!E1387)</f>
        <v/>
      </c>
      <c r="F1387" t="str">
        <f>IF(AllData!F1387="","",AllData!F1387)</f>
        <v/>
      </c>
      <c r="G1387" t="str">
        <f>IF(AllData!G1387="","",AllData!G1387)</f>
        <v/>
      </c>
      <c r="H1387" t="str">
        <f>IF(AllData!H1387="","",AllData!H1387)</f>
        <v/>
      </c>
      <c r="I1387" t="str">
        <f>IF(AllData!I1387="","",AllData!I1387)</f>
        <v/>
      </c>
      <c r="J1387" t="str">
        <f>IF(AllData!J1387="","",AllData!J1387)</f>
        <v/>
      </c>
      <c r="K1387" t="str">
        <f>IF(AllData!K1387="","",AllData!K1387)</f>
        <v/>
      </c>
      <c r="L1387" t="str">
        <f>IF(AllData!L1387="","",AllData!L1387)</f>
        <v/>
      </c>
      <c r="M1387" s="4" t="str">
        <f>IF(Table1[[#This Row],[Operation Season]]="","",LEFT(Table1[[#This Row],[Operation Season]],SEARCH("-",Table1[[#This Row],[Operation Season]])-1))</f>
        <v/>
      </c>
      <c r="N1387" s="10" t="str">
        <f t="shared" si="42"/>
        <v/>
      </c>
      <c r="O1387" t="str">
        <f>IF(Table1[[#This Row],[Operation Season]]="","",RIGHT(Table1[[#This Row],[Operation Season]],LEN(Table1[[#This Row],[Operation Season]])-FIND("-",Table1[[#This Row],[Operation Season]])))</f>
        <v/>
      </c>
      <c r="P1387" s="4" t="str">
        <f t="shared" si="43"/>
        <v/>
      </c>
      <c r="Q1387" s="7" t="str">
        <f>IF(OR(P1387="Mid November",P1387="round",P1387="",),"",Table1[[#This Row],[End Date]]-SystemData!$A$2+1)</f>
        <v/>
      </c>
      <c r="R1387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387" s="2" t="str">
        <f>IF(AllData!M1392="","",AllData!M1392)</f>
        <v/>
      </c>
      <c r="T1387" s="2" t="str">
        <f>IF(AllData!N1392="","",AllData!N1392)</f>
        <v/>
      </c>
      <c r="U1387" s="2" t="str">
        <f>IF(AllData!O1392="","",AllData!O1392)</f>
        <v/>
      </c>
      <c r="V1387" s="2" t="str">
        <f>IF(AllData!P1392="","",AllData!P1392)</f>
        <v/>
      </c>
      <c r="W1387" s="2" t="str">
        <f>IF(AllData!Q1392="","",AllData!Q1392)</f>
        <v/>
      </c>
      <c r="X1387" s="2" t="str">
        <f>IF(AllData!R1392="","",AllData!R1392)</f>
        <v/>
      </c>
      <c r="Y1387" s="2" t="str">
        <f>IF(AllData!S1392="","",AllData!S1392)</f>
        <v/>
      </c>
      <c r="Z1387" s="2" t="str">
        <f>IF(AllData!T1392="","",AllData!T1392)</f>
        <v/>
      </c>
      <c r="AA1387" s="16"/>
    </row>
    <row r="1388" spans="1:27" hidden="1" x14ac:dyDescent="0.25">
      <c r="A1388" t="str">
        <f>IF(AllData!A1388="","",AllData!A1388)</f>
        <v/>
      </c>
      <c r="B1388" t="str">
        <f>IF(AllData!B1388="","",AllData!B1388)</f>
        <v/>
      </c>
      <c r="C1388" t="str">
        <f>IF(AllData!C1388="","",AllData!C1388)</f>
        <v/>
      </c>
      <c r="D1388" t="str">
        <f>IF(AllData!D1388="","",AllData!D1388)</f>
        <v/>
      </c>
      <c r="E1388" t="str">
        <f>IF(AllData!E1388="","",AllData!E1388)</f>
        <v/>
      </c>
      <c r="F1388" t="str">
        <f>IF(AllData!F1388="","",AllData!F1388)</f>
        <v/>
      </c>
      <c r="G1388" t="str">
        <f>IF(AllData!G1388="","",AllData!G1388)</f>
        <v/>
      </c>
      <c r="H1388" t="str">
        <f>IF(AllData!H1388="","",AllData!H1388)</f>
        <v/>
      </c>
      <c r="I1388" t="str">
        <f>IF(AllData!I1388="","",AllData!I1388)</f>
        <v/>
      </c>
      <c r="J1388" t="str">
        <f>IF(AllData!J1388="","",AllData!J1388)</f>
        <v/>
      </c>
      <c r="K1388" t="str">
        <f>IF(AllData!K1388="","",AllData!K1388)</f>
        <v/>
      </c>
      <c r="L1388" t="str">
        <f>IF(AllData!L1388="","",AllData!L1388)</f>
        <v/>
      </c>
      <c r="M1388" s="4" t="str">
        <f>IF(Table1[[#This Row],[Operation Season]]="","",LEFT(Table1[[#This Row],[Operation Season]],SEARCH("-",Table1[[#This Row],[Operation Season]])-1))</f>
        <v/>
      </c>
      <c r="N1388" s="10" t="str">
        <f t="shared" si="42"/>
        <v/>
      </c>
      <c r="O1388" t="str">
        <f>IF(Table1[[#This Row],[Operation Season]]="","",RIGHT(Table1[[#This Row],[Operation Season]],LEN(Table1[[#This Row],[Operation Season]])-FIND("-",Table1[[#This Row],[Operation Season]])))</f>
        <v/>
      </c>
      <c r="P1388" s="4" t="str">
        <f t="shared" si="43"/>
        <v/>
      </c>
      <c r="Q1388" s="7" t="str">
        <f>IF(OR(P1388="Mid November",P1388="round",P1388="",),"",Table1[[#This Row],[End Date]]-SystemData!$A$2+1)</f>
        <v/>
      </c>
      <c r="R1388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388" s="2" t="str">
        <f>IF(AllData!M1393="","",AllData!M1393)</f>
        <v/>
      </c>
      <c r="T1388" s="2" t="str">
        <f>IF(AllData!N1393="","",AllData!N1393)</f>
        <v/>
      </c>
      <c r="U1388" s="2" t="str">
        <f>IF(AllData!O1393="","",AllData!O1393)</f>
        <v/>
      </c>
      <c r="V1388" s="2" t="str">
        <f>IF(AllData!P1393="","",AllData!P1393)</f>
        <v/>
      </c>
      <c r="W1388" s="2" t="str">
        <f>IF(AllData!Q1393="","",AllData!Q1393)</f>
        <v/>
      </c>
      <c r="X1388" s="2" t="str">
        <f>IF(AllData!R1393="","",AllData!R1393)</f>
        <v/>
      </c>
      <c r="Y1388" s="2" t="str">
        <f>IF(AllData!S1393="","",AllData!S1393)</f>
        <v/>
      </c>
      <c r="Z1388" s="2" t="str">
        <f>IF(AllData!T1393="","",AllData!T1393)</f>
        <v/>
      </c>
      <c r="AA1388" s="16"/>
    </row>
    <row r="1389" spans="1:27" hidden="1" x14ac:dyDescent="0.25">
      <c r="A1389" t="str">
        <f>IF(AllData!A1389="","",AllData!A1389)</f>
        <v/>
      </c>
      <c r="B1389" t="str">
        <f>IF(AllData!B1389="","",AllData!B1389)</f>
        <v/>
      </c>
      <c r="C1389" t="str">
        <f>IF(AllData!C1389="","",AllData!C1389)</f>
        <v/>
      </c>
      <c r="D1389" t="str">
        <f>IF(AllData!D1389="","",AllData!D1389)</f>
        <v/>
      </c>
      <c r="E1389" t="str">
        <f>IF(AllData!E1389="","",AllData!E1389)</f>
        <v/>
      </c>
      <c r="F1389" t="str">
        <f>IF(AllData!F1389="","",AllData!F1389)</f>
        <v/>
      </c>
      <c r="G1389" t="str">
        <f>IF(AllData!G1389="","",AllData!G1389)</f>
        <v/>
      </c>
      <c r="H1389" t="str">
        <f>IF(AllData!H1389="","",AllData!H1389)</f>
        <v/>
      </c>
      <c r="I1389" t="str">
        <f>IF(AllData!I1389="","",AllData!I1389)</f>
        <v/>
      </c>
      <c r="J1389" t="str">
        <f>IF(AllData!J1389="","",AllData!J1389)</f>
        <v/>
      </c>
      <c r="K1389" t="str">
        <f>IF(AllData!K1389="","",AllData!K1389)</f>
        <v/>
      </c>
      <c r="L1389" t="str">
        <f>IF(AllData!L1389="","",AllData!L1389)</f>
        <v/>
      </c>
      <c r="M1389" s="4" t="str">
        <f>IF(Table1[[#This Row],[Operation Season]]="","",LEFT(Table1[[#This Row],[Operation Season]],SEARCH("-",Table1[[#This Row],[Operation Season]])-1))</f>
        <v/>
      </c>
      <c r="N1389" s="10" t="str">
        <f t="shared" si="42"/>
        <v/>
      </c>
      <c r="O1389" t="str">
        <f>IF(Table1[[#This Row],[Operation Season]]="","",RIGHT(Table1[[#This Row],[Operation Season]],LEN(Table1[[#This Row],[Operation Season]])-FIND("-",Table1[[#This Row],[Operation Season]])))</f>
        <v/>
      </c>
      <c r="P1389" s="4" t="str">
        <f t="shared" si="43"/>
        <v/>
      </c>
      <c r="Q1389" s="7" t="str">
        <f>IF(OR(P1389="Mid November",P1389="round",P1389="",),"",Table1[[#This Row],[End Date]]-SystemData!$A$2+1)</f>
        <v/>
      </c>
      <c r="R1389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389" s="2" t="str">
        <f>IF(AllData!M1394="","",AllData!M1394)</f>
        <v/>
      </c>
      <c r="T1389" s="2" t="str">
        <f>IF(AllData!N1394="","",AllData!N1394)</f>
        <v/>
      </c>
      <c r="U1389" s="2" t="str">
        <f>IF(AllData!O1394="","",AllData!O1394)</f>
        <v/>
      </c>
      <c r="V1389" s="2" t="str">
        <f>IF(AllData!P1394="","",AllData!P1394)</f>
        <v/>
      </c>
      <c r="W1389" s="2" t="str">
        <f>IF(AllData!Q1394="","",AllData!Q1394)</f>
        <v/>
      </c>
      <c r="X1389" s="2" t="str">
        <f>IF(AllData!R1394="","",AllData!R1394)</f>
        <v/>
      </c>
      <c r="Y1389" s="2" t="str">
        <f>IF(AllData!S1394="","",AllData!S1394)</f>
        <v/>
      </c>
      <c r="Z1389" s="2" t="str">
        <f>IF(AllData!T1394="","",AllData!T1394)</f>
        <v/>
      </c>
      <c r="AA1389" s="16"/>
    </row>
    <row r="1390" spans="1:27" hidden="1" x14ac:dyDescent="0.25">
      <c r="A1390" t="str">
        <f>IF(AllData!A1390="","",AllData!A1390)</f>
        <v/>
      </c>
      <c r="B1390" t="str">
        <f>IF(AllData!B1390="","",AllData!B1390)</f>
        <v/>
      </c>
      <c r="C1390" t="str">
        <f>IF(AllData!C1390="","",AllData!C1390)</f>
        <v/>
      </c>
      <c r="D1390" t="str">
        <f>IF(AllData!D1390="","",AllData!D1390)</f>
        <v/>
      </c>
      <c r="E1390" t="str">
        <f>IF(AllData!E1390="","",AllData!E1390)</f>
        <v/>
      </c>
      <c r="F1390" t="str">
        <f>IF(AllData!F1390="","",AllData!F1390)</f>
        <v/>
      </c>
      <c r="G1390" t="str">
        <f>IF(AllData!G1390="","",AllData!G1390)</f>
        <v/>
      </c>
      <c r="H1390" t="str">
        <f>IF(AllData!H1390="","",AllData!H1390)</f>
        <v/>
      </c>
      <c r="I1390" t="str">
        <f>IF(AllData!I1390="","",AllData!I1390)</f>
        <v/>
      </c>
      <c r="J1390" t="str">
        <f>IF(AllData!J1390="","",AllData!J1390)</f>
        <v/>
      </c>
      <c r="K1390" t="str">
        <f>IF(AllData!K1390="","",AllData!K1390)</f>
        <v/>
      </c>
      <c r="L1390" t="str">
        <f>IF(AllData!L1390="","",AllData!L1390)</f>
        <v/>
      </c>
      <c r="M1390" s="4" t="str">
        <f>IF(Table1[[#This Row],[Operation Season]]="","",LEFT(Table1[[#This Row],[Operation Season]],SEARCH("-",Table1[[#This Row],[Operation Season]])-1))</f>
        <v/>
      </c>
      <c r="N1390" s="10" t="str">
        <f t="shared" si="42"/>
        <v/>
      </c>
      <c r="O1390" t="str">
        <f>IF(Table1[[#This Row],[Operation Season]]="","",RIGHT(Table1[[#This Row],[Operation Season]],LEN(Table1[[#This Row],[Operation Season]])-FIND("-",Table1[[#This Row],[Operation Season]])))</f>
        <v/>
      </c>
      <c r="P1390" s="4" t="str">
        <f t="shared" si="43"/>
        <v/>
      </c>
      <c r="Q1390" s="7" t="str">
        <f>IF(OR(P1390="Mid November",P1390="round",P1390="",),"",Table1[[#This Row],[End Date]]-SystemData!$A$2+1)</f>
        <v/>
      </c>
      <c r="R1390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390" s="2" t="str">
        <f>IF(AllData!M1395="","",AllData!M1395)</f>
        <v/>
      </c>
      <c r="T1390" s="2" t="str">
        <f>IF(AllData!N1395="","",AllData!N1395)</f>
        <v/>
      </c>
      <c r="U1390" s="2" t="str">
        <f>IF(AllData!O1395="","",AllData!O1395)</f>
        <v/>
      </c>
      <c r="V1390" s="2" t="str">
        <f>IF(AllData!P1395="","",AllData!P1395)</f>
        <v/>
      </c>
      <c r="W1390" s="2" t="str">
        <f>IF(AllData!Q1395="","",AllData!Q1395)</f>
        <v/>
      </c>
      <c r="X1390" s="2" t="str">
        <f>IF(AllData!R1395="","",AllData!R1395)</f>
        <v/>
      </c>
      <c r="Y1390" s="2" t="str">
        <f>IF(AllData!S1395="","",AllData!S1395)</f>
        <v/>
      </c>
      <c r="Z1390" s="2" t="str">
        <f>IF(AllData!T1395="","",AllData!T1395)</f>
        <v/>
      </c>
      <c r="AA1390" s="16"/>
    </row>
    <row r="1391" spans="1:27" hidden="1" x14ac:dyDescent="0.25">
      <c r="A1391" t="str">
        <f>IF(AllData!A1391="","",AllData!A1391)</f>
        <v/>
      </c>
      <c r="B1391" t="str">
        <f>IF(AllData!B1391="","",AllData!B1391)</f>
        <v/>
      </c>
      <c r="C1391" t="str">
        <f>IF(AllData!C1391="","",AllData!C1391)</f>
        <v/>
      </c>
      <c r="D1391" t="str">
        <f>IF(AllData!D1391="","",AllData!D1391)</f>
        <v/>
      </c>
      <c r="E1391" t="str">
        <f>IF(AllData!E1391="","",AllData!E1391)</f>
        <v/>
      </c>
      <c r="F1391" t="str">
        <f>IF(AllData!F1391="","",AllData!F1391)</f>
        <v/>
      </c>
      <c r="G1391" t="str">
        <f>IF(AllData!G1391="","",AllData!G1391)</f>
        <v/>
      </c>
      <c r="H1391" t="str">
        <f>IF(AllData!H1391="","",AllData!H1391)</f>
        <v/>
      </c>
      <c r="I1391" t="str">
        <f>IF(AllData!I1391="","",AllData!I1391)</f>
        <v/>
      </c>
      <c r="J1391" t="str">
        <f>IF(AllData!J1391="","",AllData!J1391)</f>
        <v/>
      </c>
      <c r="K1391" t="str">
        <f>IF(AllData!K1391="","",AllData!K1391)</f>
        <v/>
      </c>
      <c r="L1391" t="str">
        <f>IF(AllData!L1391="","",AllData!L1391)</f>
        <v/>
      </c>
      <c r="M1391" s="4" t="str">
        <f>IF(Table1[[#This Row],[Operation Season]]="","",LEFT(Table1[[#This Row],[Operation Season]],SEARCH("-",Table1[[#This Row],[Operation Season]])-1))</f>
        <v/>
      </c>
      <c r="N1391" s="10" t="str">
        <f t="shared" si="42"/>
        <v/>
      </c>
      <c r="O1391" t="str">
        <f>IF(Table1[[#This Row],[Operation Season]]="","",RIGHT(Table1[[#This Row],[Operation Season]],LEN(Table1[[#This Row],[Operation Season]])-FIND("-",Table1[[#This Row],[Operation Season]])))</f>
        <v/>
      </c>
      <c r="P1391" s="4" t="str">
        <f t="shared" si="43"/>
        <v/>
      </c>
      <c r="Q1391" s="7" t="str">
        <f>IF(OR(P1391="Mid November",P1391="round",P1391="",),"",Table1[[#This Row],[End Date]]-SystemData!$A$2+1)</f>
        <v/>
      </c>
      <c r="R1391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391" s="2" t="str">
        <f>IF(AllData!M1396="","",AllData!M1396)</f>
        <v/>
      </c>
      <c r="T1391" s="2" t="str">
        <f>IF(AllData!N1396="","",AllData!N1396)</f>
        <v/>
      </c>
      <c r="U1391" s="2" t="str">
        <f>IF(AllData!O1396="","",AllData!O1396)</f>
        <v/>
      </c>
      <c r="V1391" s="2" t="str">
        <f>IF(AllData!P1396="","",AllData!P1396)</f>
        <v/>
      </c>
      <c r="W1391" s="2" t="str">
        <f>IF(AllData!Q1396="","",AllData!Q1396)</f>
        <v/>
      </c>
      <c r="X1391" s="2" t="str">
        <f>IF(AllData!R1396="","",AllData!R1396)</f>
        <v/>
      </c>
      <c r="Y1391" s="2" t="str">
        <f>IF(AllData!S1396="","",AllData!S1396)</f>
        <v/>
      </c>
      <c r="Z1391" s="2" t="str">
        <f>IF(AllData!T1396="","",AllData!T1396)</f>
        <v/>
      </c>
      <c r="AA1391" s="16"/>
    </row>
    <row r="1392" spans="1:27" hidden="1" x14ac:dyDescent="0.25">
      <c r="A1392" t="str">
        <f>IF(AllData!A1392="","",AllData!A1392)</f>
        <v/>
      </c>
      <c r="B1392" t="str">
        <f>IF(AllData!B1392="","",AllData!B1392)</f>
        <v/>
      </c>
      <c r="C1392" t="str">
        <f>IF(AllData!C1392="","",AllData!C1392)</f>
        <v/>
      </c>
      <c r="D1392" t="str">
        <f>IF(AllData!D1392="","",AllData!D1392)</f>
        <v/>
      </c>
      <c r="E1392" t="str">
        <f>IF(AllData!E1392="","",AllData!E1392)</f>
        <v/>
      </c>
      <c r="F1392" t="str">
        <f>IF(AllData!F1392="","",AllData!F1392)</f>
        <v/>
      </c>
      <c r="G1392" t="str">
        <f>IF(AllData!G1392="","",AllData!G1392)</f>
        <v/>
      </c>
      <c r="H1392" t="str">
        <f>IF(AllData!H1392="","",AllData!H1392)</f>
        <v/>
      </c>
      <c r="I1392" t="str">
        <f>IF(AllData!I1392="","",AllData!I1392)</f>
        <v/>
      </c>
      <c r="J1392" t="str">
        <f>IF(AllData!J1392="","",AllData!J1392)</f>
        <v/>
      </c>
      <c r="K1392" t="str">
        <f>IF(AllData!K1392="","",AllData!K1392)</f>
        <v/>
      </c>
      <c r="L1392" t="str">
        <f>IF(AllData!L1392="","",AllData!L1392)</f>
        <v/>
      </c>
      <c r="M1392" s="4" t="str">
        <f>IF(Table1[[#This Row],[Operation Season]]="","",LEFT(Table1[[#This Row],[Operation Season]],SEARCH("-",Table1[[#This Row],[Operation Season]])-1))</f>
        <v/>
      </c>
      <c r="N1392" s="10" t="str">
        <f t="shared" si="42"/>
        <v/>
      </c>
      <c r="O1392" t="str">
        <f>IF(Table1[[#This Row],[Operation Season]]="","",RIGHT(Table1[[#This Row],[Operation Season]],LEN(Table1[[#This Row],[Operation Season]])-FIND("-",Table1[[#This Row],[Operation Season]])))</f>
        <v/>
      </c>
      <c r="P1392" s="4" t="str">
        <f t="shared" si="43"/>
        <v/>
      </c>
      <c r="Q1392" s="7" t="str">
        <f>IF(OR(P1392="Mid November",P1392="round",P1392="",),"",Table1[[#This Row],[End Date]]-SystemData!$A$2+1)</f>
        <v/>
      </c>
      <c r="R1392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392" s="2" t="str">
        <f>IF(AllData!M1397="","",AllData!M1397)</f>
        <v/>
      </c>
      <c r="T1392" s="2" t="str">
        <f>IF(AllData!N1397="","",AllData!N1397)</f>
        <v/>
      </c>
      <c r="U1392" s="2" t="str">
        <f>IF(AllData!O1397="","",AllData!O1397)</f>
        <v/>
      </c>
      <c r="V1392" s="2" t="str">
        <f>IF(AllData!P1397="","",AllData!P1397)</f>
        <v/>
      </c>
      <c r="W1392" s="2" t="str">
        <f>IF(AllData!Q1397="","",AllData!Q1397)</f>
        <v/>
      </c>
      <c r="X1392" s="2" t="str">
        <f>IF(AllData!R1397="","",AllData!R1397)</f>
        <v/>
      </c>
      <c r="Y1392" s="2" t="str">
        <f>IF(AllData!S1397="","",AllData!S1397)</f>
        <v/>
      </c>
      <c r="Z1392" s="2" t="str">
        <f>IF(AllData!T1397="","",AllData!T1397)</f>
        <v/>
      </c>
      <c r="AA1392" s="16"/>
    </row>
    <row r="1393" spans="1:27" hidden="1" x14ac:dyDescent="0.25">
      <c r="A1393" t="str">
        <f>IF(AllData!A1393="","",AllData!A1393)</f>
        <v/>
      </c>
      <c r="B1393" t="str">
        <f>IF(AllData!B1393="","",AllData!B1393)</f>
        <v/>
      </c>
      <c r="C1393" t="str">
        <f>IF(AllData!C1393="","",AllData!C1393)</f>
        <v/>
      </c>
      <c r="D1393" t="str">
        <f>IF(AllData!D1393="","",AllData!D1393)</f>
        <v/>
      </c>
      <c r="E1393" t="str">
        <f>IF(AllData!E1393="","",AllData!E1393)</f>
        <v/>
      </c>
      <c r="F1393" t="str">
        <f>IF(AllData!F1393="","",AllData!F1393)</f>
        <v/>
      </c>
      <c r="G1393" t="str">
        <f>IF(AllData!G1393="","",AllData!G1393)</f>
        <v/>
      </c>
      <c r="H1393" t="str">
        <f>IF(AllData!H1393="","",AllData!H1393)</f>
        <v/>
      </c>
      <c r="I1393" t="str">
        <f>IF(AllData!I1393="","",AllData!I1393)</f>
        <v/>
      </c>
      <c r="J1393" t="str">
        <f>IF(AllData!J1393="","",AllData!J1393)</f>
        <v/>
      </c>
      <c r="K1393" t="str">
        <f>IF(AllData!K1393="","",AllData!K1393)</f>
        <v/>
      </c>
      <c r="L1393" t="str">
        <f>IF(AllData!L1393="","",AllData!L1393)</f>
        <v/>
      </c>
      <c r="M1393" s="4" t="str">
        <f>IF(Table1[[#This Row],[Operation Season]]="","",LEFT(Table1[[#This Row],[Operation Season]],SEARCH("-",Table1[[#This Row],[Operation Season]])-1))</f>
        <v/>
      </c>
      <c r="N1393" s="10" t="str">
        <f t="shared" si="42"/>
        <v/>
      </c>
      <c r="O1393" t="str">
        <f>IF(Table1[[#This Row],[Operation Season]]="","",RIGHT(Table1[[#This Row],[Operation Season]],LEN(Table1[[#This Row],[Operation Season]])-FIND("-",Table1[[#This Row],[Operation Season]])))</f>
        <v/>
      </c>
      <c r="P1393" s="4" t="str">
        <f t="shared" si="43"/>
        <v/>
      </c>
      <c r="Q1393" s="7" t="str">
        <f>IF(OR(P1393="Mid November",P1393="round",P1393="",),"",Table1[[#This Row],[End Date]]-SystemData!$A$2+1)</f>
        <v/>
      </c>
      <c r="R1393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393" s="2" t="str">
        <f>IF(AllData!M1398="","",AllData!M1398)</f>
        <v/>
      </c>
      <c r="T1393" s="2" t="str">
        <f>IF(AllData!N1398="","",AllData!N1398)</f>
        <v/>
      </c>
      <c r="U1393" s="2" t="str">
        <f>IF(AllData!O1398="","",AllData!O1398)</f>
        <v/>
      </c>
      <c r="V1393" s="2" t="str">
        <f>IF(AllData!P1398="","",AllData!P1398)</f>
        <v/>
      </c>
      <c r="W1393" s="2" t="str">
        <f>IF(AllData!Q1398="","",AllData!Q1398)</f>
        <v/>
      </c>
      <c r="X1393" s="2" t="str">
        <f>IF(AllData!R1398="","",AllData!R1398)</f>
        <v/>
      </c>
      <c r="Y1393" s="2" t="str">
        <f>IF(AllData!S1398="","",AllData!S1398)</f>
        <v/>
      </c>
      <c r="Z1393" s="2" t="str">
        <f>IF(AllData!T1398="","",AllData!T1398)</f>
        <v/>
      </c>
      <c r="AA1393" s="16"/>
    </row>
    <row r="1394" spans="1:27" hidden="1" x14ac:dyDescent="0.25">
      <c r="A1394" t="str">
        <f>IF(AllData!A1394="","",AllData!A1394)</f>
        <v/>
      </c>
      <c r="B1394" t="str">
        <f>IF(AllData!B1394="","",AllData!B1394)</f>
        <v/>
      </c>
      <c r="C1394" t="str">
        <f>IF(AllData!C1394="","",AllData!C1394)</f>
        <v/>
      </c>
      <c r="D1394" t="str">
        <f>IF(AllData!D1394="","",AllData!D1394)</f>
        <v/>
      </c>
      <c r="E1394" t="str">
        <f>IF(AllData!E1394="","",AllData!E1394)</f>
        <v/>
      </c>
      <c r="F1394" t="str">
        <f>IF(AllData!F1394="","",AllData!F1394)</f>
        <v/>
      </c>
      <c r="G1394" t="str">
        <f>IF(AllData!G1394="","",AllData!G1394)</f>
        <v/>
      </c>
      <c r="H1394" t="str">
        <f>IF(AllData!H1394="","",AllData!H1394)</f>
        <v/>
      </c>
      <c r="I1394" t="str">
        <f>IF(AllData!I1394="","",AllData!I1394)</f>
        <v/>
      </c>
      <c r="J1394" t="str">
        <f>IF(AllData!J1394="","",AllData!J1394)</f>
        <v/>
      </c>
      <c r="K1394" t="str">
        <f>IF(AllData!K1394="","",AllData!K1394)</f>
        <v/>
      </c>
      <c r="L1394" t="str">
        <f>IF(AllData!L1394="","",AllData!L1394)</f>
        <v/>
      </c>
      <c r="M1394" s="4" t="str">
        <f>IF(Table1[[#This Row],[Operation Season]]="","",LEFT(Table1[[#This Row],[Operation Season]],SEARCH("-",Table1[[#This Row],[Operation Season]])-1))</f>
        <v/>
      </c>
      <c r="N1394" s="10" t="str">
        <f t="shared" si="42"/>
        <v/>
      </c>
      <c r="O1394" t="str">
        <f>IF(Table1[[#This Row],[Operation Season]]="","",RIGHT(Table1[[#This Row],[Operation Season]],LEN(Table1[[#This Row],[Operation Season]])-FIND("-",Table1[[#This Row],[Operation Season]])))</f>
        <v/>
      </c>
      <c r="P1394" s="4" t="str">
        <f t="shared" si="43"/>
        <v/>
      </c>
      <c r="Q1394" s="7" t="str">
        <f>IF(OR(P1394="Mid November",P1394="round",P1394="",),"",Table1[[#This Row],[End Date]]-SystemData!$A$2+1)</f>
        <v/>
      </c>
      <c r="R1394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394" s="2" t="str">
        <f>IF(AllData!M1399="","",AllData!M1399)</f>
        <v/>
      </c>
      <c r="T1394" s="2" t="str">
        <f>IF(AllData!N1399="","",AllData!N1399)</f>
        <v/>
      </c>
      <c r="U1394" s="2" t="str">
        <f>IF(AllData!O1399="","",AllData!O1399)</f>
        <v/>
      </c>
      <c r="V1394" s="2" t="str">
        <f>IF(AllData!P1399="","",AllData!P1399)</f>
        <v/>
      </c>
      <c r="W1394" s="2" t="str">
        <f>IF(AllData!Q1399="","",AllData!Q1399)</f>
        <v/>
      </c>
      <c r="X1394" s="2" t="str">
        <f>IF(AllData!R1399="","",AllData!R1399)</f>
        <v/>
      </c>
      <c r="Y1394" s="2" t="str">
        <f>IF(AllData!S1399="","",AllData!S1399)</f>
        <v/>
      </c>
      <c r="Z1394" s="2" t="str">
        <f>IF(AllData!T1399="","",AllData!T1399)</f>
        <v/>
      </c>
      <c r="AA1394" s="16"/>
    </row>
    <row r="1395" spans="1:27" hidden="1" x14ac:dyDescent="0.25">
      <c r="A1395" t="str">
        <f>IF(AllData!A1395="","",AllData!A1395)</f>
        <v/>
      </c>
      <c r="B1395" t="str">
        <f>IF(AllData!B1395="","",AllData!B1395)</f>
        <v/>
      </c>
      <c r="C1395" t="str">
        <f>IF(AllData!C1395="","",AllData!C1395)</f>
        <v/>
      </c>
      <c r="D1395" t="str">
        <f>IF(AllData!D1395="","",AllData!D1395)</f>
        <v/>
      </c>
      <c r="E1395" t="str">
        <f>IF(AllData!E1395="","",AllData!E1395)</f>
        <v/>
      </c>
      <c r="F1395" t="str">
        <f>IF(AllData!F1395="","",AllData!F1395)</f>
        <v/>
      </c>
      <c r="G1395" t="str">
        <f>IF(AllData!G1395="","",AllData!G1395)</f>
        <v/>
      </c>
      <c r="H1395" t="str">
        <f>IF(AllData!H1395="","",AllData!H1395)</f>
        <v/>
      </c>
      <c r="I1395" t="str">
        <f>IF(AllData!I1395="","",AllData!I1395)</f>
        <v/>
      </c>
      <c r="J1395" t="str">
        <f>IF(AllData!J1395="","",AllData!J1395)</f>
        <v/>
      </c>
      <c r="K1395" t="str">
        <f>IF(AllData!K1395="","",AllData!K1395)</f>
        <v/>
      </c>
      <c r="L1395" t="str">
        <f>IF(AllData!L1395="","",AllData!L1395)</f>
        <v/>
      </c>
      <c r="M1395" s="4" t="str">
        <f>IF(Table1[[#This Row],[Operation Season]]="","",LEFT(Table1[[#This Row],[Operation Season]],SEARCH("-",Table1[[#This Row],[Operation Season]])-1))</f>
        <v/>
      </c>
      <c r="N1395" s="10" t="str">
        <f t="shared" si="42"/>
        <v/>
      </c>
      <c r="O1395" t="str">
        <f>IF(Table1[[#This Row],[Operation Season]]="","",RIGHT(Table1[[#This Row],[Operation Season]],LEN(Table1[[#This Row],[Operation Season]])-FIND("-",Table1[[#This Row],[Operation Season]])))</f>
        <v/>
      </c>
      <c r="P1395" s="4" t="str">
        <f t="shared" si="43"/>
        <v/>
      </c>
      <c r="Q1395" s="7" t="str">
        <f>IF(OR(P1395="Mid November",P1395="round",P1395="",),"",Table1[[#This Row],[End Date]]-SystemData!$A$2+1)</f>
        <v/>
      </c>
      <c r="R1395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395" s="2" t="str">
        <f>IF(AllData!M1400="","",AllData!M1400)</f>
        <v/>
      </c>
      <c r="T1395" s="2" t="str">
        <f>IF(AllData!N1400="","",AllData!N1400)</f>
        <v/>
      </c>
      <c r="U1395" s="2" t="str">
        <f>IF(AllData!O1400="","",AllData!O1400)</f>
        <v/>
      </c>
      <c r="V1395" s="2" t="str">
        <f>IF(AllData!P1400="","",AllData!P1400)</f>
        <v/>
      </c>
      <c r="W1395" s="2" t="str">
        <f>IF(AllData!Q1400="","",AllData!Q1400)</f>
        <v/>
      </c>
      <c r="X1395" s="2" t="str">
        <f>IF(AllData!R1400="","",AllData!R1400)</f>
        <v/>
      </c>
      <c r="Y1395" s="2" t="str">
        <f>IF(AllData!S1400="","",AllData!S1400)</f>
        <v/>
      </c>
      <c r="Z1395" s="2" t="str">
        <f>IF(AllData!T1400="","",AllData!T1400)</f>
        <v/>
      </c>
      <c r="AA1395" s="16"/>
    </row>
    <row r="1396" spans="1:27" hidden="1" x14ac:dyDescent="0.25">
      <c r="A1396" t="str">
        <f>IF(AllData!A1396="","",AllData!A1396)</f>
        <v/>
      </c>
      <c r="B1396" t="str">
        <f>IF(AllData!B1396="","",AllData!B1396)</f>
        <v/>
      </c>
      <c r="C1396" t="str">
        <f>IF(AllData!C1396="","",AllData!C1396)</f>
        <v/>
      </c>
      <c r="D1396" t="str">
        <f>IF(AllData!D1396="","",AllData!D1396)</f>
        <v/>
      </c>
      <c r="E1396" t="str">
        <f>IF(AllData!E1396="","",AllData!E1396)</f>
        <v/>
      </c>
      <c r="F1396" t="str">
        <f>IF(AllData!F1396="","",AllData!F1396)</f>
        <v/>
      </c>
      <c r="G1396" t="str">
        <f>IF(AllData!G1396="","",AllData!G1396)</f>
        <v/>
      </c>
      <c r="H1396" t="str">
        <f>IF(AllData!H1396="","",AllData!H1396)</f>
        <v/>
      </c>
      <c r="I1396" t="str">
        <f>IF(AllData!I1396="","",AllData!I1396)</f>
        <v/>
      </c>
      <c r="J1396" t="str">
        <f>IF(AllData!J1396="","",AllData!J1396)</f>
        <v/>
      </c>
      <c r="K1396" t="str">
        <f>IF(AllData!K1396="","",AllData!K1396)</f>
        <v/>
      </c>
      <c r="L1396" t="str">
        <f>IF(AllData!L1396="","",AllData!L1396)</f>
        <v/>
      </c>
      <c r="M1396" s="4" t="str">
        <f>IF(Table1[[#This Row],[Operation Season]]="","",LEFT(Table1[[#This Row],[Operation Season]],SEARCH("-",Table1[[#This Row],[Operation Season]])-1))</f>
        <v/>
      </c>
      <c r="N1396" s="10" t="str">
        <f t="shared" si="42"/>
        <v/>
      </c>
      <c r="O1396" t="str">
        <f>IF(Table1[[#This Row],[Operation Season]]="","",RIGHT(Table1[[#This Row],[Operation Season]],LEN(Table1[[#This Row],[Operation Season]])-FIND("-",Table1[[#This Row],[Operation Season]])))</f>
        <v/>
      </c>
      <c r="P1396" s="4" t="str">
        <f t="shared" si="43"/>
        <v/>
      </c>
      <c r="Q1396" s="7" t="str">
        <f>IF(OR(P1396="Mid November",P1396="round",P1396="",),"",Table1[[#This Row],[End Date]]-SystemData!$A$2+1)</f>
        <v/>
      </c>
      <c r="R1396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396" s="2" t="str">
        <f>IF(AllData!M1401="","",AllData!M1401)</f>
        <v/>
      </c>
      <c r="T1396" s="2" t="str">
        <f>IF(AllData!N1401="","",AllData!N1401)</f>
        <v/>
      </c>
      <c r="U1396" s="2" t="str">
        <f>IF(AllData!O1401="","",AllData!O1401)</f>
        <v/>
      </c>
      <c r="V1396" s="2" t="str">
        <f>IF(AllData!P1401="","",AllData!P1401)</f>
        <v/>
      </c>
      <c r="W1396" s="2" t="str">
        <f>IF(AllData!Q1401="","",AllData!Q1401)</f>
        <v/>
      </c>
      <c r="X1396" s="2" t="str">
        <f>IF(AllData!R1401="","",AllData!R1401)</f>
        <v/>
      </c>
      <c r="Y1396" s="2" t="str">
        <f>IF(AllData!S1401="","",AllData!S1401)</f>
        <v/>
      </c>
      <c r="Z1396" s="2" t="str">
        <f>IF(AllData!T1401="","",AllData!T1401)</f>
        <v/>
      </c>
      <c r="AA1396" s="16"/>
    </row>
    <row r="1397" spans="1:27" hidden="1" x14ac:dyDescent="0.25">
      <c r="A1397" t="str">
        <f>IF(AllData!A1397="","",AllData!A1397)</f>
        <v/>
      </c>
      <c r="B1397" t="str">
        <f>IF(AllData!B1397="","",AllData!B1397)</f>
        <v/>
      </c>
      <c r="C1397" t="str">
        <f>IF(AllData!C1397="","",AllData!C1397)</f>
        <v/>
      </c>
      <c r="D1397" t="str">
        <f>IF(AllData!D1397="","",AllData!D1397)</f>
        <v/>
      </c>
      <c r="E1397" t="str">
        <f>IF(AllData!E1397="","",AllData!E1397)</f>
        <v/>
      </c>
      <c r="F1397" t="str">
        <f>IF(AllData!F1397="","",AllData!F1397)</f>
        <v/>
      </c>
      <c r="G1397" t="str">
        <f>IF(AllData!G1397="","",AllData!G1397)</f>
        <v/>
      </c>
      <c r="H1397" t="str">
        <f>IF(AllData!H1397="","",AllData!H1397)</f>
        <v/>
      </c>
      <c r="I1397" t="str">
        <f>IF(AllData!I1397="","",AllData!I1397)</f>
        <v/>
      </c>
      <c r="J1397" t="str">
        <f>IF(AllData!J1397="","",AllData!J1397)</f>
        <v/>
      </c>
      <c r="K1397" t="str">
        <f>IF(AllData!K1397="","",AllData!K1397)</f>
        <v/>
      </c>
      <c r="L1397" t="str">
        <f>IF(AllData!L1397="","",AllData!L1397)</f>
        <v/>
      </c>
      <c r="M1397" s="4" t="str">
        <f>IF(Table1[[#This Row],[Operation Season]]="","",LEFT(Table1[[#This Row],[Operation Season]],SEARCH("-",Table1[[#This Row],[Operation Season]])-1))</f>
        <v/>
      </c>
      <c r="N1397" s="10" t="str">
        <f t="shared" si="42"/>
        <v/>
      </c>
      <c r="O1397" t="str">
        <f>IF(Table1[[#This Row],[Operation Season]]="","",RIGHT(Table1[[#This Row],[Operation Season]],LEN(Table1[[#This Row],[Operation Season]])-FIND("-",Table1[[#This Row],[Operation Season]])))</f>
        <v/>
      </c>
      <c r="P1397" s="4" t="str">
        <f t="shared" si="43"/>
        <v/>
      </c>
      <c r="Q1397" s="7" t="str">
        <f>IF(OR(P1397="Mid November",P1397="round",P1397="",),"",Table1[[#This Row],[End Date]]-SystemData!$A$2+1)</f>
        <v/>
      </c>
      <c r="R1397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397" s="2" t="str">
        <f>IF(AllData!M1402="","",AllData!M1402)</f>
        <v/>
      </c>
      <c r="T1397" s="2" t="str">
        <f>IF(AllData!N1402="","",AllData!N1402)</f>
        <v/>
      </c>
      <c r="U1397" s="2" t="str">
        <f>IF(AllData!O1402="","",AllData!O1402)</f>
        <v/>
      </c>
      <c r="V1397" s="2" t="str">
        <f>IF(AllData!P1402="","",AllData!P1402)</f>
        <v/>
      </c>
      <c r="W1397" s="2" t="str">
        <f>IF(AllData!Q1402="","",AllData!Q1402)</f>
        <v/>
      </c>
      <c r="X1397" s="2" t="str">
        <f>IF(AllData!R1402="","",AllData!R1402)</f>
        <v/>
      </c>
      <c r="Y1397" s="2" t="str">
        <f>IF(AllData!S1402="","",AllData!S1402)</f>
        <v/>
      </c>
      <c r="Z1397" s="2" t="str">
        <f>IF(AllData!T1402="","",AllData!T1402)</f>
        <v/>
      </c>
      <c r="AA1397" s="16"/>
    </row>
    <row r="1398" spans="1:27" hidden="1" x14ac:dyDescent="0.25">
      <c r="A1398" t="str">
        <f>IF(AllData!A1398="","",AllData!A1398)</f>
        <v/>
      </c>
      <c r="B1398" t="str">
        <f>IF(AllData!B1398="","",AllData!B1398)</f>
        <v/>
      </c>
      <c r="C1398" t="str">
        <f>IF(AllData!C1398="","",AllData!C1398)</f>
        <v/>
      </c>
      <c r="D1398" t="str">
        <f>IF(AllData!D1398="","",AllData!D1398)</f>
        <v/>
      </c>
      <c r="E1398" t="str">
        <f>IF(AllData!E1398="","",AllData!E1398)</f>
        <v/>
      </c>
      <c r="F1398" t="str">
        <f>IF(AllData!F1398="","",AllData!F1398)</f>
        <v/>
      </c>
      <c r="G1398" t="str">
        <f>IF(AllData!G1398="","",AllData!G1398)</f>
        <v/>
      </c>
      <c r="H1398" t="str">
        <f>IF(AllData!H1398="","",AllData!H1398)</f>
        <v/>
      </c>
      <c r="I1398" t="str">
        <f>IF(AllData!I1398="","",AllData!I1398)</f>
        <v/>
      </c>
      <c r="J1398" t="str">
        <f>IF(AllData!J1398="","",AllData!J1398)</f>
        <v/>
      </c>
      <c r="K1398" t="str">
        <f>IF(AllData!K1398="","",AllData!K1398)</f>
        <v/>
      </c>
      <c r="L1398" t="str">
        <f>IF(AllData!L1398="","",AllData!L1398)</f>
        <v/>
      </c>
      <c r="M1398" s="4" t="str">
        <f>IF(Table1[[#This Row],[Operation Season]]="","",LEFT(Table1[[#This Row],[Operation Season]],SEARCH("-",Table1[[#This Row],[Operation Season]])-1))</f>
        <v/>
      </c>
      <c r="N1398" s="10" t="str">
        <f t="shared" si="42"/>
        <v/>
      </c>
      <c r="O1398" t="str">
        <f>IF(Table1[[#This Row],[Operation Season]]="","",RIGHT(Table1[[#This Row],[Operation Season]],LEN(Table1[[#This Row],[Operation Season]])-FIND("-",Table1[[#This Row],[Operation Season]])))</f>
        <v/>
      </c>
      <c r="P1398" s="4" t="str">
        <f t="shared" si="43"/>
        <v/>
      </c>
      <c r="Q1398" s="7" t="str">
        <f>IF(OR(P1398="Mid November",P1398="round",P1398="",),"",Table1[[#This Row],[End Date]]-SystemData!$A$2+1)</f>
        <v/>
      </c>
      <c r="R1398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398" s="2" t="str">
        <f>IF(AllData!M1403="","",AllData!M1403)</f>
        <v/>
      </c>
      <c r="T1398" s="2" t="str">
        <f>IF(AllData!N1403="","",AllData!N1403)</f>
        <v/>
      </c>
      <c r="U1398" s="2" t="str">
        <f>IF(AllData!O1403="","",AllData!O1403)</f>
        <v/>
      </c>
      <c r="V1398" s="2" t="str">
        <f>IF(AllData!P1403="","",AllData!P1403)</f>
        <v/>
      </c>
      <c r="W1398" s="2" t="str">
        <f>IF(AllData!Q1403="","",AllData!Q1403)</f>
        <v/>
      </c>
      <c r="X1398" s="2" t="str">
        <f>IF(AllData!R1403="","",AllData!R1403)</f>
        <v/>
      </c>
      <c r="Y1398" s="2" t="str">
        <f>IF(AllData!S1403="","",AllData!S1403)</f>
        <v/>
      </c>
      <c r="Z1398" s="2" t="str">
        <f>IF(AllData!T1403="","",AllData!T1403)</f>
        <v/>
      </c>
      <c r="AA1398" s="16"/>
    </row>
    <row r="1399" spans="1:27" hidden="1" x14ac:dyDescent="0.25">
      <c r="A1399" t="str">
        <f>IF(AllData!A1399="","",AllData!A1399)</f>
        <v/>
      </c>
      <c r="B1399" t="str">
        <f>IF(AllData!B1399="","",AllData!B1399)</f>
        <v/>
      </c>
      <c r="C1399" t="str">
        <f>IF(AllData!C1399="","",AllData!C1399)</f>
        <v/>
      </c>
      <c r="D1399" t="str">
        <f>IF(AllData!D1399="","",AllData!D1399)</f>
        <v/>
      </c>
      <c r="E1399" t="str">
        <f>IF(AllData!E1399="","",AllData!E1399)</f>
        <v/>
      </c>
      <c r="F1399" t="str">
        <f>IF(AllData!F1399="","",AllData!F1399)</f>
        <v/>
      </c>
      <c r="G1399" t="str">
        <f>IF(AllData!G1399="","",AllData!G1399)</f>
        <v/>
      </c>
      <c r="H1399" t="str">
        <f>IF(AllData!H1399="","",AllData!H1399)</f>
        <v/>
      </c>
      <c r="I1399" t="str">
        <f>IF(AllData!I1399="","",AllData!I1399)</f>
        <v/>
      </c>
      <c r="J1399" t="str">
        <f>IF(AllData!J1399="","",AllData!J1399)</f>
        <v/>
      </c>
      <c r="K1399" t="str">
        <f>IF(AllData!K1399="","",AllData!K1399)</f>
        <v/>
      </c>
      <c r="L1399" t="str">
        <f>IF(AllData!L1399="","",AllData!L1399)</f>
        <v/>
      </c>
      <c r="M1399" s="4" t="str">
        <f>IF(Table1[[#This Row],[Operation Season]]="","",LEFT(Table1[[#This Row],[Operation Season]],SEARCH("-",Table1[[#This Row],[Operation Season]])-1))</f>
        <v/>
      </c>
      <c r="N1399" s="10" t="str">
        <f t="shared" si="42"/>
        <v/>
      </c>
      <c r="O1399" t="str">
        <f>IF(Table1[[#This Row],[Operation Season]]="","",RIGHT(Table1[[#This Row],[Operation Season]],LEN(Table1[[#This Row],[Operation Season]])-FIND("-",Table1[[#This Row],[Operation Season]])))</f>
        <v/>
      </c>
      <c r="P1399" s="4" t="str">
        <f t="shared" si="43"/>
        <v/>
      </c>
      <c r="Q1399" s="7" t="str">
        <f>IF(OR(P1399="Mid November",P1399="round",P1399="",),"",Table1[[#This Row],[End Date]]-SystemData!$A$2+1)</f>
        <v/>
      </c>
      <c r="R1399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399" s="2" t="str">
        <f>IF(AllData!M1404="","",AllData!M1404)</f>
        <v/>
      </c>
      <c r="T1399" s="2" t="str">
        <f>IF(AllData!N1404="","",AllData!N1404)</f>
        <v/>
      </c>
      <c r="U1399" s="2" t="str">
        <f>IF(AllData!O1404="","",AllData!O1404)</f>
        <v/>
      </c>
      <c r="V1399" s="2" t="str">
        <f>IF(AllData!P1404="","",AllData!P1404)</f>
        <v/>
      </c>
      <c r="W1399" s="2" t="str">
        <f>IF(AllData!Q1404="","",AllData!Q1404)</f>
        <v/>
      </c>
      <c r="X1399" s="2" t="str">
        <f>IF(AllData!R1404="","",AllData!R1404)</f>
        <v/>
      </c>
      <c r="Y1399" s="2" t="str">
        <f>IF(AllData!S1404="","",AllData!S1404)</f>
        <v/>
      </c>
      <c r="Z1399" s="2" t="str">
        <f>IF(AllData!T1404="","",AllData!T1404)</f>
        <v/>
      </c>
      <c r="AA1399" s="16"/>
    </row>
    <row r="1400" spans="1:27" hidden="1" x14ac:dyDescent="0.25">
      <c r="A1400" t="str">
        <f>IF(AllData!A1400="","",AllData!A1400)</f>
        <v/>
      </c>
      <c r="B1400" t="str">
        <f>IF(AllData!B1400="","",AllData!B1400)</f>
        <v/>
      </c>
      <c r="C1400" t="str">
        <f>IF(AllData!C1400="","",AllData!C1400)</f>
        <v/>
      </c>
      <c r="D1400" t="str">
        <f>IF(AllData!D1400="","",AllData!D1400)</f>
        <v/>
      </c>
      <c r="E1400" t="str">
        <f>IF(AllData!E1400="","",AllData!E1400)</f>
        <v/>
      </c>
      <c r="F1400" t="str">
        <f>IF(AllData!F1400="","",AllData!F1400)</f>
        <v/>
      </c>
      <c r="G1400" t="str">
        <f>IF(AllData!G1400="","",AllData!G1400)</f>
        <v/>
      </c>
      <c r="H1400" t="str">
        <f>IF(AllData!H1400="","",AllData!H1400)</f>
        <v/>
      </c>
      <c r="I1400" t="str">
        <f>IF(AllData!I1400="","",AllData!I1400)</f>
        <v/>
      </c>
      <c r="J1400" t="str">
        <f>IF(AllData!J1400="","",AllData!J1400)</f>
        <v/>
      </c>
      <c r="K1400" t="str">
        <f>IF(AllData!K1400="","",AllData!K1400)</f>
        <v/>
      </c>
      <c r="L1400" t="str">
        <f>IF(AllData!L1400="","",AllData!L1400)</f>
        <v/>
      </c>
      <c r="M1400" s="4" t="str">
        <f>IF(Table1[[#This Row],[Operation Season]]="","",LEFT(Table1[[#This Row],[Operation Season]],SEARCH("-",Table1[[#This Row],[Operation Season]])-1))</f>
        <v/>
      </c>
      <c r="N1400" s="10" t="str">
        <f t="shared" si="42"/>
        <v/>
      </c>
      <c r="O1400" t="str">
        <f>IF(Table1[[#This Row],[Operation Season]]="","",RIGHT(Table1[[#This Row],[Operation Season]],LEN(Table1[[#This Row],[Operation Season]])-FIND("-",Table1[[#This Row],[Operation Season]])))</f>
        <v/>
      </c>
      <c r="P1400" s="4" t="str">
        <f t="shared" si="43"/>
        <v/>
      </c>
      <c r="Q1400" s="7" t="str">
        <f>IF(OR(P1400="Mid November",P1400="round",P1400="",),"",Table1[[#This Row],[End Date]]-SystemData!$A$2+1)</f>
        <v/>
      </c>
      <c r="R1400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400" s="2" t="str">
        <f>IF(AllData!M1405="","",AllData!M1405)</f>
        <v/>
      </c>
      <c r="T1400" s="2" t="str">
        <f>IF(AllData!N1405="","",AllData!N1405)</f>
        <v/>
      </c>
      <c r="U1400" s="2" t="str">
        <f>IF(AllData!O1405="","",AllData!O1405)</f>
        <v/>
      </c>
      <c r="V1400" s="2" t="str">
        <f>IF(AllData!P1405="","",AllData!P1405)</f>
        <v/>
      </c>
      <c r="W1400" s="2" t="str">
        <f>IF(AllData!Q1405="","",AllData!Q1405)</f>
        <v/>
      </c>
      <c r="X1400" s="2" t="str">
        <f>IF(AllData!R1405="","",AllData!R1405)</f>
        <v/>
      </c>
      <c r="Y1400" s="2" t="str">
        <f>IF(AllData!S1405="","",AllData!S1405)</f>
        <v/>
      </c>
      <c r="Z1400" s="2" t="str">
        <f>IF(AllData!T1405="","",AllData!T1405)</f>
        <v/>
      </c>
      <c r="AA1400" s="16"/>
    </row>
    <row r="1401" spans="1:27" hidden="1" x14ac:dyDescent="0.25">
      <c r="A1401" t="str">
        <f>IF(AllData!A1401="","",AllData!A1401)</f>
        <v/>
      </c>
      <c r="B1401" t="str">
        <f>IF(AllData!B1401="","",AllData!B1401)</f>
        <v/>
      </c>
      <c r="C1401" t="str">
        <f>IF(AllData!C1401="","",AllData!C1401)</f>
        <v/>
      </c>
      <c r="D1401" t="str">
        <f>IF(AllData!D1401="","",AllData!D1401)</f>
        <v/>
      </c>
      <c r="E1401" t="str">
        <f>IF(AllData!E1401="","",AllData!E1401)</f>
        <v/>
      </c>
      <c r="F1401" t="str">
        <f>IF(AllData!F1401="","",AllData!F1401)</f>
        <v/>
      </c>
      <c r="G1401" t="str">
        <f>IF(AllData!G1401="","",AllData!G1401)</f>
        <v/>
      </c>
      <c r="H1401" t="str">
        <f>IF(AllData!H1401="","",AllData!H1401)</f>
        <v/>
      </c>
      <c r="I1401" t="str">
        <f>IF(AllData!I1401="","",AllData!I1401)</f>
        <v/>
      </c>
      <c r="J1401" t="str">
        <f>IF(AllData!J1401="","",AllData!J1401)</f>
        <v/>
      </c>
      <c r="K1401" t="str">
        <f>IF(AllData!K1401="","",AllData!K1401)</f>
        <v/>
      </c>
      <c r="L1401" t="str">
        <f>IF(AllData!L1401="","",AllData!L1401)</f>
        <v/>
      </c>
      <c r="M1401" s="4" t="str">
        <f>IF(Table1[[#This Row],[Operation Season]]="","",LEFT(Table1[[#This Row],[Operation Season]],SEARCH("-",Table1[[#This Row],[Operation Season]])-1))</f>
        <v/>
      </c>
      <c r="N1401" s="10" t="str">
        <f t="shared" si="42"/>
        <v/>
      </c>
      <c r="O1401" t="str">
        <f>IF(Table1[[#This Row],[Operation Season]]="","",RIGHT(Table1[[#This Row],[Operation Season]],LEN(Table1[[#This Row],[Operation Season]])-FIND("-",Table1[[#This Row],[Operation Season]])))</f>
        <v/>
      </c>
      <c r="P1401" s="4" t="str">
        <f t="shared" si="43"/>
        <v/>
      </c>
      <c r="Q1401" s="7" t="str">
        <f>IF(OR(P1401="Mid November",P1401="round",P1401="",),"",Table1[[#This Row],[End Date]]-SystemData!$A$2+1)</f>
        <v/>
      </c>
      <c r="R1401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401" s="2" t="str">
        <f>IF(AllData!M1406="","",AllData!M1406)</f>
        <v/>
      </c>
      <c r="T1401" s="2" t="str">
        <f>IF(AllData!N1406="","",AllData!N1406)</f>
        <v/>
      </c>
      <c r="U1401" s="2" t="str">
        <f>IF(AllData!O1406="","",AllData!O1406)</f>
        <v/>
      </c>
      <c r="V1401" s="2" t="str">
        <f>IF(AllData!P1406="","",AllData!P1406)</f>
        <v/>
      </c>
      <c r="W1401" s="2" t="str">
        <f>IF(AllData!Q1406="","",AllData!Q1406)</f>
        <v/>
      </c>
      <c r="X1401" s="2" t="str">
        <f>IF(AllData!R1406="","",AllData!R1406)</f>
        <v/>
      </c>
      <c r="Y1401" s="2" t="str">
        <f>IF(AllData!S1406="","",AllData!S1406)</f>
        <v/>
      </c>
      <c r="Z1401" s="2" t="str">
        <f>IF(AllData!T1406="","",AllData!T1406)</f>
        <v/>
      </c>
      <c r="AA1401" s="16"/>
    </row>
    <row r="1402" spans="1:27" hidden="1" x14ac:dyDescent="0.25">
      <c r="A1402" t="str">
        <f>IF(AllData!A1402="","",AllData!A1402)</f>
        <v/>
      </c>
      <c r="B1402" t="str">
        <f>IF(AllData!B1402="","",AllData!B1402)</f>
        <v/>
      </c>
      <c r="C1402" t="str">
        <f>IF(AllData!C1402="","",AllData!C1402)</f>
        <v/>
      </c>
      <c r="D1402" t="str">
        <f>IF(AllData!D1402="","",AllData!D1402)</f>
        <v/>
      </c>
      <c r="E1402" t="str">
        <f>IF(AllData!E1402="","",AllData!E1402)</f>
        <v/>
      </c>
      <c r="F1402" t="str">
        <f>IF(AllData!F1402="","",AllData!F1402)</f>
        <v/>
      </c>
      <c r="G1402" t="str">
        <f>IF(AllData!G1402="","",AllData!G1402)</f>
        <v/>
      </c>
      <c r="H1402" t="str">
        <f>IF(AllData!H1402="","",AllData!H1402)</f>
        <v/>
      </c>
      <c r="I1402" t="str">
        <f>IF(AllData!I1402="","",AllData!I1402)</f>
        <v/>
      </c>
      <c r="J1402" t="str">
        <f>IF(AllData!J1402="","",AllData!J1402)</f>
        <v/>
      </c>
      <c r="K1402" t="str">
        <f>IF(AllData!K1402="","",AllData!K1402)</f>
        <v/>
      </c>
      <c r="L1402" t="str">
        <f>IF(AllData!L1402="","",AllData!L1402)</f>
        <v/>
      </c>
      <c r="M1402" s="4" t="str">
        <f>IF(Table1[[#This Row],[Operation Season]]="","",LEFT(Table1[[#This Row],[Operation Season]],SEARCH("-",Table1[[#This Row],[Operation Season]])-1))</f>
        <v/>
      </c>
      <c r="N1402" s="10" t="str">
        <f t="shared" si="42"/>
        <v/>
      </c>
      <c r="O1402" t="str">
        <f>IF(Table1[[#This Row],[Operation Season]]="","",RIGHT(Table1[[#This Row],[Operation Season]],LEN(Table1[[#This Row],[Operation Season]])-FIND("-",Table1[[#This Row],[Operation Season]])))</f>
        <v/>
      </c>
      <c r="P1402" s="4" t="str">
        <f t="shared" si="43"/>
        <v/>
      </c>
      <c r="Q1402" s="7" t="str">
        <f>IF(OR(P1402="Mid November",P1402="round",P1402="",),"",Table1[[#This Row],[End Date]]-SystemData!$A$2+1)</f>
        <v/>
      </c>
      <c r="R1402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402" s="2" t="str">
        <f>IF(AllData!M1407="","",AllData!M1407)</f>
        <v/>
      </c>
      <c r="T1402" s="2" t="str">
        <f>IF(AllData!N1407="","",AllData!N1407)</f>
        <v/>
      </c>
      <c r="U1402" s="2" t="str">
        <f>IF(AllData!O1407="","",AllData!O1407)</f>
        <v/>
      </c>
      <c r="V1402" s="2" t="str">
        <f>IF(AllData!P1407="","",AllData!P1407)</f>
        <v/>
      </c>
      <c r="W1402" s="2" t="str">
        <f>IF(AllData!Q1407="","",AllData!Q1407)</f>
        <v/>
      </c>
      <c r="X1402" s="2" t="str">
        <f>IF(AllData!R1407="","",AllData!R1407)</f>
        <v/>
      </c>
      <c r="Y1402" s="2" t="str">
        <f>IF(AllData!S1407="","",AllData!S1407)</f>
        <v/>
      </c>
      <c r="Z1402" s="2" t="str">
        <f>IF(AllData!T1407="","",AllData!T1407)</f>
        <v/>
      </c>
      <c r="AA1402" s="16"/>
    </row>
    <row r="1403" spans="1:27" hidden="1" x14ac:dyDescent="0.25">
      <c r="A1403" t="str">
        <f>IF(AllData!A1403="","",AllData!A1403)</f>
        <v/>
      </c>
      <c r="B1403" t="str">
        <f>IF(AllData!B1403="","",AllData!B1403)</f>
        <v/>
      </c>
      <c r="C1403" t="str">
        <f>IF(AllData!C1403="","",AllData!C1403)</f>
        <v/>
      </c>
      <c r="D1403" t="str">
        <f>IF(AllData!D1403="","",AllData!D1403)</f>
        <v/>
      </c>
      <c r="E1403" t="str">
        <f>IF(AllData!E1403="","",AllData!E1403)</f>
        <v/>
      </c>
      <c r="F1403" t="str">
        <f>IF(AllData!F1403="","",AllData!F1403)</f>
        <v/>
      </c>
      <c r="G1403" t="str">
        <f>IF(AllData!G1403="","",AllData!G1403)</f>
        <v/>
      </c>
      <c r="H1403" t="str">
        <f>IF(AllData!H1403="","",AllData!H1403)</f>
        <v/>
      </c>
      <c r="I1403" t="str">
        <f>IF(AllData!I1403="","",AllData!I1403)</f>
        <v/>
      </c>
      <c r="J1403" t="str">
        <f>IF(AllData!J1403="","",AllData!J1403)</f>
        <v/>
      </c>
      <c r="K1403" t="str">
        <f>IF(AllData!K1403="","",AllData!K1403)</f>
        <v/>
      </c>
      <c r="L1403" t="str">
        <f>IF(AllData!L1403="","",AllData!L1403)</f>
        <v/>
      </c>
      <c r="M1403" s="4" t="str">
        <f>IF(Table1[[#This Row],[Operation Season]]="","",LEFT(Table1[[#This Row],[Operation Season]],SEARCH("-",Table1[[#This Row],[Operation Season]])-1))</f>
        <v/>
      </c>
      <c r="N1403" s="10" t="str">
        <f t="shared" si="42"/>
        <v/>
      </c>
      <c r="O1403" t="str">
        <f>IF(Table1[[#This Row],[Operation Season]]="","",RIGHT(Table1[[#This Row],[Operation Season]],LEN(Table1[[#This Row],[Operation Season]])-FIND("-",Table1[[#This Row],[Operation Season]])))</f>
        <v/>
      </c>
      <c r="P1403" s="4" t="str">
        <f t="shared" si="43"/>
        <v/>
      </c>
      <c r="Q1403" s="7" t="str">
        <f>IF(OR(P1403="Mid November",P1403="round",P1403="",),"",Table1[[#This Row],[End Date]]-SystemData!$A$2+1)</f>
        <v/>
      </c>
      <c r="R1403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403" s="2" t="str">
        <f>IF(AllData!M1408="","",AllData!M1408)</f>
        <v/>
      </c>
      <c r="T1403" s="2" t="str">
        <f>IF(AllData!N1408="","",AllData!N1408)</f>
        <v/>
      </c>
      <c r="U1403" s="2" t="str">
        <f>IF(AllData!O1408="","",AllData!O1408)</f>
        <v/>
      </c>
      <c r="V1403" s="2" t="str">
        <f>IF(AllData!P1408="","",AllData!P1408)</f>
        <v/>
      </c>
      <c r="W1403" s="2" t="str">
        <f>IF(AllData!Q1408="","",AllData!Q1408)</f>
        <v/>
      </c>
      <c r="X1403" s="2" t="str">
        <f>IF(AllData!R1408="","",AllData!R1408)</f>
        <v/>
      </c>
      <c r="Y1403" s="2" t="str">
        <f>IF(AllData!S1408="","",AllData!S1408)</f>
        <v/>
      </c>
      <c r="Z1403" s="2" t="str">
        <f>IF(AllData!T1408="","",AllData!T1408)</f>
        <v/>
      </c>
      <c r="AA1403" s="16"/>
    </row>
    <row r="1404" spans="1:27" hidden="1" x14ac:dyDescent="0.25">
      <c r="A1404" t="str">
        <f>IF(AllData!A1404="","",AllData!A1404)</f>
        <v/>
      </c>
      <c r="B1404" t="str">
        <f>IF(AllData!B1404="","",AllData!B1404)</f>
        <v/>
      </c>
      <c r="C1404" t="str">
        <f>IF(AllData!C1404="","",AllData!C1404)</f>
        <v/>
      </c>
      <c r="D1404" t="str">
        <f>IF(AllData!D1404="","",AllData!D1404)</f>
        <v/>
      </c>
      <c r="E1404" t="str">
        <f>IF(AllData!E1404="","",AllData!E1404)</f>
        <v/>
      </c>
      <c r="F1404" t="str">
        <f>IF(AllData!F1404="","",AllData!F1404)</f>
        <v/>
      </c>
      <c r="G1404" t="str">
        <f>IF(AllData!G1404="","",AllData!G1404)</f>
        <v/>
      </c>
      <c r="H1404" t="str">
        <f>IF(AllData!H1404="","",AllData!H1404)</f>
        <v/>
      </c>
      <c r="I1404" t="str">
        <f>IF(AllData!I1404="","",AllData!I1404)</f>
        <v/>
      </c>
      <c r="J1404" t="str">
        <f>IF(AllData!J1404="","",AllData!J1404)</f>
        <v/>
      </c>
      <c r="K1404" t="str">
        <f>IF(AllData!K1404="","",AllData!K1404)</f>
        <v/>
      </c>
      <c r="L1404" t="str">
        <f>IF(AllData!L1404="","",AllData!L1404)</f>
        <v/>
      </c>
      <c r="M1404" s="4" t="str">
        <f>IF(Table1[[#This Row],[Operation Season]]="","",LEFT(Table1[[#This Row],[Operation Season]],SEARCH("-",Table1[[#This Row],[Operation Season]])-1))</f>
        <v/>
      </c>
      <c r="N1404" s="10" t="str">
        <f t="shared" si="42"/>
        <v/>
      </c>
      <c r="O1404" t="str">
        <f>IF(Table1[[#This Row],[Operation Season]]="","",RIGHT(Table1[[#This Row],[Operation Season]],LEN(Table1[[#This Row],[Operation Season]])-FIND("-",Table1[[#This Row],[Operation Season]])))</f>
        <v/>
      </c>
      <c r="P1404" s="4" t="str">
        <f t="shared" si="43"/>
        <v/>
      </c>
      <c r="Q1404" s="7" t="str">
        <f>IF(OR(P1404="Mid November",P1404="round",P1404="",),"",Table1[[#This Row],[End Date]]-SystemData!$A$2+1)</f>
        <v/>
      </c>
      <c r="R1404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404" s="2" t="str">
        <f>IF(AllData!M1409="","",AllData!M1409)</f>
        <v/>
      </c>
      <c r="T1404" s="2" t="str">
        <f>IF(AllData!N1409="","",AllData!N1409)</f>
        <v/>
      </c>
      <c r="U1404" s="2" t="str">
        <f>IF(AllData!O1409="","",AllData!O1409)</f>
        <v/>
      </c>
      <c r="V1404" s="2" t="str">
        <f>IF(AllData!P1409="","",AllData!P1409)</f>
        <v/>
      </c>
      <c r="W1404" s="2" t="str">
        <f>IF(AllData!Q1409="","",AllData!Q1409)</f>
        <v/>
      </c>
      <c r="X1404" s="2" t="str">
        <f>IF(AllData!R1409="","",AllData!R1409)</f>
        <v/>
      </c>
      <c r="Y1404" s="2" t="str">
        <f>IF(AllData!S1409="","",AllData!S1409)</f>
        <v/>
      </c>
      <c r="Z1404" s="2" t="str">
        <f>IF(AllData!T1409="","",AllData!T1409)</f>
        <v/>
      </c>
      <c r="AA1404" s="16"/>
    </row>
    <row r="1405" spans="1:27" hidden="1" x14ac:dyDescent="0.25">
      <c r="A1405" t="str">
        <f>IF(AllData!A1405="","",AllData!A1405)</f>
        <v/>
      </c>
      <c r="B1405" t="str">
        <f>IF(AllData!B1405="","",AllData!B1405)</f>
        <v/>
      </c>
      <c r="C1405" t="str">
        <f>IF(AllData!C1405="","",AllData!C1405)</f>
        <v/>
      </c>
      <c r="D1405" t="str">
        <f>IF(AllData!D1405="","",AllData!D1405)</f>
        <v/>
      </c>
      <c r="E1405" t="str">
        <f>IF(AllData!E1405="","",AllData!E1405)</f>
        <v/>
      </c>
      <c r="F1405" t="str">
        <f>IF(AllData!F1405="","",AllData!F1405)</f>
        <v/>
      </c>
      <c r="G1405" t="str">
        <f>IF(AllData!G1405="","",AllData!G1405)</f>
        <v/>
      </c>
      <c r="H1405" t="str">
        <f>IF(AllData!H1405="","",AllData!H1405)</f>
        <v/>
      </c>
      <c r="I1405" t="str">
        <f>IF(AllData!I1405="","",AllData!I1405)</f>
        <v/>
      </c>
      <c r="J1405" t="str">
        <f>IF(AllData!J1405="","",AllData!J1405)</f>
        <v/>
      </c>
      <c r="K1405" t="str">
        <f>IF(AllData!K1405="","",AllData!K1405)</f>
        <v/>
      </c>
      <c r="L1405" t="str">
        <f>IF(AllData!L1405="","",AllData!L1405)</f>
        <v/>
      </c>
      <c r="M1405" s="4" t="str">
        <f>IF(Table1[[#This Row],[Operation Season]]="","",LEFT(Table1[[#This Row],[Operation Season]],SEARCH("-",Table1[[#This Row],[Operation Season]])-1))</f>
        <v/>
      </c>
      <c r="N1405" s="10" t="str">
        <f t="shared" si="42"/>
        <v/>
      </c>
      <c r="O1405" t="str">
        <f>IF(Table1[[#This Row],[Operation Season]]="","",RIGHT(Table1[[#This Row],[Operation Season]],LEN(Table1[[#This Row],[Operation Season]])-FIND("-",Table1[[#This Row],[Operation Season]])))</f>
        <v/>
      </c>
      <c r="P1405" s="4" t="str">
        <f t="shared" si="43"/>
        <v/>
      </c>
      <c r="Q1405" s="7" t="str">
        <f>IF(OR(P1405="Mid November",P1405="round",P1405="",),"",Table1[[#This Row],[End Date]]-SystemData!$A$2+1)</f>
        <v/>
      </c>
      <c r="R1405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405" s="2" t="str">
        <f>IF(AllData!M1410="","",AllData!M1410)</f>
        <v/>
      </c>
      <c r="T1405" s="2" t="str">
        <f>IF(AllData!N1410="","",AllData!N1410)</f>
        <v/>
      </c>
      <c r="U1405" s="2" t="str">
        <f>IF(AllData!O1410="","",AllData!O1410)</f>
        <v/>
      </c>
      <c r="V1405" s="2" t="str">
        <f>IF(AllData!P1410="","",AllData!P1410)</f>
        <v/>
      </c>
      <c r="W1405" s="2" t="str">
        <f>IF(AllData!Q1410="","",AllData!Q1410)</f>
        <v/>
      </c>
      <c r="X1405" s="2" t="str">
        <f>IF(AllData!R1410="","",AllData!R1410)</f>
        <v/>
      </c>
      <c r="Y1405" s="2" t="str">
        <f>IF(AllData!S1410="","",AllData!S1410)</f>
        <v/>
      </c>
      <c r="Z1405" s="2" t="str">
        <f>IF(AllData!T1410="","",AllData!T1410)</f>
        <v/>
      </c>
      <c r="AA1405" s="16"/>
    </row>
    <row r="1406" spans="1:27" hidden="1" x14ac:dyDescent="0.25">
      <c r="A1406" t="str">
        <f>IF(AllData!A1406="","",AllData!A1406)</f>
        <v/>
      </c>
      <c r="B1406" t="str">
        <f>IF(AllData!B1406="","",AllData!B1406)</f>
        <v/>
      </c>
      <c r="C1406" t="str">
        <f>IF(AllData!C1406="","",AllData!C1406)</f>
        <v/>
      </c>
      <c r="D1406" t="str">
        <f>IF(AllData!D1406="","",AllData!D1406)</f>
        <v/>
      </c>
      <c r="E1406" t="str">
        <f>IF(AllData!E1406="","",AllData!E1406)</f>
        <v/>
      </c>
      <c r="F1406" t="str">
        <f>IF(AllData!F1406="","",AllData!F1406)</f>
        <v/>
      </c>
      <c r="G1406" t="str">
        <f>IF(AllData!G1406="","",AllData!G1406)</f>
        <v/>
      </c>
      <c r="H1406" t="str">
        <f>IF(AllData!H1406="","",AllData!H1406)</f>
        <v/>
      </c>
      <c r="I1406" t="str">
        <f>IF(AllData!I1406="","",AllData!I1406)</f>
        <v/>
      </c>
      <c r="J1406" t="str">
        <f>IF(AllData!J1406="","",AllData!J1406)</f>
        <v/>
      </c>
      <c r="K1406" t="str">
        <f>IF(AllData!K1406="","",AllData!K1406)</f>
        <v/>
      </c>
      <c r="L1406" t="str">
        <f>IF(AllData!L1406="","",AllData!L1406)</f>
        <v/>
      </c>
      <c r="M1406" s="4" t="str">
        <f>IF(Table1[[#This Row],[Operation Season]]="","",LEFT(Table1[[#This Row],[Operation Season]],SEARCH("-",Table1[[#This Row],[Operation Season]])-1))</f>
        <v/>
      </c>
      <c r="N1406" s="10" t="str">
        <f t="shared" si="42"/>
        <v/>
      </c>
      <c r="O1406" t="str">
        <f>IF(Table1[[#This Row],[Operation Season]]="","",RIGHT(Table1[[#This Row],[Operation Season]],LEN(Table1[[#This Row],[Operation Season]])-FIND("-",Table1[[#This Row],[Operation Season]])))</f>
        <v/>
      </c>
      <c r="P1406" s="4" t="str">
        <f t="shared" si="43"/>
        <v/>
      </c>
      <c r="Q1406" s="7" t="str">
        <f>IF(OR(P1406="Mid November",P1406="round",P1406="",),"",Table1[[#This Row],[End Date]]-SystemData!$A$2+1)</f>
        <v/>
      </c>
      <c r="R1406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406" s="2" t="str">
        <f>IF(AllData!M1411="","",AllData!M1411)</f>
        <v/>
      </c>
      <c r="T1406" s="2" t="str">
        <f>IF(AllData!N1411="","",AllData!N1411)</f>
        <v/>
      </c>
      <c r="U1406" s="2" t="str">
        <f>IF(AllData!O1411="","",AllData!O1411)</f>
        <v/>
      </c>
      <c r="V1406" s="2" t="str">
        <f>IF(AllData!P1411="","",AllData!P1411)</f>
        <v/>
      </c>
      <c r="W1406" s="2" t="str">
        <f>IF(AllData!Q1411="","",AllData!Q1411)</f>
        <v/>
      </c>
      <c r="X1406" s="2" t="str">
        <f>IF(AllData!R1411="","",AllData!R1411)</f>
        <v/>
      </c>
      <c r="Y1406" s="2" t="str">
        <f>IF(AllData!S1411="","",AllData!S1411)</f>
        <v/>
      </c>
      <c r="Z1406" s="2" t="str">
        <f>IF(AllData!T1411="","",AllData!T1411)</f>
        <v/>
      </c>
      <c r="AA1406" s="16"/>
    </row>
    <row r="1407" spans="1:27" hidden="1" x14ac:dyDescent="0.25">
      <c r="A1407" t="str">
        <f>IF(AllData!A1407="","",AllData!A1407)</f>
        <v/>
      </c>
      <c r="B1407" t="str">
        <f>IF(AllData!B1407="","",AllData!B1407)</f>
        <v/>
      </c>
      <c r="C1407" t="str">
        <f>IF(AllData!C1407="","",AllData!C1407)</f>
        <v/>
      </c>
      <c r="D1407" t="str">
        <f>IF(AllData!D1407="","",AllData!D1407)</f>
        <v/>
      </c>
      <c r="E1407" t="str">
        <f>IF(AllData!E1407="","",AllData!E1407)</f>
        <v/>
      </c>
      <c r="F1407" t="str">
        <f>IF(AllData!F1407="","",AllData!F1407)</f>
        <v/>
      </c>
      <c r="G1407" t="str">
        <f>IF(AllData!G1407="","",AllData!G1407)</f>
        <v/>
      </c>
      <c r="H1407" t="str">
        <f>IF(AllData!H1407="","",AllData!H1407)</f>
        <v/>
      </c>
      <c r="I1407" t="str">
        <f>IF(AllData!I1407="","",AllData!I1407)</f>
        <v/>
      </c>
      <c r="J1407" t="str">
        <f>IF(AllData!J1407="","",AllData!J1407)</f>
        <v/>
      </c>
      <c r="K1407" t="str">
        <f>IF(AllData!K1407="","",AllData!K1407)</f>
        <v/>
      </c>
      <c r="L1407" t="str">
        <f>IF(AllData!L1407="","",AllData!L1407)</f>
        <v/>
      </c>
      <c r="M1407" s="4" t="str">
        <f>IF(Table1[[#This Row],[Operation Season]]="","",LEFT(Table1[[#This Row],[Operation Season]],SEARCH("-",Table1[[#This Row],[Operation Season]])-1))</f>
        <v/>
      </c>
      <c r="N1407" s="10" t="str">
        <f t="shared" si="42"/>
        <v/>
      </c>
      <c r="O1407" t="str">
        <f>IF(Table1[[#This Row],[Operation Season]]="","",RIGHT(Table1[[#This Row],[Operation Season]],LEN(Table1[[#This Row],[Operation Season]])-FIND("-",Table1[[#This Row],[Operation Season]])))</f>
        <v/>
      </c>
      <c r="P1407" s="4" t="str">
        <f t="shared" si="43"/>
        <v/>
      </c>
      <c r="Q1407" s="7" t="str">
        <f>IF(OR(P1407="Mid November",P1407="round",P1407="",),"",Table1[[#This Row],[End Date]]-SystemData!$A$2+1)</f>
        <v/>
      </c>
      <c r="R1407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407" s="2" t="str">
        <f>IF(AllData!M1412="","",AllData!M1412)</f>
        <v/>
      </c>
      <c r="T1407" s="2" t="str">
        <f>IF(AllData!N1412="","",AllData!N1412)</f>
        <v/>
      </c>
      <c r="U1407" s="2" t="str">
        <f>IF(AllData!O1412="","",AllData!O1412)</f>
        <v/>
      </c>
      <c r="V1407" s="2" t="str">
        <f>IF(AllData!P1412="","",AllData!P1412)</f>
        <v/>
      </c>
      <c r="W1407" s="2" t="str">
        <f>IF(AllData!Q1412="","",AllData!Q1412)</f>
        <v/>
      </c>
      <c r="X1407" s="2" t="str">
        <f>IF(AllData!R1412="","",AllData!R1412)</f>
        <v/>
      </c>
      <c r="Y1407" s="2" t="str">
        <f>IF(AllData!S1412="","",AllData!S1412)</f>
        <v/>
      </c>
      <c r="Z1407" s="2" t="str">
        <f>IF(AllData!T1412="","",AllData!T1412)</f>
        <v/>
      </c>
      <c r="AA1407" s="16"/>
    </row>
    <row r="1408" spans="1:27" hidden="1" x14ac:dyDescent="0.25">
      <c r="A1408" t="str">
        <f>IF(AllData!A1408="","",AllData!A1408)</f>
        <v/>
      </c>
      <c r="B1408" t="str">
        <f>IF(AllData!B1408="","",AllData!B1408)</f>
        <v/>
      </c>
      <c r="C1408" t="str">
        <f>IF(AllData!C1408="","",AllData!C1408)</f>
        <v/>
      </c>
      <c r="D1408" t="str">
        <f>IF(AllData!D1408="","",AllData!D1408)</f>
        <v/>
      </c>
      <c r="E1408" t="str">
        <f>IF(AllData!E1408="","",AllData!E1408)</f>
        <v/>
      </c>
      <c r="F1408" t="str">
        <f>IF(AllData!F1408="","",AllData!F1408)</f>
        <v/>
      </c>
      <c r="G1408" t="str">
        <f>IF(AllData!G1408="","",AllData!G1408)</f>
        <v/>
      </c>
      <c r="H1408" t="str">
        <f>IF(AllData!H1408="","",AllData!H1408)</f>
        <v/>
      </c>
      <c r="I1408" t="str">
        <f>IF(AllData!I1408="","",AllData!I1408)</f>
        <v/>
      </c>
      <c r="J1408" t="str">
        <f>IF(AllData!J1408="","",AllData!J1408)</f>
        <v/>
      </c>
      <c r="K1408" t="str">
        <f>IF(AllData!K1408="","",AllData!K1408)</f>
        <v/>
      </c>
      <c r="L1408" t="str">
        <f>IF(AllData!L1408="","",AllData!L1408)</f>
        <v/>
      </c>
      <c r="M1408" s="4" t="str">
        <f>IF(Table1[[#This Row],[Operation Season]]="","",LEFT(Table1[[#This Row],[Operation Season]],SEARCH("-",Table1[[#This Row],[Operation Season]])-1))</f>
        <v/>
      </c>
      <c r="N1408" s="10" t="str">
        <f t="shared" si="42"/>
        <v/>
      </c>
      <c r="O1408" t="str">
        <f>IF(Table1[[#This Row],[Operation Season]]="","",RIGHT(Table1[[#This Row],[Operation Season]],LEN(Table1[[#This Row],[Operation Season]])-FIND("-",Table1[[#This Row],[Operation Season]])))</f>
        <v/>
      </c>
      <c r="P1408" s="4" t="str">
        <f t="shared" si="43"/>
        <v/>
      </c>
      <c r="Q1408" s="7" t="str">
        <f>IF(OR(P1408="Mid November",P1408="round",P1408="",),"",Table1[[#This Row],[End Date]]-SystemData!$A$2+1)</f>
        <v/>
      </c>
      <c r="R1408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408" s="2" t="str">
        <f>IF(AllData!M1413="","",AllData!M1413)</f>
        <v/>
      </c>
      <c r="T1408" s="2" t="str">
        <f>IF(AllData!N1413="","",AllData!N1413)</f>
        <v/>
      </c>
      <c r="U1408" s="2" t="str">
        <f>IF(AllData!O1413="","",AllData!O1413)</f>
        <v/>
      </c>
      <c r="V1408" s="2" t="str">
        <f>IF(AllData!P1413="","",AllData!P1413)</f>
        <v/>
      </c>
      <c r="W1408" s="2" t="str">
        <f>IF(AllData!Q1413="","",AllData!Q1413)</f>
        <v/>
      </c>
      <c r="X1408" s="2" t="str">
        <f>IF(AllData!R1413="","",AllData!R1413)</f>
        <v/>
      </c>
      <c r="Y1408" s="2" t="str">
        <f>IF(AllData!S1413="","",AllData!S1413)</f>
        <v/>
      </c>
      <c r="Z1408" s="2" t="str">
        <f>IF(AllData!T1413="","",AllData!T1413)</f>
        <v/>
      </c>
      <c r="AA1408" s="16"/>
    </row>
    <row r="1409" spans="1:27" hidden="1" x14ac:dyDescent="0.25">
      <c r="A1409" t="str">
        <f>IF(AllData!A1409="","",AllData!A1409)</f>
        <v/>
      </c>
      <c r="B1409" t="str">
        <f>IF(AllData!B1409="","",AllData!B1409)</f>
        <v/>
      </c>
      <c r="C1409" t="str">
        <f>IF(AllData!C1409="","",AllData!C1409)</f>
        <v/>
      </c>
      <c r="D1409" t="str">
        <f>IF(AllData!D1409="","",AllData!D1409)</f>
        <v/>
      </c>
      <c r="E1409" t="str">
        <f>IF(AllData!E1409="","",AllData!E1409)</f>
        <v/>
      </c>
      <c r="F1409" t="str">
        <f>IF(AllData!F1409="","",AllData!F1409)</f>
        <v/>
      </c>
      <c r="G1409" t="str">
        <f>IF(AllData!G1409="","",AllData!G1409)</f>
        <v/>
      </c>
      <c r="H1409" t="str">
        <f>IF(AllData!H1409="","",AllData!H1409)</f>
        <v/>
      </c>
      <c r="I1409" t="str">
        <f>IF(AllData!I1409="","",AllData!I1409)</f>
        <v/>
      </c>
      <c r="J1409" t="str">
        <f>IF(AllData!J1409="","",AllData!J1409)</f>
        <v/>
      </c>
      <c r="K1409" t="str">
        <f>IF(AllData!K1409="","",AllData!K1409)</f>
        <v/>
      </c>
      <c r="L1409" t="str">
        <f>IF(AllData!L1409="","",AllData!L1409)</f>
        <v/>
      </c>
      <c r="M1409" s="4" t="str">
        <f>IF(Table1[[#This Row],[Operation Season]]="","",LEFT(Table1[[#This Row],[Operation Season]],SEARCH("-",Table1[[#This Row],[Operation Season]])-1))</f>
        <v/>
      </c>
      <c r="N1409" s="10" t="str">
        <f t="shared" si="42"/>
        <v/>
      </c>
      <c r="O1409" t="str">
        <f>IF(Table1[[#This Row],[Operation Season]]="","",RIGHT(Table1[[#This Row],[Operation Season]],LEN(Table1[[#This Row],[Operation Season]])-FIND("-",Table1[[#This Row],[Operation Season]])))</f>
        <v/>
      </c>
      <c r="P1409" s="4" t="str">
        <f t="shared" si="43"/>
        <v/>
      </c>
      <c r="Q1409" s="7" t="str">
        <f>IF(OR(P1409="Mid November",P1409="round",P1409="",),"",Table1[[#This Row],[End Date]]-SystemData!$A$2+1)</f>
        <v/>
      </c>
      <c r="R1409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409" s="2" t="str">
        <f>IF(AllData!M1414="","",AllData!M1414)</f>
        <v/>
      </c>
      <c r="T1409" s="2" t="str">
        <f>IF(AllData!N1414="","",AllData!N1414)</f>
        <v/>
      </c>
      <c r="U1409" s="2" t="str">
        <f>IF(AllData!O1414="","",AllData!O1414)</f>
        <v/>
      </c>
      <c r="V1409" s="2" t="str">
        <f>IF(AllData!P1414="","",AllData!P1414)</f>
        <v/>
      </c>
      <c r="W1409" s="2" t="str">
        <f>IF(AllData!Q1414="","",AllData!Q1414)</f>
        <v/>
      </c>
      <c r="X1409" s="2" t="str">
        <f>IF(AllData!R1414="","",AllData!R1414)</f>
        <v/>
      </c>
      <c r="Y1409" s="2" t="str">
        <f>IF(AllData!S1414="","",AllData!S1414)</f>
        <v/>
      </c>
      <c r="Z1409" s="2" t="str">
        <f>IF(AllData!T1414="","",AllData!T1414)</f>
        <v/>
      </c>
      <c r="AA1409" s="16"/>
    </row>
    <row r="1410" spans="1:27" hidden="1" x14ac:dyDescent="0.25">
      <c r="A1410" t="str">
        <f>IF(AllData!A1410="","",AllData!A1410)</f>
        <v/>
      </c>
      <c r="B1410" t="str">
        <f>IF(AllData!B1410="","",AllData!B1410)</f>
        <v/>
      </c>
      <c r="C1410" t="str">
        <f>IF(AllData!C1410="","",AllData!C1410)</f>
        <v/>
      </c>
      <c r="D1410" t="str">
        <f>IF(AllData!D1410="","",AllData!D1410)</f>
        <v/>
      </c>
      <c r="E1410" t="str">
        <f>IF(AllData!E1410="","",AllData!E1410)</f>
        <v/>
      </c>
      <c r="F1410" t="str">
        <f>IF(AllData!F1410="","",AllData!F1410)</f>
        <v/>
      </c>
      <c r="G1410" t="str">
        <f>IF(AllData!G1410="","",AllData!G1410)</f>
        <v/>
      </c>
      <c r="H1410" t="str">
        <f>IF(AllData!H1410="","",AllData!H1410)</f>
        <v/>
      </c>
      <c r="I1410" t="str">
        <f>IF(AllData!I1410="","",AllData!I1410)</f>
        <v/>
      </c>
      <c r="J1410" t="str">
        <f>IF(AllData!J1410="","",AllData!J1410)</f>
        <v/>
      </c>
      <c r="K1410" t="str">
        <f>IF(AllData!K1410="","",AllData!K1410)</f>
        <v/>
      </c>
      <c r="L1410" t="str">
        <f>IF(AllData!L1410="","",AllData!L1410)</f>
        <v/>
      </c>
      <c r="M1410" s="4" t="str">
        <f>IF(Table1[[#This Row],[Operation Season]]="","",LEFT(Table1[[#This Row],[Operation Season]],SEARCH("-",Table1[[#This Row],[Operation Season]])-1))</f>
        <v/>
      </c>
      <c r="N1410" s="10" t="str">
        <f t="shared" ref="N1410:N1473" si="44">TEXT(M1410,"MM/DD/YYYY")</f>
        <v/>
      </c>
      <c r="O1410" t="str">
        <f>IF(Table1[[#This Row],[Operation Season]]="","",RIGHT(Table1[[#This Row],[Operation Season]],LEN(Table1[[#This Row],[Operation Season]])-FIND("-",Table1[[#This Row],[Operation Season]])))</f>
        <v/>
      </c>
      <c r="P1410" s="4" t="str">
        <f t="shared" ref="P1410:P1473" si="45">TEXT(O1410,"MM/DD/YYYY")</f>
        <v/>
      </c>
      <c r="Q1410" s="7" t="str">
        <f>IF(OR(P1410="Mid November",P1410="round",P1410="",),"",Table1[[#This Row],[End Date]]-SystemData!$A$2+1)</f>
        <v/>
      </c>
      <c r="R1410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410" s="2" t="str">
        <f>IF(AllData!M1415="","",AllData!M1415)</f>
        <v/>
      </c>
      <c r="T1410" s="2" t="str">
        <f>IF(AllData!N1415="","",AllData!N1415)</f>
        <v/>
      </c>
      <c r="U1410" s="2" t="str">
        <f>IF(AllData!O1415="","",AllData!O1415)</f>
        <v/>
      </c>
      <c r="V1410" s="2" t="str">
        <f>IF(AllData!P1415="","",AllData!P1415)</f>
        <v/>
      </c>
      <c r="W1410" s="2" t="str">
        <f>IF(AllData!Q1415="","",AllData!Q1415)</f>
        <v/>
      </c>
      <c r="X1410" s="2" t="str">
        <f>IF(AllData!R1415="","",AllData!R1415)</f>
        <v/>
      </c>
      <c r="Y1410" s="2" t="str">
        <f>IF(AllData!S1415="","",AllData!S1415)</f>
        <v/>
      </c>
      <c r="Z1410" s="2" t="str">
        <f>IF(AllData!T1415="","",AllData!T1415)</f>
        <v/>
      </c>
      <c r="AA1410" s="16"/>
    </row>
    <row r="1411" spans="1:27" hidden="1" x14ac:dyDescent="0.25">
      <c r="A1411" t="str">
        <f>IF(AllData!A1411="","",AllData!A1411)</f>
        <v/>
      </c>
      <c r="B1411" t="str">
        <f>IF(AllData!B1411="","",AllData!B1411)</f>
        <v/>
      </c>
      <c r="C1411" t="str">
        <f>IF(AllData!C1411="","",AllData!C1411)</f>
        <v/>
      </c>
      <c r="D1411" t="str">
        <f>IF(AllData!D1411="","",AllData!D1411)</f>
        <v/>
      </c>
      <c r="E1411" t="str">
        <f>IF(AllData!E1411="","",AllData!E1411)</f>
        <v/>
      </c>
      <c r="F1411" t="str">
        <f>IF(AllData!F1411="","",AllData!F1411)</f>
        <v/>
      </c>
      <c r="G1411" t="str">
        <f>IF(AllData!G1411="","",AllData!G1411)</f>
        <v/>
      </c>
      <c r="H1411" t="str">
        <f>IF(AllData!H1411="","",AllData!H1411)</f>
        <v/>
      </c>
      <c r="I1411" t="str">
        <f>IF(AllData!I1411="","",AllData!I1411)</f>
        <v/>
      </c>
      <c r="J1411" t="str">
        <f>IF(AllData!J1411="","",AllData!J1411)</f>
        <v/>
      </c>
      <c r="K1411" t="str">
        <f>IF(AllData!K1411="","",AllData!K1411)</f>
        <v/>
      </c>
      <c r="L1411" t="str">
        <f>IF(AllData!L1411="","",AllData!L1411)</f>
        <v/>
      </c>
      <c r="M1411" s="4" t="str">
        <f>IF(Table1[[#This Row],[Operation Season]]="","",LEFT(Table1[[#This Row],[Operation Season]],SEARCH("-",Table1[[#This Row],[Operation Season]])-1))</f>
        <v/>
      </c>
      <c r="N1411" s="10" t="str">
        <f t="shared" si="44"/>
        <v/>
      </c>
      <c r="O1411" t="str">
        <f>IF(Table1[[#This Row],[Operation Season]]="","",RIGHT(Table1[[#This Row],[Operation Season]],LEN(Table1[[#This Row],[Operation Season]])-FIND("-",Table1[[#This Row],[Operation Season]])))</f>
        <v/>
      </c>
      <c r="P1411" s="4" t="str">
        <f t="shared" si="45"/>
        <v/>
      </c>
      <c r="Q1411" s="7" t="str">
        <f>IF(OR(P1411="Mid November",P1411="round",P1411="",),"",Table1[[#This Row],[End Date]]-SystemData!$A$2+1)</f>
        <v/>
      </c>
      <c r="R1411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411" s="2" t="str">
        <f>IF(AllData!M1416="","",AllData!M1416)</f>
        <v/>
      </c>
      <c r="T1411" s="2" t="str">
        <f>IF(AllData!N1416="","",AllData!N1416)</f>
        <v/>
      </c>
      <c r="U1411" s="2" t="str">
        <f>IF(AllData!O1416="","",AllData!O1416)</f>
        <v/>
      </c>
      <c r="V1411" s="2" t="str">
        <f>IF(AllData!P1416="","",AllData!P1416)</f>
        <v/>
      </c>
      <c r="W1411" s="2" t="str">
        <f>IF(AllData!Q1416="","",AllData!Q1416)</f>
        <v/>
      </c>
      <c r="X1411" s="2" t="str">
        <f>IF(AllData!R1416="","",AllData!R1416)</f>
        <v/>
      </c>
      <c r="Y1411" s="2" t="str">
        <f>IF(AllData!S1416="","",AllData!S1416)</f>
        <v/>
      </c>
      <c r="Z1411" s="2" t="str">
        <f>IF(AllData!T1416="","",AllData!T1416)</f>
        <v/>
      </c>
      <c r="AA1411" s="16"/>
    </row>
    <row r="1412" spans="1:27" hidden="1" x14ac:dyDescent="0.25">
      <c r="A1412" t="str">
        <f>IF(AllData!A1412="","",AllData!A1412)</f>
        <v/>
      </c>
      <c r="B1412" t="str">
        <f>IF(AllData!B1412="","",AllData!B1412)</f>
        <v/>
      </c>
      <c r="C1412" t="str">
        <f>IF(AllData!C1412="","",AllData!C1412)</f>
        <v/>
      </c>
      <c r="D1412" t="str">
        <f>IF(AllData!D1412="","",AllData!D1412)</f>
        <v/>
      </c>
      <c r="E1412" t="str">
        <f>IF(AllData!E1412="","",AllData!E1412)</f>
        <v/>
      </c>
      <c r="F1412" t="str">
        <f>IF(AllData!F1412="","",AllData!F1412)</f>
        <v/>
      </c>
      <c r="G1412" t="str">
        <f>IF(AllData!G1412="","",AllData!G1412)</f>
        <v/>
      </c>
      <c r="H1412" t="str">
        <f>IF(AllData!H1412="","",AllData!H1412)</f>
        <v/>
      </c>
      <c r="I1412" t="str">
        <f>IF(AllData!I1412="","",AllData!I1412)</f>
        <v/>
      </c>
      <c r="J1412" t="str">
        <f>IF(AllData!J1412="","",AllData!J1412)</f>
        <v/>
      </c>
      <c r="K1412" t="str">
        <f>IF(AllData!K1412="","",AllData!K1412)</f>
        <v/>
      </c>
      <c r="L1412" t="str">
        <f>IF(AllData!L1412="","",AllData!L1412)</f>
        <v/>
      </c>
      <c r="M1412" s="4" t="str">
        <f>IF(Table1[[#This Row],[Operation Season]]="","",LEFT(Table1[[#This Row],[Operation Season]],SEARCH("-",Table1[[#This Row],[Operation Season]])-1))</f>
        <v/>
      </c>
      <c r="N1412" s="10" t="str">
        <f t="shared" si="44"/>
        <v/>
      </c>
      <c r="O1412" t="str">
        <f>IF(Table1[[#This Row],[Operation Season]]="","",RIGHT(Table1[[#This Row],[Operation Season]],LEN(Table1[[#This Row],[Operation Season]])-FIND("-",Table1[[#This Row],[Operation Season]])))</f>
        <v/>
      </c>
      <c r="P1412" s="4" t="str">
        <f t="shared" si="45"/>
        <v/>
      </c>
      <c r="Q1412" s="7" t="str">
        <f>IF(OR(P1412="Mid November",P1412="round",P1412="",),"",Table1[[#This Row],[End Date]]-SystemData!$A$2+1)</f>
        <v/>
      </c>
      <c r="R1412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412" s="2" t="str">
        <f>IF(AllData!M1417="","",AllData!M1417)</f>
        <v/>
      </c>
      <c r="T1412" s="2" t="str">
        <f>IF(AllData!N1417="","",AllData!N1417)</f>
        <v/>
      </c>
      <c r="U1412" s="2" t="str">
        <f>IF(AllData!O1417="","",AllData!O1417)</f>
        <v/>
      </c>
      <c r="V1412" s="2" t="str">
        <f>IF(AllData!P1417="","",AllData!P1417)</f>
        <v/>
      </c>
      <c r="W1412" s="2" t="str">
        <f>IF(AllData!Q1417="","",AllData!Q1417)</f>
        <v/>
      </c>
      <c r="X1412" s="2" t="str">
        <f>IF(AllData!R1417="","",AllData!R1417)</f>
        <v/>
      </c>
      <c r="Y1412" s="2" t="str">
        <f>IF(AllData!S1417="","",AllData!S1417)</f>
        <v/>
      </c>
      <c r="Z1412" s="2" t="str">
        <f>IF(AllData!T1417="","",AllData!T1417)</f>
        <v/>
      </c>
      <c r="AA1412" s="16"/>
    </row>
    <row r="1413" spans="1:27" hidden="1" x14ac:dyDescent="0.25">
      <c r="A1413" t="str">
        <f>IF(AllData!A1413="","",AllData!A1413)</f>
        <v/>
      </c>
      <c r="B1413" t="str">
        <f>IF(AllData!B1413="","",AllData!B1413)</f>
        <v/>
      </c>
      <c r="C1413" t="str">
        <f>IF(AllData!C1413="","",AllData!C1413)</f>
        <v/>
      </c>
      <c r="D1413" t="str">
        <f>IF(AllData!D1413="","",AllData!D1413)</f>
        <v/>
      </c>
      <c r="E1413" t="str">
        <f>IF(AllData!E1413="","",AllData!E1413)</f>
        <v/>
      </c>
      <c r="F1413" t="str">
        <f>IF(AllData!F1413="","",AllData!F1413)</f>
        <v/>
      </c>
      <c r="G1413" t="str">
        <f>IF(AllData!G1413="","",AllData!G1413)</f>
        <v/>
      </c>
      <c r="H1413" t="str">
        <f>IF(AllData!H1413="","",AllData!H1413)</f>
        <v/>
      </c>
      <c r="I1413" t="str">
        <f>IF(AllData!I1413="","",AllData!I1413)</f>
        <v/>
      </c>
      <c r="J1413" t="str">
        <f>IF(AllData!J1413="","",AllData!J1413)</f>
        <v/>
      </c>
      <c r="K1413" t="str">
        <f>IF(AllData!K1413="","",AllData!K1413)</f>
        <v/>
      </c>
      <c r="L1413" t="str">
        <f>IF(AllData!L1413="","",AllData!L1413)</f>
        <v/>
      </c>
      <c r="M1413" s="4" t="str">
        <f>IF(Table1[[#This Row],[Operation Season]]="","",LEFT(Table1[[#This Row],[Operation Season]],SEARCH("-",Table1[[#This Row],[Operation Season]])-1))</f>
        <v/>
      </c>
      <c r="N1413" s="10" t="str">
        <f t="shared" si="44"/>
        <v/>
      </c>
      <c r="O1413" t="str">
        <f>IF(Table1[[#This Row],[Operation Season]]="","",RIGHT(Table1[[#This Row],[Operation Season]],LEN(Table1[[#This Row],[Operation Season]])-FIND("-",Table1[[#This Row],[Operation Season]])))</f>
        <v/>
      </c>
      <c r="P1413" s="4" t="str">
        <f t="shared" si="45"/>
        <v/>
      </c>
      <c r="Q1413" s="7" t="str">
        <f>IF(OR(P1413="Mid November",P1413="round",P1413="",),"",Table1[[#This Row],[End Date]]-SystemData!$A$2+1)</f>
        <v/>
      </c>
      <c r="R1413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413" s="2" t="str">
        <f>IF(AllData!M1418="","",AllData!M1418)</f>
        <v/>
      </c>
      <c r="T1413" s="2" t="str">
        <f>IF(AllData!N1418="","",AllData!N1418)</f>
        <v/>
      </c>
      <c r="U1413" s="2" t="str">
        <f>IF(AllData!O1418="","",AllData!O1418)</f>
        <v/>
      </c>
      <c r="V1413" s="2" t="str">
        <f>IF(AllData!P1418="","",AllData!P1418)</f>
        <v/>
      </c>
      <c r="W1413" s="2" t="str">
        <f>IF(AllData!Q1418="","",AllData!Q1418)</f>
        <v/>
      </c>
      <c r="X1413" s="2" t="str">
        <f>IF(AllData!R1418="","",AllData!R1418)</f>
        <v/>
      </c>
      <c r="Y1413" s="2" t="str">
        <f>IF(AllData!S1418="","",AllData!S1418)</f>
        <v/>
      </c>
      <c r="Z1413" s="2" t="str">
        <f>IF(AllData!T1418="","",AllData!T1418)</f>
        <v/>
      </c>
      <c r="AA1413" s="16"/>
    </row>
    <row r="1414" spans="1:27" hidden="1" x14ac:dyDescent="0.25">
      <c r="A1414" t="str">
        <f>IF(AllData!A1414="","",AllData!A1414)</f>
        <v/>
      </c>
      <c r="B1414" t="str">
        <f>IF(AllData!B1414="","",AllData!B1414)</f>
        <v/>
      </c>
      <c r="C1414" t="str">
        <f>IF(AllData!C1414="","",AllData!C1414)</f>
        <v/>
      </c>
      <c r="D1414" t="str">
        <f>IF(AllData!D1414="","",AllData!D1414)</f>
        <v/>
      </c>
      <c r="E1414" t="str">
        <f>IF(AllData!E1414="","",AllData!E1414)</f>
        <v/>
      </c>
      <c r="F1414" t="str">
        <f>IF(AllData!F1414="","",AllData!F1414)</f>
        <v/>
      </c>
      <c r="G1414" t="str">
        <f>IF(AllData!G1414="","",AllData!G1414)</f>
        <v/>
      </c>
      <c r="H1414" t="str">
        <f>IF(AllData!H1414="","",AllData!H1414)</f>
        <v/>
      </c>
      <c r="I1414" t="str">
        <f>IF(AllData!I1414="","",AllData!I1414)</f>
        <v/>
      </c>
      <c r="J1414" t="str">
        <f>IF(AllData!J1414="","",AllData!J1414)</f>
        <v/>
      </c>
      <c r="K1414" t="str">
        <f>IF(AllData!K1414="","",AllData!K1414)</f>
        <v/>
      </c>
      <c r="L1414" t="str">
        <f>IF(AllData!L1414="","",AllData!L1414)</f>
        <v/>
      </c>
      <c r="M1414" s="4" t="str">
        <f>IF(Table1[[#This Row],[Operation Season]]="","",LEFT(Table1[[#This Row],[Operation Season]],SEARCH("-",Table1[[#This Row],[Operation Season]])-1))</f>
        <v/>
      </c>
      <c r="N1414" s="10" t="str">
        <f t="shared" si="44"/>
        <v/>
      </c>
      <c r="O1414" t="str">
        <f>IF(Table1[[#This Row],[Operation Season]]="","",RIGHT(Table1[[#This Row],[Operation Season]],LEN(Table1[[#This Row],[Operation Season]])-FIND("-",Table1[[#This Row],[Operation Season]])))</f>
        <v/>
      </c>
      <c r="P1414" s="4" t="str">
        <f t="shared" si="45"/>
        <v/>
      </c>
      <c r="Q1414" s="7" t="str">
        <f>IF(OR(P1414="Mid November",P1414="round",P1414="",),"",Table1[[#This Row],[End Date]]-SystemData!$A$2+1)</f>
        <v/>
      </c>
      <c r="R1414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414" s="2" t="str">
        <f>IF(AllData!M1419="","",AllData!M1419)</f>
        <v/>
      </c>
      <c r="T1414" s="2" t="str">
        <f>IF(AllData!N1419="","",AllData!N1419)</f>
        <v/>
      </c>
      <c r="U1414" s="2" t="str">
        <f>IF(AllData!O1419="","",AllData!O1419)</f>
        <v/>
      </c>
      <c r="V1414" s="2" t="str">
        <f>IF(AllData!P1419="","",AllData!P1419)</f>
        <v/>
      </c>
      <c r="W1414" s="2" t="str">
        <f>IF(AllData!Q1419="","",AllData!Q1419)</f>
        <v/>
      </c>
      <c r="X1414" s="2" t="str">
        <f>IF(AllData!R1419="","",AllData!R1419)</f>
        <v/>
      </c>
      <c r="Y1414" s="2" t="str">
        <f>IF(AllData!S1419="","",AllData!S1419)</f>
        <v/>
      </c>
      <c r="Z1414" s="2" t="str">
        <f>IF(AllData!T1419="","",AllData!T1419)</f>
        <v/>
      </c>
      <c r="AA1414" s="16"/>
    </row>
    <row r="1415" spans="1:27" hidden="1" x14ac:dyDescent="0.25">
      <c r="A1415" t="str">
        <f>IF(AllData!A1415="","",AllData!A1415)</f>
        <v/>
      </c>
      <c r="B1415" t="str">
        <f>IF(AllData!B1415="","",AllData!B1415)</f>
        <v/>
      </c>
      <c r="C1415" t="str">
        <f>IF(AllData!C1415="","",AllData!C1415)</f>
        <v/>
      </c>
      <c r="D1415" t="str">
        <f>IF(AllData!D1415="","",AllData!D1415)</f>
        <v/>
      </c>
      <c r="E1415" t="str">
        <f>IF(AllData!E1415="","",AllData!E1415)</f>
        <v/>
      </c>
      <c r="F1415" t="str">
        <f>IF(AllData!F1415="","",AllData!F1415)</f>
        <v/>
      </c>
      <c r="G1415" t="str">
        <f>IF(AllData!G1415="","",AllData!G1415)</f>
        <v/>
      </c>
      <c r="H1415" t="str">
        <f>IF(AllData!H1415="","",AllData!H1415)</f>
        <v/>
      </c>
      <c r="I1415" t="str">
        <f>IF(AllData!I1415="","",AllData!I1415)</f>
        <v/>
      </c>
      <c r="J1415" t="str">
        <f>IF(AllData!J1415="","",AllData!J1415)</f>
        <v/>
      </c>
      <c r="K1415" t="str">
        <f>IF(AllData!K1415="","",AllData!K1415)</f>
        <v/>
      </c>
      <c r="L1415" t="str">
        <f>IF(AllData!L1415="","",AllData!L1415)</f>
        <v/>
      </c>
      <c r="M1415" s="4" t="str">
        <f>IF(Table1[[#This Row],[Operation Season]]="","",LEFT(Table1[[#This Row],[Operation Season]],SEARCH("-",Table1[[#This Row],[Operation Season]])-1))</f>
        <v/>
      </c>
      <c r="N1415" s="10" t="str">
        <f t="shared" si="44"/>
        <v/>
      </c>
      <c r="O1415" t="str">
        <f>IF(Table1[[#This Row],[Operation Season]]="","",RIGHT(Table1[[#This Row],[Operation Season]],LEN(Table1[[#This Row],[Operation Season]])-FIND("-",Table1[[#This Row],[Operation Season]])))</f>
        <v/>
      </c>
      <c r="P1415" s="4" t="str">
        <f t="shared" si="45"/>
        <v/>
      </c>
      <c r="Q1415" s="7" t="str">
        <f>IF(OR(P1415="Mid November",P1415="round",P1415="",),"",Table1[[#This Row],[End Date]]-SystemData!$A$2+1)</f>
        <v/>
      </c>
      <c r="R1415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415" s="2" t="str">
        <f>IF(AllData!M1420="","",AllData!M1420)</f>
        <v/>
      </c>
      <c r="T1415" s="2" t="str">
        <f>IF(AllData!N1420="","",AllData!N1420)</f>
        <v/>
      </c>
      <c r="U1415" s="2" t="str">
        <f>IF(AllData!O1420="","",AllData!O1420)</f>
        <v/>
      </c>
      <c r="V1415" s="2" t="str">
        <f>IF(AllData!P1420="","",AllData!P1420)</f>
        <v/>
      </c>
      <c r="W1415" s="2" t="str">
        <f>IF(AllData!Q1420="","",AllData!Q1420)</f>
        <v/>
      </c>
      <c r="X1415" s="2" t="str">
        <f>IF(AllData!R1420="","",AllData!R1420)</f>
        <v/>
      </c>
      <c r="Y1415" s="2" t="str">
        <f>IF(AllData!S1420="","",AllData!S1420)</f>
        <v/>
      </c>
      <c r="Z1415" s="2" t="str">
        <f>IF(AllData!T1420="","",AllData!T1420)</f>
        <v/>
      </c>
      <c r="AA1415" s="16"/>
    </row>
    <row r="1416" spans="1:27" hidden="1" x14ac:dyDescent="0.25">
      <c r="A1416" t="str">
        <f>IF(AllData!A1416="","",AllData!A1416)</f>
        <v/>
      </c>
      <c r="B1416" t="str">
        <f>IF(AllData!B1416="","",AllData!B1416)</f>
        <v/>
      </c>
      <c r="C1416" t="str">
        <f>IF(AllData!C1416="","",AllData!C1416)</f>
        <v/>
      </c>
      <c r="D1416" t="str">
        <f>IF(AllData!D1416="","",AllData!D1416)</f>
        <v/>
      </c>
      <c r="E1416" t="str">
        <f>IF(AllData!E1416="","",AllData!E1416)</f>
        <v/>
      </c>
      <c r="F1416" t="str">
        <f>IF(AllData!F1416="","",AllData!F1416)</f>
        <v/>
      </c>
      <c r="G1416" t="str">
        <f>IF(AllData!G1416="","",AllData!G1416)</f>
        <v/>
      </c>
      <c r="H1416" t="str">
        <f>IF(AllData!H1416="","",AllData!H1416)</f>
        <v/>
      </c>
      <c r="I1416" t="str">
        <f>IF(AllData!I1416="","",AllData!I1416)</f>
        <v/>
      </c>
      <c r="J1416" t="str">
        <f>IF(AllData!J1416="","",AllData!J1416)</f>
        <v/>
      </c>
      <c r="K1416" t="str">
        <f>IF(AllData!K1416="","",AllData!K1416)</f>
        <v/>
      </c>
      <c r="L1416" t="str">
        <f>IF(AllData!L1416="","",AllData!L1416)</f>
        <v/>
      </c>
      <c r="M1416" s="4" t="str">
        <f>IF(Table1[[#This Row],[Operation Season]]="","",LEFT(Table1[[#This Row],[Operation Season]],SEARCH("-",Table1[[#This Row],[Operation Season]])-1))</f>
        <v/>
      </c>
      <c r="N1416" s="10" t="str">
        <f t="shared" si="44"/>
        <v/>
      </c>
      <c r="O1416" t="str">
        <f>IF(Table1[[#This Row],[Operation Season]]="","",RIGHT(Table1[[#This Row],[Operation Season]],LEN(Table1[[#This Row],[Operation Season]])-FIND("-",Table1[[#This Row],[Operation Season]])))</f>
        <v/>
      </c>
      <c r="P1416" s="4" t="str">
        <f t="shared" si="45"/>
        <v/>
      </c>
      <c r="Q1416" s="7" t="str">
        <f>IF(OR(P1416="Mid November",P1416="round",P1416="",),"",Table1[[#This Row],[End Date]]-SystemData!$A$2+1)</f>
        <v/>
      </c>
      <c r="R1416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416" s="2" t="str">
        <f>IF(AllData!M1421="","",AllData!M1421)</f>
        <v/>
      </c>
      <c r="T1416" s="2" t="str">
        <f>IF(AllData!N1421="","",AllData!N1421)</f>
        <v/>
      </c>
      <c r="U1416" s="2" t="str">
        <f>IF(AllData!O1421="","",AllData!O1421)</f>
        <v/>
      </c>
      <c r="V1416" s="2" t="str">
        <f>IF(AllData!P1421="","",AllData!P1421)</f>
        <v/>
      </c>
      <c r="W1416" s="2" t="str">
        <f>IF(AllData!Q1421="","",AllData!Q1421)</f>
        <v/>
      </c>
      <c r="X1416" s="2" t="str">
        <f>IF(AllData!R1421="","",AllData!R1421)</f>
        <v/>
      </c>
      <c r="Y1416" s="2" t="str">
        <f>IF(AllData!S1421="","",AllData!S1421)</f>
        <v/>
      </c>
      <c r="Z1416" s="2" t="str">
        <f>IF(AllData!T1421="","",AllData!T1421)</f>
        <v/>
      </c>
      <c r="AA1416" s="16"/>
    </row>
    <row r="1417" spans="1:27" hidden="1" x14ac:dyDescent="0.25">
      <c r="A1417" t="str">
        <f>IF(AllData!A1417="","",AllData!A1417)</f>
        <v/>
      </c>
      <c r="B1417" t="str">
        <f>IF(AllData!B1417="","",AllData!B1417)</f>
        <v/>
      </c>
      <c r="C1417" t="str">
        <f>IF(AllData!C1417="","",AllData!C1417)</f>
        <v/>
      </c>
      <c r="D1417" t="str">
        <f>IF(AllData!D1417="","",AllData!D1417)</f>
        <v/>
      </c>
      <c r="E1417" t="str">
        <f>IF(AllData!E1417="","",AllData!E1417)</f>
        <v/>
      </c>
      <c r="F1417" t="str">
        <f>IF(AllData!F1417="","",AllData!F1417)</f>
        <v/>
      </c>
      <c r="G1417" t="str">
        <f>IF(AllData!G1417="","",AllData!G1417)</f>
        <v/>
      </c>
      <c r="H1417" t="str">
        <f>IF(AllData!H1417="","",AllData!H1417)</f>
        <v/>
      </c>
      <c r="I1417" t="str">
        <f>IF(AllData!I1417="","",AllData!I1417)</f>
        <v/>
      </c>
      <c r="J1417" t="str">
        <f>IF(AllData!J1417="","",AllData!J1417)</f>
        <v/>
      </c>
      <c r="K1417" t="str">
        <f>IF(AllData!K1417="","",AllData!K1417)</f>
        <v/>
      </c>
      <c r="L1417" t="str">
        <f>IF(AllData!L1417="","",AllData!L1417)</f>
        <v/>
      </c>
      <c r="M1417" s="4" t="str">
        <f>IF(Table1[[#This Row],[Operation Season]]="","",LEFT(Table1[[#This Row],[Operation Season]],SEARCH("-",Table1[[#This Row],[Operation Season]])-1))</f>
        <v/>
      </c>
      <c r="N1417" s="10" t="str">
        <f t="shared" si="44"/>
        <v/>
      </c>
      <c r="O1417" t="str">
        <f>IF(Table1[[#This Row],[Operation Season]]="","",RIGHT(Table1[[#This Row],[Operation Season]],LEN(Table1[[#This Row],[Operation Season]])-FIND("-",Table1[[#This Row],[Operation Season]])))</f>
        <v/>
      </c>
      <c r="P1417" s="4" t="str">
        <f t="shared" si="45"/>
        <v/>
      </c>
      <c r="Q1417" s="7" t="str">
        <f>IF(OR(P1417="Mid November",P1417="round",P1417="",),"",Table1[[#This Row],[End Date]]-SystemData!$A$2+1)</f>
        <v/>
      </c>
      <c r="R1417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417" s="2" t="str">
        <f>IF(AllData!M1422="","",AllData!M1422)</f>
        <v/>
      </c>
      <c r="T1417" s="2" t="str">
        <f>IF(AllData!N1422="","",AllData!N1422)</f>
        <v/>
      </c>
      <c r="U1417" s="2" t="str">
        <f>IF(AllData!O1422="","",AllData!O1422)</f>
        <v/>
      </c>
      <c r="V1417" s="2" t="str">
        <f>IF(AllData!P1422="","",AllData!P1422)</f>
        <v/>
      </c>
      <c r="W1417" s="2" t="str">
        <f>IF(AllData!Q1422="","",AllData!Q1422)</f>
        <v/>
      </c>
      <c r="X1417" s="2" t="str">
        <f>IF(AllData!R1422="","",AllData!R1422)</f>
        <v/>
      </c>
      <c r="Y1417" s="2" t="str">
        <f>IF(AllData!S1422="","",AllData!S1422)</f>
        <v/>
      </c>
      <c r="Z1417" s="2" t="str">
        <f>IF(AllData!T1422="","",AllData!T1422)</f>
        <v/>
      </c>
      <c r="AA1417" s="16"/>
    </row>
    <row r="1418" spans="1:27" hidden="1" x14ac:dyDescent="0.25">
      <c r="A1418" t="str">
        <f>IF(AllData!A1418="","",AllData!A1418)</f>
        <v/>
      </c>
      <c r="B1418" t="str">
        <f>IF(AllData!B1418="","",AllData!B1418)</f>
        <v/>
      </c>
      <c r="C1418" t="str">
        <f>IF(AllData!C1418="","",AllData!C1418)</f>
        <v/>
      </c>
      <c r="D1418" t="str">
        <f>IF(AllData!D1418="","",AllData!D1418)</f>
        <v/>
      </c>
      <c r="E1418" t="str">
        <f>IF(AllData!E1418="","",AllData!E1418)</f>
        <v/>
      </c>
      <c r="F1418" t="str">
        <f>IF(AllData!F1418="","",AllData!F1418)</f>
        <v/>
      </c>
      <c r="G1418" t="str">
        <f>IF(AllData!G1418="","",AllData!G1418)</f>
        <v/>
      </c>
      <c r="H1418" t="str">
        <f>IF(AllData!H1418="","",AllData!H1418)</f>
        <v/>
      </c>
      <c r="I1418" t="str">
        <f>IF(AllData!I1418="","",AllData!I1418)</f>
        <v/>
      </c>
      <c r="J1418" t="str">
        <f>IF(AllData!J1418="","",AllData!J1418)</f>
        <v/>
      </c>
      <c r="K1418" t="str">
        <f>IF(AllData!K1418="","",AllData!K1418)</f>
        <v/>
      </c>
      <c r="L1418" t="str">
        <f>IF(AllData!L1418="","",AllData!L1418)</f>
        <v/>
      </c>
      <c r="M1418" s="4" t="str">
        <f>IF(Table1[[#This Row],[Operation Season]]="","",LEFT(Table1[[#This Row],[Operation Season]],SEARCH("-",Table1[[#This Row],[Operation Season]])-1))</f>
        <v/>
      </c>
      <c r="N1418" s="10" t="str">
        <f t="shared" si="44"/>
        <v/>
      </c>
      <c r="O1418" t="str">
        <f>IF(Table1[[#This Row],[Operation Season]]="","",RIGHT(Table1[[#This Row],[Operation Season]],LEN(Table1[[#This Row],[Operation Season]])-FIND("-",Table1[[#This Row],[Operation Season]])))</f>
        <v/>
      </c>
      <c r="P1418" s="4" t="str">
        <f t="shared" si="45"/>
        <v/>
      </c>
      <c r="Q1418" s="7" t="str">
        <f>IF(OR(P1418="Mid November",P1418="round",P1418="",),"",Table1[[#This Row],[End Date]]-SystemData!$A$2+1)</f>
        <v/>
      </c>
      <c r="R1418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418" s="2" t="str">
        <f>IF(AllData!M1423="","",AllData!M1423)</f>
        <v/>
      </c>
      <c r="T1418" s="2" t="str">
        <f>IF(AllData!N1423="","",AllData!N1423)</f>
        <v/>
      </c>
      <c r="U1418" s="2" t="str">
        <f>IF(AllData!O1423="","",AllData!O1423)</f>
        <v/>
      </c>
      <c r="V1418" s="2" t="str">
        <f>IF(AllData!P1423="","",AllData!P1423)</f>
        <v/>
      </c>
      <c r="W1418" s="2" t="str">
        <f>IF(AllData!Q1423="","",AllData!Q1423)</f>
        <v/>
      </c>
      <c r="X1418" s="2" t="str">
        <f>IF(AllData!R1423="","",AllData!R1423)</f>
        <v/>
      </c>
      <c r="Y1418" s="2" t="str">
        <f>IF(AllData!S1423="","",AllData!S1423)</f>
        <v/>
      </c>
      <c r="Z1418" s="2" t="str">
        <f>IF(AllData!T1423="","",AllData!T1423)</f>
        <v/>
      </c>
      <c r="AA1418" s="16"/>
    </row>
    <row r="1419" spans="1:27" hidden="1" x14ac:dyDescent="0.25">
      <c r="A1419" t="str">
        <f>IF(AllData!A1419="","",AllData!A1419)</f>
        <v/>
      </c>
      <c r="B1419" t="str">
        <f>IF(AllData!B1419="","",AllData!B1419)</f>
        <v/>
      </c>
      <c r="C1419" t="str">
        <f>IF(AllData!C1419="","",AllData!C1419)</f>
        <v/>
      </c>
      <c r="D1419" t="str">
        <f>IF(AllData!D1419="","",AllData!D1419)</f>
        <v/>
      </c>
      <c r="E1419" t="str">
        <f>IF(AllData!E1419="","",AllData!E1419)</f>
        <v/>
      </c>
      <c r="F1419" t="str">
        <f>IF(AllData!F1419="","",AllData!F1419)</f>
        <v/>
      </c>
      <c r="G1419" t="str">
        <f>IF(AllData!G1419="","",AllData!G1419)</f>
        <v/>
      </c>
      <c r="H1419" t="str">
        <f>IF(AllData!H1419="","",AllData!H1419)</f>
        <v/>
      </c>
      <c r="I1419" t="str">
        <f>IF(AllData!I1419="","",AllData!I1419)</f>
        <v/>
      </c>
      <c r="J1419" t="str">
        <f>IF(AllData!J1419="","",AllData!J1419)</f>
        <v/>
      </c>
      <c r="K1419" t="str">
        <f>IF(AllData!K1419="","",AllData!K1419)</f>
        <v/>
      </c>
      <c r="L1419" t="str">
        <f>IF(AllData!L1419="","",AllData!L1419)</f>
        <v/>
      </c>
      <c r="M1419" s="4" t="str">
        <f>IF(Table1[[#This Row],[Operation Season]]="","",LEFT(Table1[[#This Row],[Operation Season]],SEARCH("-",Table1[[#This Row],[Operation Season]])-1))</f>
        <v/>
      </c>
      <c r="N1419" s="10" t="str">
        <f t="shared" si="44"/>
        <v/>
      </c>
      <c r="O1419" t="str">
        <f>IF(Table1[[#This Row],[Operation Season]]="","",RIGHT(Table1[[#This Row],[Operation Season]],LEN(Table1[[#This Row],[Operation Season]])-FIND("-",Table1[[#This Row],[Operation Season]])))</f>
        <v/>
      </c>
      <c r="P1419" s="4" t="str">
        <f t="shared" si="45"/>
        <v/>
      </c>
      <c r="Q1419" s="7" t="str">
        <f>IF(OR(P1419="Mid November",P1419="round",P1419="",),"",Table1[[#This Row],[End Date]]-SystemData!$A$2+1)</f>
        <v/>
      </c>
      <c r="R1419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419" s="2" t="str">
        <f>IF(AllData!M1424="","",AllData!M1424)</f>
        <v/>
      </c>
      <c r="T1419" s="2" t="str">
        <f>IF(AllData!N1424="","",AllData!N1424)</f>
        <v/>
      </c>
      <c r="U1419" s="2" t="str">
        <f>IF(AllData!O1424="","",AllData!O1424)</f>
        <v/>
      </c>
      <c r="V1419" s="2" t="str">
        <f>IF(AllData!P1424="","",AllData!P1424)</f>
        <v/>
      </c>
      <c r="W1419" s="2" t="str">
        <f>IF(AllData!Q1424="","",AllData!Q1424)</f>
        <v/>
      </c>
      <c r="X1419" s="2" t="str">
        <f>IF(AllData!R1424="","",AllData!R1424)</f>
        <v/>
      </c>
      <c r="Y1419" s="2" t="str">
        <f>IF(AllData!S1424="","",AllData!S1424)</f>
        <v/>
      </c>
      <c r="Z1419" s="2" t="str">
        <f>IF(AllData!T1424="","",AllData!T1424)</f>
        <v/>
      </c>
      <c r="AA1419" s="16"/>
    </row>
    <row r="1420" spans="1:27" hidden="1" x14ac:dyDescent="0.25">
      <c r="A1420" t="str">
        <f>IF(AllData!A1420="","",AllData!A1420)</f>
        <v/>
      </c>
      <c r="B1420" t="str">
        <f>IF(AllData!B1420="","",AllData!B1420)</f>
        <v/>
      </c>
      <c r="C1420" t="str">
        <f>IF(AllData!C1420="","",AllData!C1420)</f>
        <v/>
      </c>
      <c r="D1420" t="str">
        <f>IF(AllData!D1420="","",AllData!D1420)</f>
        <v/>
      </c>
      <c r="E1420" t="str">
        <f>IF(AllData!E1420="","",AllData!E1420)</f>
        <v/>
      </c>
      <c r="F1420" t="str">
        <f>IF(AllData!F1420="","",AllData!F1420)</f>
        <v/>
      </c>
      <c r="G1420" t="str">
        <f>IF(AllData!G1420="","",AllData!G1420)</f>
        <v/>
      </c>
      <c r="H1420" t="str">
        <f>IF(AllData!H1420="","",AllData!H1420)</f>
        <v/>
      </c>
      <c r="I1420" t="str">
        <f>IF(AllData!I1420="","",AllData!I1420)</f>
        <v/>
      </c>
      <c r="J1420" t="str">
        <f>IF(AllData!J1420="","",AllData!J1420)</f>
        <v/>
      </c>
      <c r="K1420" t="str">
        <f>IF(AllData!K1420="","",AllData!K1420)</f>
        <v/>
      </c>
      <c r="L1420" t="str">
        <f>IF(AllData!L1420="","",AllData!L1420)</f>
        <v/>
      </c>
      <c r="M1420" s="4" t="str">
        <f>IF(Table1[[#This Row],[Operation Season]]="","",LEFT(Table1[[#This Row],[Operation Season]],SEARCH("-",Table1[[#This Row],[Operation Season]])-1))</f>
        <v/>
      </c>
      <c r="N1420" s="10" t="str">
        <f t="shared" si="44"/>
        <v/>
      </c>
      <c r="O1420" t="str">
        <f>IF(Table1[[#This Row],[Operation Season]]="","",RIGHT(Table1[[#This Row],[Operation Season]],LEN(Table1[[#This Row],[Operation Season]])-FIND("-",Table1[[#This Row],[Operation Season]])))</f>
        <v/>
      </c>
      <c r="P1420" s="4" t="str">
        <f t="shared" si="45"/>
        <v/>
      </c>
      <c r="Q1420" s="7" t="str">
        <f>IF(OR(P1420="Mid November",P1420="round",P1420="",),"",Table1[[#This Row],[End Date]]-SystemData!$A$2+1)</f>
        <v/>
      </c>
      <c r="R1420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420" s="2" t="str">
        <f>IF(AllData!M1425="","",AllData!M1425)</f>
        <v/>
      </c>
      <c r="T1420" s="2" t="str">
        <f>IF(AllData!N1425="","",AllData!N1425)</f>
        <v/>
      </c>
      <c r="U1420" s="2" t="str">
        <f>IF(AllData!O1425="","",AllData!O1425)</f>
        <v/>
      </c>
      <c r="V1420" s="2" t="str">
        <f>IF(AllData!P1425="","",AllData!P1425)</f>
        <v/>
      </c>
      <c r="W1420" s="2" t="str">
        <f>IF(AllData!Q1425="","",AllData!Q1425)</f>
        <v/>
      </c>
      <c r="X1420" s="2" t="str">
        <f>IF(AllData!R1425="","",AllData!R1425)</f>
        <v/>
      </c>
      <c r="Y1420" s="2" t="str">
        <f>IF(AllData!S1425="","",AllData!S1425)</f>
        <v/>
      </c>
      <c r="Z1420" s="2" t="str">
        <f>IF(AllData!T1425="","",AllData!T1425)</f>
        <v/>
      </c>
      <c r="AA1420" s="16"/>
    </row>
    <row r="1421" spans="1:27" hidden="1" x14ac:dyDescent="0.25">
      <c r="A1421" t="str">
        <f>IF(AllData!A1421="","",AllData!A1421)</f>
        <v/>
      </c>
      <c r="B1421" t="str">
        <f>IF(AllData!B1421="","",AllData!B1421)</f>
        <v/>
      </c>
      <c r="C1421" t="str">
        <f>IF(AllData!C1421="","",AllData!C1421)</f>
        <v/>
      </c>
      <c r="D1421" t="str">
        <f>IF(AllData!D1421="","",AllData!D1421)</f>
        <v/>
      </c>
      <c r="E1421" t="str">
        <f>IF(AllData!E1421="","",AllData!E1421)</f>
        <v/>
      </c>
      <c r="F1421" t="str">
        <f>IF(AllData!F1421="","",AllData!F1421)</f>
        <v/>
      </c>
      <c r="G1421" t="str">
        <f>IF(AllData!G1421="","",AllData!G1421)</f>
        <v/>
      </c>
      <c r="H1421" t="str">
        <f>IF(AllData!H1421="","",AllData!H1421)</f>
        <v/>
      </c>
      <c r="I1421" t="str">
        <f>IF(AllData!I1421="","",AllData!I1421)</f>
        <v/>
      </c>
      <c r="J1421" t="str">
        <f>IF(AllData!J1421="","",AllData!J1421)</f>
        <v/>
      </c>
      <c r="K1421" t="str">
        <f>IF(AllData!K1421="","",AllData!K1421)</f>
        <v/>
      </c>
      <c r="L1421" t="str">
        <f>IF(AllData!L1421="","",AllData!L1421)</f>
        <v/>
      </c>
      <c r="M1421" s="4" t="str">
        <f>IF(Table1[[#This Row],[Operation Season]]="","",LEFT(Table1[[#This Row],[Operation Season]],SEARCH("-",Table1[[#This Row],[Operation Season]])-1))</f>
        <v/>
      </c>
      <c r="N1421" s="10" t="str">
        <f t="shared" si="44"/>
        <v/>
      </c>
      <c r="O1421" t="str">
        <f>IF(Table1[[#This Row],[Operation Season]]="","",RIGHT(Table1[[#This Row],[Operation Season]],LEN(Table1[[#This Row],[Operation Season]])-FIND("-",Table1[[#This Row],[Operation Season]])))</f>
        <v/>
      </c>
      <c r="P1421" s="4" t="str">
        <f t="shared" si="45"/>
        <v/>
      </c>
      <c r="Q1421" s="7" t="str">
        <f>IF(OR(P1421="Mid November",P1421="round",P1421="",),"",Table1[[#This Row],[End Date]]-SystemData!$A$2+1)</f>
        <v/>
      </c>
      <c r="R1421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421" s="2" t="str">
        <f>IF(AllData!M1426="","",AllData!M1426)</f>
        <v/>
      </c>
      <c r="T1421" s="2" t="str">
        <f>IF(AllData!N1426="","",AllData!N1426)</f>
        <v/>
      </c>
      <c r="U1421" s="2" t="str">
        <f>IF(AllData!O1426="","",AllData!O1426)</f>
        <v/>
      </c>
      <c r="V1421" s="2" t="str">
        <f>IF(AllData!P1426="","",AllData!P1426)</f>
        <v/>
      </c>
      <c r="W1421" s="2" t="str">
        <f>IF(AllData!Q1426="","",AllData!Q1426)</f>
        <v/>
      </c>
      <c r="X1421" s="2" t="str">
        <f>IF(AllData!R1426="","",AllData!R1426)</f>
        <v/>
      </c>
      <c r="Y1421" s="2" t="str">
        <f>IF(AllData!S1426="","",AllData!S1426)</f>
        <v/>
      </c>
      <c r="Z1421" s="2" t="str">
        <f>IF(AllData!T1426="","",AllData!T1426)</f>
        <v/>
      </c>
      <c r="AA1421" s="16"/>
    </row>
    <row r="1422" spans="1:27" hidden="1" x14ac:dyDescent="0.25">
      <c r="A1422" t="str">
        <f>IF(AllData!A1422="","",AllData!A1422)</f>
        <v/>
      </c>
      <c r="B1422" t="str">
        <f>IF(AllData!B1422="","",AllData!B1422)</f>
        <v/>
      </c>
      <c r="C1422" t="str">
        <f>IF(AllData!C1422="","",AllData!C1422)</f>
        <v/>
      </c>
      <c r="D1422" t="str">
        <f>IF(AllData!D1422="","",AllData!D1422)</f>
        <v/>
      </c>
      <c r="E1422" t="str">
        <f>IF(AllData!E1422="","",AllData!E1422)</f>
        <v/>
      </c>
      <c r="F1422" t="str">
        <f>IF(AllData!F1422="","",AllData!F1422)</f>
        <v/>
      </c>
      <c r="G1422" t="str">
        <f>IF(AllData!G1422="","",AllData!G1422)</f>
        <v/>
      </c>
      <c r="H1422" t="str">
        <f>IF(AllData!H1422="","",AllData!H1422)</f>
        <v/>
      </c>
      <c r="I1422" t="str">
        <f>IF(AllData!I1422="","",AllData!I1422)</f>
        <v/>
      </c>
      <c r="J1422" t="str">
        <f>IF(AllData!J1422="","",AllData!J1422)</f>
        <v/>
      </c>
      <c r="K1422" t="str">
        <f>IF(AllData!K1422="","",AllData!K1422)</f>
        <v/>
      </c>
      <c r="L1422" t="str">
        <f>IF(AllData!L1422="","",AllData!L1422)</f>
        <v/>
      </c>
      <c r="M1422" s="4" t="str">
        <f>IF(Table1[[#This Row],[Operation Season]]="","",LEFT(Table1[[#This Row],[Operation Season]],SEARCH("-",Table1[[#This Row],[Operation Season]])-1))</f>
        <v/>
      </c>
      <c r="N1422" s="10" t="str">
        <f t="shared" si="44"/>
        <v/>
      </c>
      <c r="O1422" t="str">
        <f>IF(Table1[[#This Row],[Operation Season]]="","",RIGHT(Table1[[#This Row],[Operation Season]],LEN(Table1[[#This Row],[Operation Season]])-FIND("-",Table1[[#This Row],[Operation Season]])))</f>
        <v/>
      </c>
      <c r="P1422" s="4" t="str">
        <f t="shared" si="45"/>
        <v/>
      </c>
      <c r="Q1422" s="7" t="str">
        <f>IF(OR(P1422="Mid November",P1422="round",P1422="",),"",Table1[[#This Row],[End Date]]-SystemData!$A$2+1)</f>
        <v/>
      </c>
      <c r="R1422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422" s="2" t="str">
        <f>IF(AllData!M1427="","",AllData!M1427)</f>
        <v/>
      </c>
      <c r="T1422" s="2" t="str">
        <f>IF(AllData!N1427="","",AllData!N1427)</f>
        <v/>
      </c>
      <c r="U1422" s="2" t="str">
        <f>IF(AllData!O1427="","",AllData!O1427)</f>
        <v/>
      </c>
      <c r="V1422" s="2" t="str">
        <f>IF(AllData!P1427="","",AllData!P1427)</f>
        <v/>
      </c>
      <c r="W1422" s="2" t="str">
        <f>IF(AllData!Q1427="","",AllData!Q1427)</f>
        <v/>
      </c>
      <c r="X1422" s="2" t="str">
        <f>IF(AllData!R1427="","",AllData!R1427)</f>
        <v/>
      </c>
      <c r="Y1422" s="2" t="str">
        <f>IF(AllData!S1427="","",AllData!S1427)</f>
        <v/>
      </c>
      <c r="Z1422" s="2" t="str">
        <f>IF(AllData!T1427="","",AllData!T1427)</f>
        <v/>
      </c>
      <c r="AA1422" s="16"/>
    </row>
    <row r="1423" spans="1:27" hidden="1" x14ac:dyDescent="0.25">
      <c r="A1423" t="str">
        <f>IF(AllData!A1423="","",AllData!A1423)</f>
        <v/>
      </c>
      <c r="B1423" t="str">
        <f>IF(AllData!B1423="","",AllData!B1423)</f>
        <v/>
      </c>
      <c r="C1423" t="str">
        <f>IF(AllData!C1423="","",AllData!C1423)</f>
        <v/>
      </c>
      <c r="D1423" t="str">
        <f>IF(AllData!D1423="","",AllData!D1423)</f>
        <v/>
      </c>
      <c r="E1423" t="str">
        <f>IF(AllData!E1423="","",AllData!E1423)</f>
        <v/>
      </c>
      <c r="F1423" t="str">
        <f>IF(AllData!F1423="","",AllData!F1423)</f>
        <v/>
      </c>
      <c r="G1423" t="str">
        <f>IF(AllData!G1423="","",AllData!G1423)</f>
        <v/>
      </c>
      <c r="H1423" t="str">
        <f>IF(AllData!H1423="","",AllData!H1423)</f>
        <v/>
      </c>
      <c r="I1423" t="str">
        <f>IF(AllData!I1423="","",AllData!I1423)</f>
        <v/>
      </c>
      <c r="J1423" t="str">
        <f>IF(AllData!J1423="","",AllData!J1423)</f>
        <v/>
      </c>
      <c r="K1423" t="str">
        <f>IF(AllData!K1423="","",AllData!K1423)</f>
        <v/>
      </c>
      <c r="L1423" t="str">
        <f>IF(AllData!L1423="","",AllData!L1423)</f>
        <v/>
      </c>
      <c r="M1423" s="4" t="str">
        <f>IF(Table1[[#This Row],[Operation Season]]="","",LEFT(Table1[[#This Row],[Operation Season]],SEARCH("-",Table1[[#This Row],[Operation Season]])-1))</f>
        <v/>
      </c>
      <c r="N1423" s="10" t="str">
        <f t="shared" si="44"/>
        <v/>
      </c>
      <c r="O1423" t="str">
        <f>IF(Table1[[#This Row],[Operation Season]]="","",RIGHT(Table1[[#This Row],[Operation Season]],LEN(Table1[[#This Row],[Operation Season]])-FIND("-",Table1[[#This Row],[Operation Season]])))</f>
        <v/>
      </c>
      <c r="P1423" s="4" t="str">
        <f t="shared" si="45"/>
        <v/>
      </c>
      <c r="Q1423" s="7" t="str">
        <f>IF(OR(P1423="Mid November",P1423="round",P1423="",),"",Table1[[#This Row],[End Date]]-SystemData!$A$2+1)</f>
        <v/>
      </c>
      <c r="R1423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423" s="2" t="str">
        <f>IF(AllData!M1428="","",AllData!M1428)</f>
        <v/>
      </c>
      <c r="T1423" s="2" t="str">
        <f>IF(AllData!N1428="","",AllData!N1428)</f>
        <v/>
      </c>
      <c r="U1423" s="2" t="str">
        <f>IF(AllData!O1428="","",AllData!O1428)</f>
        <v/>
      </c>
      <c r="V1423" s="2" t="str">
        <f>IF(AllData!P1428="","",AllData!P1428)</f>
        <v/>
      </c>
      <c r="W1423" s="2" t="str">
        <f>IF(AllData!Q1428="","",AllData!Q1428)</f>
        <v/>
      </c>
      <c r="X1423" s="2" t="str">
        <f>IF(AllData!R1428="","",AllData!R1428)</f>
        <v/>
      </c>
      <c r="Y1423" s="2" t="str">
        <f>IF(AllData!S1428="","",AllData!S1428)</f>
        <v/>
      </c>
      <c r="Z1423" s="2" t="str">
        <f>IF(AllData!T1428="","",AllData!T1428)</f>
        <v/>
      </c>
      <c r="AA1423" s="16"/>
    </row>
    <row r="1424" spans="1:27" hidden="1" x14ac:dyDescent="0.25">
      <c r="A1424" t="str">
        <f>IF(AllData!A1424="","",AllData!A1424)</f>
        <v/>
      </c>
      <c r="B1424" t="str">
        <f>IF(AllData!B1424="","",AllData!B1424)</f>
        <v/>
      </c>
      <c r="C1424" t="str">
        <f>IF(AllData!C1424="","",AllData!C1424)</f>
        <v/>
      </c>
      <c r="D1424" t="str">
        <f>IF(AllData!D1424="","",AllData!D1424)</f>
        <v/>
      </c>
      <c r="E1424" t="str">
        <f>IF(AllData!E1424="","",AllData!E1424)</f>
        <v/>
      </c>
      <c r="F1424" t="str">
        <f>IF(AllData!F1424="","",AllData!F1424)</f>
        <v/>
      </c>
      <c r="G1424" t="str">
        <f>IF(AllData!G1424="","",AllData!G1424)</f>
        <v/>
      </c>
      <c r="H1424" t="str">
        <f>IF(AllData!H1424="","",AllData!H1424)</f>
        <v/>
      </c>
      <c r="I1424" t="str">
        <f>IF(AllData!I1424="","",AllData!I1424)</f>
        <v/>
      </c>
      <c r="J1424" t="str">
        <f>IF(AllData!J1424="","",AllData!J1424)</f>
        <v/>
      </c>
      <c r="K1424" t="str">
        <f>IF(AllData!K1424="","",AllData!K1424)</f>
        <v/>
      </c>
      <c r="L1424" t="str">
        <f>IF(AllData!L1424="","",AllData!L1424)</f>
        <v/>
      </c>
      <c r="M1424" s="4" t="str">
        <f>IF(Table1[[#This Row],[Operation Season]]="","",LEFT(Table1[[#This Row],[Operation Season]],SEARCH("-",Table1[[#This Row],[Operation Season]])-1))</f>
        <v/>
      </c>
      <c r="N1424" s="10" t="str">
        <f t="shared" si="44"/>
        <v/>
      </c>
      <c r="O1424" t="str">
        <f>IF(Table1[[#This Row],[Operation Season]]="","",RIGHT(Table1[[#This Row],[Operation Season]],LEN(Table1[[#This Row],[Operation Season]])-FIND("-",Table1[[#This Row],[Operation Season]])))</f>
        <v/>
      </c>
      <c r="P1424" s="4" t="str">
        <f t="shared" si="45"/>
        <v/>
      </c>
      <c r="Q1424" s="7" t="str">
        <f>IF(OR(P1424="Mid November",P1424="round",P1424="",),"",Table1[[#This Row],[End Date]]-SystemData!$A$2+1)</f>
        <v/>
      </c>
      <c r="R1424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424" s="2" t="str">
        <f>IF(AllData!M1429="","",AllData!M1429)</f>
        <v/>
      </c>
      <c r="T1424" s="2" t="str">
        <f>IF(AllData!N1429="","",AllData!N1429)</f>
        <v/>
      </c>
      <c r="U1424" s="2" t="str">
        <f>IF(AllData!O1429="","",AllData!O1429)</f>
        <v/>
      </c>
      <c r="V1424" s="2" t="str">
        <f>IF(AllData!P1429="","",AllData!P1429)</f>
        <v/>
      </c>
      <c r="W1424" s="2" t="str">
        <f>IF(AllData!Q1429="","",AllData!Q1429)</f>
        <v/>
      </c>
      <c r="X1424" s="2" t="str">
        <f>IF(AllData!R1429="","",AllData!R1429)</f>
        <v/>
      </c>
      <c r="Y1424" s="2" t="str">
        <f>IF(AllData!S1429="","",AllData!S1429)</f>
        <v/>
      </c>
      <c r="Z1424" s="2" t="str">
        <f>IF(AllData!T1429="","",AllData!T1429)</f>
        <v/>
      </c>
      <c r="AA1424" s="16"/>
    </row>
    <row r="1425" spans="1:27" hidden="1" x14ac:dyDescent="0.25">
      <c r="A1425" t="str">
        <f>IF(AllData!A1425="","",AllData!A1425)</f>
        <v/>
      </c>
      <c r="B1425" t="str">
        <f>IF(AllData!B1425="","",AllData!B1425)</f>
        <v/>
      </c>
      <c r="C1425" t="str">
        <f>IF(AllData!C1425="","",AllData!C1425)</f>
        <v/>
      </c>
      <c r="D1425" t="str">
        <f>IF(AllData!D1425="","",AllData!D1425)</f>
        <v/>
      </c>
      <c r="E1425" t="str">
        <f>IF(AllData!E1425="","",AllData!E1425)</f>
        <v/>
      </c>
      <c r="F1425" t="str">
        <f>IF(AllData!F1425="","",AllData!F1425)</f>
        <v/>
      </c>
      <c r="G1425" t="str">
        <f>IF(AllData!G1425="","",AllData!G1425)</f>
        <v/>
      </c>
      <c r="H1425" t="str">
        <f>IF(AllData!H1425="","",AllData!H1425)</f>
        <v/>
      </c>
      <c r="I1425" t="str">
        <f>IF(AllData!I1425="","",AllData!I1425)</f>
        <v/>
      </c>
      <c r="J1425" t="str">
        <f>IF(AllData!J1425="","",AllData!J1425)</f>
        <v/>
      </c>
      <c r="K1425" t="str">
        <f>IF(AllData!K1425="","",AllData!K1425)</f>
        <v/>
      </c>
      <c r="L1425" t="str">
        <f>IF(AllData!L1425="","",AllData!L1425)</f>
        <v/>
      </c>
      <c r="M1425" s="4" t="str">
        <f>IF(Table1[[#This Row],[Operation Season]]="","",LEFT(Table1[[#This Row],[Operation Season]],SEARCH("-",Table1[[#This Row],[Operation Season]])-1))</f>
        <v/>
      </c>
      <c r="N1425" s="10" t="str">
        <f t="shared" si="44"/>
        <v/>
      </c>
      <c r="O1425" t="str">
        <f>IF(Table1[[#This Row],[Operation Season]]="","",RIGHT(Table1[[#This Row],[Operation Season]],LEN(Table1[[#This Row],[Operation Season]])-FIND("-",Table1[[#This Row],[Operation Season]])))</f>
        <v/>
      </c>
      <c r="P1425" s="4" t="str">
        <f t="shared" si="45"/>
        <v/>
      </c>
      <c r="Q1425" s="7" t="str">
        <f>IF(OR(P1425="Mid November",P1425="round",P1425="",),"",Table1[[#This Row],[End Date]]-SystemData!$A$2+1)</f>
        <v/>
      </c>
      <c r="R1425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425" s="2" t="str">
        <f>IF(AllData!M1430="","",AllData!M1430)</f>
        <v/>
      </c>
      <c r="T1425" s="2" t="str">
        <f>IF(AllData!N1430="","",AllData!N1430)</f>
        <v/>
      </c>
      <c r="U1425" s="2" t="str">
        <f>IF(AllData!O1430="","",AllData!O1430)</f>
        <v/>
      </c>
      <c r="V1425" s="2" t="str">
        <f>IF(AllData!P1430="","",AllData!P1430)</f>
        <v/>
      </c>
      <c r="W1425" s="2" t="str">
        <f>IF(AllData!Q1430="","",AllData!Q1430)</f>
        <v/>
      </c>
      <c r="X1425" s="2" t="str">
        <f>IF(AllData!R1430="","",AllData!R1430)</f>
        <v/>
      </c>
      <c r="Y1425" s="2" t="str">
        <f>IF(AllData!S1430="","",AllData!S1430)</f>
        <v/>
      </c>
      <c r="Z1425" s="2" t="str">
        <f>IF(AllData!T1430="","",AllData!T1430)</f>
        <v/>
      </c>
      <c r="AA1425" s="16"/>
    </row>
    <row r="1426" spans="1:27" hidden="1" x14ac:dyDescent="0.25">
      <c r="A1426" t="str">
        <f>IF(AllData!A1426="","",AllData!A1426)</f>
        <v/>
      </c>
      <c r="B1426" t="str">
        <f>IF(AllData!B1426="","",AllData!B1426)</f>
        <v/>
      </c>
      <c r="C1426" t="str">
        <f>IF(AllData!C1426="","",AllData!C1426)</f>
        <v/>
      </c>
      <c r="D1426" t="str">
        <f>IF(AllData!D1426="","",AllData!D1426)</f>
        <v/>
      </c>
      <c r="E1426" t="str">
        <f>IF(AllData!E1426="","",AllData!E1426)</f>
        <v/>
      </c>
      <c r="F1426" t="str">
        <f>IF(AllData!F1426="","",AllData!F1426)</f>
        <v/>
      </c>
      <c r="G1426" t="str">
        <f>IF(AllData!G1426="","",AllData!G1426)</f>
        <v/>
      </c>
      <c r="H1426" t="str">
        <f>IF(AllData!H1426="","",AllData!H1426)</f>
        <v/>
      </c>
      <c r="I1426" t="str">
        <f>IF(AllData!I1426="","",AllData!I1426)</f>
        <v/>
      </c>
      <c r="J1426" t="str">
        <f>IF(AllData!J1426="","",AllData!J1426)</f>
        <v/>
      </c>
      <c r="K1426" t="str">
        <f>IF(AllData!K1426="","",AllData!K1426)</f>
        <v/>
      </c>
      <c r="L1426" t="str">
        <f>IF(AllData!L1426="","",AllData!L1426)</f>
        <v/>
      </c>
      <c r="M1426" s="4" t="str">
        <f>IF(Table1[[#This Row],[Operation Season]]="","",LEFT(Table1[[#This Row],[Operation Season]],SEARCH("-",Table1[[#This Row],[Operation Season]])-1))</f>
        <v/>
      </c>
      <c r="N1426" s="10" t="str">
        <f t="shared" si="44"/>
        <v/>
      </c>
      <c r="O1426" t="str">
        <f>IF(Table1[[#This Row],[Operation Season]]="","",RIGHT(Table1[[#This Row],[Operation Season]],LEN(Table1[[#This Row],[Operation Season]])-FIND("-",Table1[[#This Row],[Operation Season]])))</f>
        <v/>
      </c>
      <c r="P1426" s="4" t="str">
        <f t="shared" si="45"/>
        <v/>
      </c>
      <c r="Q1426" s="7" t="str">
        <f>IF(OR(P1426="Mid November",P1426="round",P1426="",),"",Table1[[#This Row],[End Date]]-SystemData!$A$2+1)</f>
        <v/>
      </c>
      <c r="R1426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426" s="2" t="str">
        <f>IF(AllData!M1431="","",AllData!M1431)</f>
        <v/>
      </c>
      <c r="T1426" s="2" t="str">
        <f>IF(AllData!N1431="","",AllData!N1431)</f>
        <v/>
      </c>
      <c r="U1426" s="2" t="str">
        <f>IF(AllData!O1431="","",AllData!O1431)</f>
        <v/>
      </c>
      <c r="V1426" s="2" t="str">
        <f>IF(AllData!P1431="","",AllData!P1431)</f>
        <v/>
      </c>
      <c r="W1426" s="2" t="str">
        <f>IF(AllData!Q1431="","",AllData!Q1431)</f>
        <v/>
      </c>
      <c r="X1426" s="2" t="str">
        <f>IF(AllData!R1431="","",AllData!R1431)</f>
        <v/>
      </c>
      <c r="Y1426" s="2" t="str">
        <f>IF(AllData!S1431="","",AllData!S1431)</f>
        <v/>
      </c>
      <c r="Z1426" s="2" t="str">
        <f>IF(AllData!T1431="","",AllData!T1431)</f>
        <v/>
      </c>
      <c r="AA1426" s="16"/>
    </row>
    <row r="1427" spans="1:27" hidden="1" x14ac:dyDescent="0.25">
      <c r="A1427" t="str">
        <f>IF(AllData!A1427="","",AllData!A1427)</f>
        <v/>
      </c>
      <c r="B1427" t="str">
        <f>IF(AllData!B1427="","",AllData!B1427)</f>
        <v/>
      </c>
      <c r="C1427" t="str">
        <f>IF(AllData!C1427="","",AllData!C1427)</f>
        <v/>
      </c>
      <c r="D1427" t="str">
        <f>IF(AllData!D1427="","",AllData!D1427)</f>
        <v/>
      </c>
      <c r="E1427" t="str">
        <f>IF(AllData!E1427="","",AllData!E1427)</f>
        <v/>
      </c>
      <c r="F1427" t="str">
        <f>IF(AllData!F1427="","",AllData!F1427)</f>
        <v/>
      </c>
      <c r="G1427" t="str">
        <f>IF(AllData!G1427="","",AllData!G1427)</f>
        <v/>
      </c>
      <c r="H1427" t="str">
        <f>IF(AllData!H1427="","",AllData!H1427)</f>
        <v/>
      </c>
      <c r="I1427" t="str">
        <f>IF(AllData!I1427="","",AllData!I1427)</f>
        <v/>
      </c>
      <c r="J1427" t="str">
        <f>IF(AllData!J1427="","",AllData!J1427)</f>
        <v/>
      </c>
      <c r="K1427" t="str">
        <f>IF(AllData!K1427="","",AllData!K1427)</f>
        <v/>
      </c>
      <c r="L1427" t="str">
        <f>IF(AllData!L1427="","",AllData!L1427)</f>
        <v/>
      </c>
      <c r="M1427" s="4" t="str">
        <f>IF(Table1[[#This Row],[Operation Season]]="","",LEFT(Table1[[#This Row],[Operation Season]],SEARCH("-",Table1[[#This Row],[Operation Season]])-1))</f>
        <v/>
      </c>
      <c r="N1427" s="10" t="str">
        <f t="shared" si="44"/>
        <v/>
      </c>
      <c r="O1427" t="str">
        <f>IF(Table1[[#This Row],[Operation Season]]="","",RIGHT(Table1[[#This Row],[Operation Season]],LEN(Table1[[#This Row],[Operation Season]])-FIND("-",Table1[[#This Row],[Operation Season]])))</f>
        <v/>
      </c>
      <c r="P1427" s="4" t="str">
        <f t="shared" si="45"/>
        <v/>
      </c>
      <c r="Q1427" s="7" t="str">
        <f>IF(OR(P1427="Mid November",P1427="round",P1427="",),"",Table1[[#This Row],[End Date]]-SystemData!$A$2+1)</f>
        <v/>
      </c>
      <c r="R1427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427" s="2" t="str">
        <f>IF(AllData!M1432="","",AllData!M1432)</f>
        <v/>
      </c>
      <c r="T1427" s="2" t="str">
        <f>IF(AllData!N1432="","",AllData!N1432)</f>
        <v/>
      </c>
      <c r="U1427" s="2" t="str">
        <f>IF(AllData!O1432="","",AllData!O1432)</f>
        <v/>
      </c>
      <c r="V1427" s="2" t="str">
        <f>IF(AllData!P1432="","",AllData!P1432)</f>
        <v/>
      </c>
      <c r="W1427" s="2" t="str">
        <f>IF(AllData!Q1432="","",AllData!Q1432)</f>
        <v/>
      </c>
      <c r="X1427" s="2" t="str">
        <f>IF(AllData!R1432="","",AllData!R1432)</f>
        <v/>
      </c>
      <c r="Y1427" s="2" t="str">
        <f>IF(AllData!S1432="","",AllData!S1432)</f>
        <v/>
      </c>
      <c r="Z1427" s="2" t="str">
        <f>IF(AllData!T1432="","",AllData!T1432)</f>
        <v/>
      </c>
      <c r="AA1427" s="16"/>
    </row>
    <row r="1428" spans="1:27" hidden="1" x14ac:dyDescent="0.25">
      <c r="A1428" t="str">
        <f>IF(AllData!A1428="","",AllData!A1428)</f>
        <v/>
      </c>
      <c r="B1428" t="str">
        <f>IF(AllData!B1428="","",AllData!B1428)</f>
        <v/>
      </c>
      <c r="C1428" t="str">
        <f>IF(AllData!C1428="","",AllData!C1428)</f>
        <v/>
      </c>
      <c r="D1428" t="str">
        <f>IF(AllData!D1428="","",AllData!D1428)</f>
        <v/>
      </c>
      <c r="E1428" t="str">
        <f>IF(AllData!E1428="","",AllData!E1428)</f>
        <v/>
      </c>
      <c r="F1428" t="str">
        <f>IF(AllData!F1428="","",AllData!F1428)</f>
        <v/>
      </c>
      <c r="G1428" t="str">
        <f>IF(AllData!G1428="","",AllData!G1428)</f>
        <v/>
      </c>
      <c r="H1428" t="str">
        <f>IF(AllData!H1428="","",AllData!H1428)</f>
        <v/>
      </c>
      <c r="I1428" t="str">
        <f>IF(AllData!I1428="","",AllData!I1428)</f>
        <v/>
      </c>
      <c r="J1428" t="str">
        <f>IF(AllData!J1428="","",AllData!J1428)</f>
        <v/>
      </c>
      <c r="K1428" t="str">
        <f>IF(AllData!K1428="","",AllData!K1428)</f>
        <v/>
      </c>
      <c r="L1428" t="str">
        <f>IF(AllData!L1428="","",AllData!L1428)</f>
        <v/>
      </c>
      <c r="M1428" s="4" t="str">
        <f>IF(Table1[[#This Row],[Operation Season]]="","",LEFT(Table1[[#This Row],[Operation Season]],SEARCH("-",Table1[[#This Row],[Operation Season]])-1))</f>
        <v/>
      </c>
      <c r="N1428" s="10" t="str">
        <f t="shared" si="44"/>
        <v/>
      </c>
      <c r="O1428" t="str">
        <f>IF(Table1[[#This Row],[Operation Season]]="","",RIGHT(Table1[[#This Row],[Operation Season]],LEN(Table1[[#This Row],[Operation Season]])-FIND("-",Table1[[#This Row],[Operation Season]])))</f>
        <v/>
      </c>
      <c r="P1428" s="4" t="str">
        <f t="shared" si="45"/>
        <v/>
      </c>
      <c r="Q1428" s="7" t="str">
        <f>IF(OR(P1428="Mid November",P1428="round",P1428="",),"",Table1[[#This Row],[End Date]]-SystemData!$A$2+1)</f>
        <v/>
      </c>
      <c r="R1428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428" s="2" t="str">
        <f>IF(AllData!M1433="","",AllData!M1433)</f>
        <v/>
      </c>
      <c r="T1428" s="2" t="str">
        <f>IF(AllData!N1433="","",AllData!N1433)</f>
        <v/>
      </c>
      <c r="U1428" s="2" t="str">
        <f>IF(AllData!O1433="","",AllData!O1433)</f>
        <v/>
      </c>
      <c r="V1428" s="2" t="str">
        <f>IF(AllData!P1433="","",AllData!P1433)</f>
        <v/>
      </c>
      <c r="W1428" s="2" t="str">
        <f>IF(AllData!Q1433="","",AllData!Q1433)</f>
        <v/>
      </c>
      <c r="X1428" s="2" t="str">
        <f>IF(AllData!R1433="","",AllData!R1433)</f>
        <v/>
      </c>
      <c r="Y1428" s="2" t="str">
        <f>IF(AllData!S1433="","",AllData!S1433)</f>
        <v/>
      </c>
      <c r="Z1428" s="2" t="str">
        <f>IF(AllData!T1433="","",AllData!T1433)</f>
        <v/>
      </c>
      <c r="AA1428" s="16"/>
    </row>
    <row r="1429" spans="1:27" hidden="1" x14ac:dyDescent="0.25">
      <c r="A1429" t="str">
        <f>IF(AllData!A1429="","",AllData!A1429)</f>
        <v/>
      </c>
      <c r="B1429" t="str">
        <f>IF(AllData!B1429="","",AllData!B1429)</f>
        <v/>
      </c>
      <c r="C1429" t="str">
        <f>IF(AllData!C1429="","",AllData!C1429)</f>
        <v/>
      </c>
      <c r="D1429" t="str">
        <f>IF(AllData!D1429="","",AllData!D1429)</f>
        <v/>
      </c>
      <c r="E1429" t="str">
        <f>IF(AllData!E1429="","",AllData!E1429)</f>
        <v/>
      </c>
      <c r="F1429" t="str">
        <f>IF(AllData!F1429="","",AllData!F1429)</f>
        <v/>
      </c>
      <c r="G1429" t="str">
        <f>IF(AllData!G1429="","",AllData!G1429)</f>
        <v/>
      </c>
      <c r="H1429" t="str">
        <f>IF(AllData!H1429="","",AllData!H1429)</f>
        <v/>
      </c>
      <c r="I1429" t="str">
        <f>IF(AllData!I1429="","",AllData!I1429)</f>
        <v/>
      </c>
      <c r="J1429" t="str">
        <f>IF(AllData!J1429="","",AllData!J1429)</f>
        <v/>
      </c>
      <c r="K1429" t="str">
        <f>IF(AllData!K1429="","",AllData!K1429)</f>
        <v/>
      </c>
      <c r="L1429" t="str">
        <f>IF(AllData!L1429="","",AllData!L1429)</f>
        <v/>
      </c>
      <c r="M1429" s="4" t="str">
        <f>IF(Table1[[#This Row],[Operation Season]]="","",LEFT(Table1[[#This Row],[Operation Season]],SEARCH("-",Table1[[#This Row],[Operation Season]])-1))</f>
        <v/>
      </c>
      <c r="N1429" s="10" t="str">
        <f t="shared" si="44"/>
        <v/>
      </c>
      <c r="O1429" t="str">
        <f>IF(Table1[[#This Row],[Operation Season]]="","",RIGHT(Table1[[#This Row],[Operation Season]],LEN(Table1[[#This Row],[Operation Season]])-FIND("-",Table1[[#This Row],[Operation Season]])))</f>
        <v/>
      </c>
      <c r="P1429" s="4" t="str">
        <f t="shared" si="45"/>
        <v/>
      </c>
      <c r="Q1429" s="7" t="str">
        <f>IF(OR(P1429="Mid November",P1429="round",P1429="",),"",Table1[[#This Row],[End Date]]-SystemData!$A$2+1)</f>
        <v/>
      </c>
      <c r="R1429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429" s="2" t="str">
        <f>IF(AllData!M1434="","",AllData!M1434)</f>
        <v/>
      </c>
      <c r="T1429" s="2" t="str">
        <f>IF(AllData!N1434="","",AllData!N1434)</f>
        <v/>
      </c>
      <c r="U1429" s="2" t="str">
        <f>IF(AllData!O1434="","",AllData!O1434)</f>
        <v/>
      </c>
      <c r="V1429" s="2" t="str">
        <f>IF(AllData!P1434="","",AllData!P1434)</f>
        <v/>
      </c>
      <c r="W1429" s="2" t="str">
        <f>IF(AllData!Q1434="","",AllData!Q1434)</f>
        <v/>
      </c>
      <c r="X1429" s="2" t="str">
        <f>IF(AllData!R1434="","",AllData!R1434)</f>
        <v/>
      </c>
      <c r="Y1429" s="2" t="str">
        <f>IF(AllData!S1434="","",AllData!S1434)</f>
        <v/>
      </c>
      <c r="Z1429" s="2" t="str">
        <f>IF(AllData!T1434="","",AllData!T1434)</f>
        <v/>
      </c>
      <c r="AA1429" s="16"/>
    </row>
    <row r="1430" spans="1:27" hidden="1" x14ac:dyDescent="0.25">
      <c r="A1430" t="str">
        <f>IF(AllData!A1430="","",AllData!A1430)</f>
        <v/>
      </c>
      <c r="B1430" t="str">
        <f>IF(AllData!B1430="","",AllData!B1430)</f>
        <v/>
      </c>
      <c r="C1430" t="str">
        <f>IF(AllData!C1430="","",AllData!C1430)</f>
        <v/>
      </c>
      <c r="D1430" t="str">
        <f>IF(AllData!D1430="","",AllData!D1430)</f>
        <v/>
      </c>
      <c r="E1430" t="str">
        <f>IF(AllData!E1430="","",AllData!E1430)</f>
        <v/>
      </c>
      <c r="F1430" t="str">
        <f>IF(AllData!F1430="","",AllData!F1430)</f>
        <v/>
      </c>
      <c r="G1430" t="str">
        <f>IF(AllData!G1430="","",AllData!G1430)</f>
        <v/>
      </c>
      <c r="H1430" t="str">
        <f>IF(AllData!H1430="","",AllData!H1430)</f>
        <v/>
      </c>
      <c r="I1430" t="str">
        <f>IF(AllData!I1430="","",AllData!I1430)</f>
        <v/>
      </c>
      <c r="J1430" t="str">
        <f>IF(AllData!J1430="","",AllData!J1430)</f>
        <v/>
      </c>
      <c r="K1430" t="str">
        <f>IF(AllData!K1430="","",AllData!K1430)</f>
        <v/>
      </c>
      <c r="L1430" t="str">
        <f>IF(AllData!L1430="","",AllData!L1430)</f>
        <v/>
      </c>
      <c r="M1430" s="4" t="str">
        <f>IF(Table1[[#This Row],[Operation Season]]="","",LEFT(Table1[[#This Row],[Operation Season]],SEARCH("-",Table1[[#This Row],[Operation Season]])-1))</f>
        <v/>
      </c>
      <c r="N1430" s="10" t="str">
        <f t="shared" si="44"/>
        <v/>
      </c>
      <c r="O1430" t="str">
        <f>IF(Table1[[#This Row],[Operation Season]]="","",RIGHT(Table1[[#This Row],[Operation Season]],LEN(Table1[[#This Row],[Operation Season]])-FIND("-",Table1[[#This Row],[Operation Season]])))</f>
        <v/>
      </c>
      <c r="P1430" s="4" t="str">
        <f t="shared" si="45"/>
        <v/>
      </c>
      <c r="Q1430" s="7" t="str">
        <f>IF(OR(P1430="Mid November",P1430="round",P1430="",),"",Table1[[#This Row],[End Date]]-SystemData!$A$2+1)</f>
        <v/>
      </c>
      <c r="R1430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430" s="2" t="str">
        <f>IF(AllData!M1435="","",AllData!M1435)</f>
        <v/>
      </c>
      <c r="T1430" s="2" t="str">
        <f>IF(AllData!N1435="","",AllData!N1435)</f>
        <v/>
      </c>
      <c r="U1430" s="2" t="str">
        <f>IF(AllData!O1435="","",AllData!O1435)</f>
        <v/>
      </c>
      <c r="V1430" s="2" t="str">
        <f>IF(AllData!P1435="","",AllData!P1435)</f>
        <v/>
      </c>
      <c r="W1430" s="2" t="str">
        <f>IF(AllData!Q1435="","",AllData!Q1435)</f>
        <v/>
      </c>
      <c r="X1430" s="2" t="str">
        <f>IF(AllData!R1435="","",AllData!R1435)</f>
        <v/>
      </c>
      <c r="Y1430" s="2" t="str">
        <f>IF(AllData!S1435="","",AllData!S1435)</f>
        <v/>
      </c>
      <c r="Z1430" s="2" t="str">
        <f>IF(AllData!T1435="","",AllData!T1435)</f>
        <v/>
      </c>
      <c r="AA1430" s="16"/>
    </row>
    <row r="1431" spans="1:27" hidden="1" x14ac:dyDescent="0.25">
      <c r="A1431" t="str">
        <f>IF(AllData!A1431="","",AllData!A1431)</f>
        <v/>
      </c>
      <c r="B1431" t="str">
        <f>IF(AllData!B1431="","",AllData!B1431)</f>
        <v/>
      </c>
      <c r="C1431" t="str">
        <f>IF(AllData!C1431="","",AllData!C1431)</f>
        <v/>
      </c>
      <c r="D1431" t="str">
        <f>IF(AllData!D1431="","",AllData!D1431)</f>
        <v/>
      </c>
      <c r="E1431" t="str">
        <f>IF(AllData!E1431="","",AllData!E1431)</f>
        <v/>
      </c>
      <c r="F1431" t="str">
        <f>IF(AllData!F1431="","",AllData!F1431)</f>
        <v/>
      </c>
      <c r="G1431" t="str">
        <f>IF(AllData!G1431="","",AllData!G1431)</f>
        <v/>
      </c>
      <c r="H1431" t="str">
        <f>IF(AllData!H1431="","",AllData!H1431)</f>
        <v/>
      </c>
      <c r="I1431" t="str">
        <f>IF(AllData!I1431="","",AllData!I1431)</f>
        <v/>
      </c>
      <c r="J1431" t="str">
        <f>IF(AllData!J1431="","",AllData!J1431)</f>
        <v/>
      </c>
      <c r="K1431" t="str">
        <f>IF(AllData!K1431="","",AllData!K1431)</f>
        <v/>
      </c>
      <c r="L1431" t="str">
        <f>IF(AllData!L1431="","",AllData!L1431)</f>
        <v/>
      </c>
      <c r="M1431" s="4" t="str">
        <f>IF(Table1[[#This Row],[Operation Season]]="","",LEFT(Table1[[#This Row],[Operation Season]],SEARCH("-",Table1[[#This Row],[Operation Season]])-1))</f>
        <v/>
      </c>
      <c r="N1431" s="10" t="str">
        <f t="shared" si="44"/>
        <v/>
      </c>
      <c r="O1431" t="str">
        <f>IF(Table1[[#This Row],[Operation Season]]="","",RIGHT(Table1[[#This Row],[Operation Season]],LEN(Table1[[#This Row],[Operation Season]])-FIND("-",Table1[[#This Row],[Operation Season]])))</f>
        <v/>
      </c>
      <c r="P1431" s="4" t="str">
        <f t="shared" si="45"/>
        <v/>
      </c>
      <c r="Q1431" s="7" t="str">
        <f>IF(OR(P1431="Mid November",P1431="round",P1431="",),"",Table1[[#This Row],[End Date]]-SystemData!$A$2+1)</f>
        <v/>
      </c>
      <c r="R1431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431" s="2" t="str">
        <f>IF(AllData!M1436="","",AllData!M1436)</f>
        <v/>
      </c>
      <c r="T1431" s="2" t="str">
        <f>IF(AllData!N1436="","",AllData!N1436)</f>
        <v/>
      </c>
      <c r="U1431" s="2" t="str">
        <f>IF(AllData!O1436="","",AllData!O1436)</f>
        <v/>
      </c>
      <c r="V1431" s="2" t="str">
        <f>IF(AllData!P1436="","",AllData!P1436)</f>
        <v/>
      </c>
      <c r="W1431" s="2" t="str">
        <f>IF(AllData!Q1436="","",AllData!Q1436)</f>
        <v/>
      </c>
      <c r="X1431" s="2" t="str">
        <f>IF(AllData!R1436="","",AllData!R1436)</f>
        <v/>
      </c>
      <c r="Y1431" s="2" t="str">
        <f>IF(AllData!S1436="","",AllData!S1436)</f>
        <v/>
      </c>
      <c r="Z1431" s="2" t="str">
        <f>IF(AllData!T1436="","",AllData!T1436)</f>
        <v/>
      </c>
      <c r="AA1431" s="16"/>
    </row>
    <row r="1432" spans="1:27" hidden="1" x14ac:dyDescent="0.25">
      <c r="A1432" t="str">
        <f>IF(AllData!A1432="","",AllData!A1432)</f>
        <v/>
      </c>
      <c r="B1432" t="str">
        <f>IF(AllData!B1432="","",AllData!B1432)</f>
        <v/>
      </c>
      <c r="C1432" t="str">
        <f>IF(AllData!C1432="","",AllData!C1432)</f>
        <v/>
      </c>
      <c r="D1432" t="str">
        <f>IF(AllData!D1432="","",AllData!D1432)</f>
        <v/>
      </c>
      <c r="E1432" t="str">
        <f>IF(AllData!E1432="","",AllData!E1432)</f>
        <v/>
      </c>
      <c r="F1432" t="str">
        <f>IF(AllData!F1432="","",AllData!F1432)</f>
        <v/>
      </c>
      <c r="G1432" t="str">
        <f>IF(AllData!G1432="","",AllData!G1432)</f>
        <v/>
      </c>
      <c r="H1432" t="str">
        <f>IF(AllData!H1432="","",AllData!H1432)</f>
        <v/>
      </c>
      <c r="I1432" t="str">
        <f>IF(AllData!I1432="","",AllData!I1432)</f>
        <v/>
      </c>
      <c r="J1432" t="str">
        <f>IF(AllData!J1432="","",AllData!J1432)</f>
        <v/>
      </c>
      <c r="K1432" t="str">
        <f>IF(AllData!K1432="","",AllData!K1432)</f>
        <v/>
      </c>
      <c r="L1432" t="str">
        <f>IF(AllData!L1432="","",AllData!L1432)</f>
        <v/>
      </c>
      <c r="M1432" s="4" t="str">
        <f>IF(Table1[[#This Row],[Operation Season]]="","",LEFT(Table1[[#This Row],[Operation Season]],SEARCH("-",Table1[[#This Row],[Operation Season]])-1))</f>
        <v/>
      </c>
      <c r="N1432" s="10" t="str">
        <f t="shared" si="44"/>
        <v/>
      </c>
      <c r="O1432" t="str">
        <f>IF(Table1[[#This Row],[Operation Season]]="","",RIGHT(Table1[[#This Row],[Operation Season]],LEN(Table1[[#This Row],[Operation Season]])-FIND("-",Table1[[#This Row],[Operation Season]])))</f>
        <v/>
      </c>
      <c r="P1432" s="4" t="str">
        <f t="shared" si="45"/>
        <v/>
      </c>
      <c r="Q1432" s="7" t="str">
        <f>IF(OR(P1432="Mid November",P1432="round",P1432="",),"",Table1[[#This Row],[End Date]]-SystemData!$A$2+1)</f>
        <v/>
      </c>
      <c r="R1432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432" s="2" t="str">
        <f>IF(AllData!M1437="","",AllData!M1437)</f>
        <v/>
      </c>
      <c r="T1432" s="2" t="str">
        <f>IF(AllData!N1437="","",AllData!N1437)</f>
        <v/>
      </c>
      <c r="U1432" s="2" t="str">
        <f>IF(AllData!O1437="","",AllData!O1437)</f>
        <v/>
      </c>
      <c r="V1432" s="2" t="str">
        <f>IF(AllData!P1437="","",AllData!P1437)</f>
        <v/>
      </c>
      <c r="W1432" s="2" t="str">
        <f>IF(AllData!Q1437="","",AllData!Q1437)</f>
        <v/>
      </c>
      <c r="X1432" s="2" t="str">
        <f>IF(AllData!R1437="","",AllData!R1437)</f>
        <v/>
      </c>
      <c r="Y1432" s="2" t="str">
        <f>IF(AllData!S1437="","",AllData!S1437)</f>
        <v/>
      </c>
      <c r="Z1432" s="2" t="str">
        <f>IF(AllData!T1437="","",AllData!T1437)</f>
        <v/>
      </c>
      <c r="AA1432" s="16"/>
    </row>
    <row r="1433" spans="1:27" hidden="1" x14ac:dyDescent="0.25">
      <c r="A1433" t="str">
        <f>IF(AllData!A1433="","",AllData!A1433)</f>
        <v/>
      </c>
      <c r="B1433" t="str">
        <f>IF(AllData!B1433="","",AllData!B1433)</f>
        <v/>
      </c>
      <c r="C1433" t="str">
        <f>IF(AllData!C1433="","",AllData!C1433)</f>
        <v/>
      </c>
      <c r="D1433" t="str">
        <f>IF(AllData!D1433="","",AllData!D1433)</f>
        <v/>
      </c>
      <c r="E1433" t="str">
        <f>IF(AllData!E1433="","",AllData!E1433)</f>
        <v/>
      </c>
      <c r="F1433" t="str">
        <f>IF(AllData!F1433="","",AllData!F1433)</f>
        <v/>
      </c>
      <c r="G1433" t="str">
        <f>IF(AllData!G1433="","",AllData!G1433)</f>
        <v/>
      </c>
      <c r="H1433" t="str">
        <f>IF(AllData!H1433="","",AllData!H1433)</f>
        <v/>
      </c>
      <c r="I1433" t="str">
        <f>IF(AllData!I1433="","",AllData!I1433)</f>
        <v/>
      </c>
      <c r="J1433" t="str">
        <f>IF(AllData!J1433="","",AllData!J1433)</f>
        <v/>
      </c>
      <c r="K1433" t="str">
        <f>IF(AllData!K1433="","",AllData!K1433)</f>
        <v/>
      </c>
      <c r="L1433" t="str">
        <f>IF(AllData!L1433="","",AllData!L1433)</f>
        <v/>
      </c>
      <c r="M1433" s="4" t="str">
        <f>IF(Table1[[#This Row],[Operation Season]]="","",LEFT(Table1[[#This Row],[Operation Season]],SEARCH("-",Table1[[#This Row],[Operation Season]])-1))</f>
        <v/>
      </c>
      <c r="N1433" s="10" t="str">
        <f t="shared" si="44"/>
        <v/>
      </c>
      <c r="O1433" t="str">
        <f>IF(Table1[[#This Row],[Operation Season]]="","",RIGHT(Table1[[#This Row],[Operation Season]],LEN(Table1[[#This Row],[Operation Season]])-FIND("-",Table1[[#This Row],[Operation Season]])))</f>
        <v/>
      </c>
      <c r="P1433" s="4" t="str">
        <f t="shared" si="45"/>
        <v/>
      </c>
      <c r="Q1433" s="7" t="str">
        <f>IF(OR(P1433="Mid November",P1433="round",P1433="",),"",Table1[[#This Row],[End Date]]-SystemData!$A$2+1)</f>
        <v/>
      </c>
      <c r="R1433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433" s="2" t="str">
        <f>IF(AllData!M1438="","",AllData!M1438)</f>
        <v/>
      </c>
      <c r="T1433" s="2" t="str">
        <f>IF(AllData!N1438="","",AllData!N1438)</f>
        <v/>
      </c>
      <c r="U1433" s="2" t="str">
        <f>IF(AllData!O1438="","",AllData!O1438)</f>
        <v/>
      </c>
      <c r="V1433" s="2" t="str">
        <f>IF(AllData!P1438="","",AllData!P1438)</f>
        <v/>
      </c>
      <c r="W1433" s="2" t="str">
        <f>IF(AllData!Q1438="","",AllData!Q1438)</f>
        <v/>
      </c>
      <c r="X1433" s="2" t="str">
        <f>IF(AllData!R1438="","",AllData!R1438)</f>
        <v/>
      </c>
      <c r="Y1433" s="2" t="str">
        <f>IF(AllData!S1438="","",AllData!S1438)</f>
        <v/>
      </c>
      <c r="Z1433" s="2" t="str">
        <f>IF(AllData!T1438="","",AllData!T1438)</f>
        <v/>
      </c>
      <c r="AA1433" s="16"/>
    </row>
    <row r="1434" spans="1:27" hidden="1" x14ac:dyDescent="0.25">
      <c r="A1434" t="str">
        <f>IF(AllData!A1434="","",AllData!A1434)</f>
        <v/>
      </c>
      <c r="B1434" t="str">
        <f>IF(AllData!B1434="","",AllData!B1434)</f>
        <v/>
      </c>
      <c r="C1434" t="str">
        <f>IF(AllData!C1434="","",AllData!C1434)</f>
        <v/>
      </c>
      <c r="D1434" t="str">
        <f>IF(AllData!D1434="","",AllData!D1434)</f>
        <v/>
      </c>
      <c r="E1434" t="str">
        <f>IF(AllData!E1434="","",AllData!E1434)</f>
        <v/>
      </c>
      <c r="F1434" t="str">
        <f>IF(AllData!F1434="","",AllData!F1434)</f>
        <v/>
      </c>
      <c r="G1434" t="str">
        <f>IF(AllData!G1434="","",AllData!G1434)</f>
        <v/>
      </c>
      <c r="H1434" t="str">
        <f>IF(AllData!H1434="","",AllData!H1434)</f>
        <v/>
      </c>
      <c r="I1434" t="str">
        <f>IF(AllData!I1434="","",AllData!I1434)</f>
        <v/>
      </c>
      <c r="J1434" t="str">
        <f>IF(AllData!J1434="","",AllData!J1434)</f>
        <v/>
      </c>
      <c r="K1434" t="str">
        <f>IF(AllData!K1434="","",AllData!K1434)</f>
        <v/>
      </c>
      <c r="L1434" t="str">
        <f>IF(AllData!L1434="","",AllData!L1434)</f>
        <v/>
      </c>
      <c r="M1434" s="4" t="str">
        <f>IF(Table1[[#This Row],[Operation Season]]="","",LEFT(Table1[[#This Row],[Operation Season]],SEARCH("-",Table1[[#This Row],[Operation Season]])-1))</f>
        <v/>
      </c>
      <c r="N1434" s="10" t="str">
        <f t="shared" si="44"/>
        <v/>
      </c>
      <c r="O1434" t="str">
        <f>IF(Table1[[#This Row],[Operation Season]]="","",RIGHT(Table1[[#This Row],[Operation Season]],LEN(Table1[[#This Row],[Operation Season]])-FIND("-",Table1[[#This Row],[Operation Season]])))</f>
        <v/>
      </c>
      <c r="P1434" s="4" t="str">
        <f t="shared" si="45"/>
        <v/>
      </c>
      <c r="Q1434" s="7" t="str">
        <f>IF(OR(P1434="Mid November",P1434="round",P1434="",),"",Table1[[#This Row],[End Date]]-SystemData!$A$2+1)</f>
        <v/>
      </c>
      <c r="R1434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434" s="2" t="str">
        <f>IF(AllData!M1439="","",AllData!M1439)</f>
        <v/>
      </c>
      <c r="T1434" s="2" t="str">
        <f>IF(AllData!N1439="","",AllData!N1439)</f>
        <v/>
      </c>
      <c r="U1434" s="2" t="str">
        <f>IF(AllData!O1439="","",AllData!O1439)</f>
        <v/>
      </c>
      <c r="V1434" s="2" t="str">
        <f>IF(AllData!P1439="","",AllData!P1439)</f>
        <v/>
      </c>
      <c r="W1434" s="2" t="str">
        <f>IF(AllData!Q1439="","",AllData!Q1439)</f>
        <v/>
      </c>
      <c r="X1434" s="2" t="str">
        <f>IF(AllData!R1439="","",AllData!R1439)</f>
        <v/>
      </c>
      <c r="Y1434" s="2" t="str">
        <f>IF(AllData!S1439="","",AllData!S1439)</f>
        <v/>
      </c>
      <c r="Z1434" s="2" t="str">
        <f>IF(AllData!T1439="","",AllData!T1439)</f>
        <v/>
      </c>
      <c r="AA1434" s="16"/>
    </row>
    <row r="1435" spans="1:27" hidden="1" x14ac:dyDescent="0.25">
      <c r="A1435" t="str">
        <f>IF(AllData!A1435="","",AllData!A1435)</f>
        <v/>
      </c>
      <c r="B1435" t="str">
        <f>IF(AllData!B1435="","",AllData!B1435)</f>
        <v/>
      </c>
      <c r="C1435" t="str">
        <f>IF(AllData!C1435="","",AllData!C1435)</f>
        <v/>
      </c>
      <c r="D1435" t="str">
        <f>IF(AllData!D1435="","",AllData!D1435)</f>
        <v/>
      </c>
      <c r="E1435" t="str">
        <f>IF(AllData!E1435="","",AllData!E1435)</f>
        <v/>
      </c>
      <c r="F1435" t="str">
        <f>IF(AllData!F1435="","",AllData!F1435)</f>
        <v/>
      </c>
      <c r="G1435" t="str">
        <f>IF(AllData!G1435="","",AllData!G1435)</f>
        <v/>
      </c>
      <c r="H1435" t="str">
        <f>IF(AllData!H1435="","",AllData!H1435)</f>
        <v/>
      </c>
      <c r="I1435" t="str">
        <f>IF(AllData!I1435="","",AllData!I1435)</f>
        <v/>
      </c>
      <c r="J1435" t="str">
        <f>IF(AllData!J1435="","",AllData!J1435)</f>
        <v/>
      </c>
      <c r="K1435" t="str">
        <f>IF(AllData!K1435="","",AllData!K1435)</f>
        <v/>
      </c>
      <c r="L1435" t="str">
        <f>IF(AllData!L1435="","",AllData!L1435)</f>
        <v/>
      </c>
      <c r="M1435" s="4" t="str">
        <f>IF(Table1[[#This Row],[Operation Season]]="","",LEFT(Table1[[#This Row],[Operation Season]],SEARCH("-",Table1[[#This Row],[Operation Season]])-1))</f>
        <v/>
      </c>
      <c r="N1435" s="10" t="str">
        <f t="shared" si="44"/>
        <v/>
      </c>
      <c r="O1435" t="str">
        <f>IF(Table1[[#This Row],[Operation Season]]="","",RIGHT(Table1[[#This Row],[Operation Season]],LEN(Table1[[#This Row],[Operation Season]])-FIND("-",Table1[[#This Row],[Operation Season]])))</f>
        <v/>
      </c>
      <c r="P1435" s="4" t="str">
        <f t="shared" si="45"/>
        <v/>
      </c>
      <c r="Q1435" s="7" t="str">
        <f>IF(OR(P1435="Mid November",P1435="round",P1435="",),"",Table1[[#This Row],[End Date]]-SystemData!$A$2+1)</f>
        <v/>
      </c>
      <c r="R1435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435" s="2" t="str">
        <f>IF(AllData!M1440="","",AllData!M1440)</f>
        <v/>
      </c>
      <c r="T1435" s="2" t="str">
        <f>IF(AllData!N1440="","",AllData!N1440)</f>
        <v/>
      </c>
      <c r="U1435" s="2" t="str">
        <f>IF(AllData!O1440="","",AllData!O1440)</f>
        <v/>
      </c>
      <c r="V1435" s="2" t="str">
        <f>IF(AllData!P1440="","",AllData!P1440)</f>
        <v/>
      </c>
      <c r="W1435" s="2" t="str">
        <f>IF(AllData!Q1440="","",AllData!Q1440)</f>
        <v/>
      </c>
      <c r="X1435" s="2" t="str">
        <f>IF(AllData!R1440="","",AllData!R1440)</f>
        <v/>
      </c>
      <c r="Y1435" s="2" t="str">
        <f>IF(AllData!S1440="","",AllData!S1440)</f>
        <v/>
      </c>
      <c r="Z1435" s="2" t="str">
        <f>IF(AllData!T1440="","",AllData!T1440)</f>
        <v/>
      </c>
      <c r="AA1435" s="16"/>
    </row>
    <row r="1436" spans="1:27" hidden="1" x14ac:dyDescent="0.25">
      <c r="A1436" t="str">
        <f>IF(AllData!A1436="","",AllData!A1436)</f>
        <v/>
      </c>
      <c r="B1436" t="str">
        <f>IF(AllData!B1436="","",AllData!B1436)</f>
        <v/>
      </c>
      <c r="C1436" t="str">
        <f>IF(AllData!C1436="","",AllData!C1436)</f>
        <v/>
      </c>
      <c r="D1436" t="str">
        <f>IF(AllData!D1436="","",AllData!D1436)</f>
        <v/>
      </c>
      <c r="E1436" t="str">
        <f>IF(AllData!E1436="","",AllData!E1436)</f>
        <v/>
      </c>
      <c r="F1436" t="str">
        <f>IF(AllData!F1436="","",AllData!F1436)</f>
        <v/>
      </c>
      <c r="G1436" t="str">
        <f>IF(AllData!G1436="","",AllData!G1436)</f>
        <v/>
      </c>
      <c r="H1436" t="str">
        <f>IF(AllData!H1436="","",AllData!H1436)</f>
        <v/>
      </c>
      <c r="I1436" t="str">
        <f>IF(AllData!I1436="","",AllData!I1436)</f>
        <v/>
      </c>
      <c r="J1436" t="str">
        <f>IF(AllData!J1436="","",AllData!J1436)</f>
        <v/>
      </c>
      <c r="K1436" t="str">
        <f>IF(AllData!K1436="","",AllData!K1436)</f>
        <v/>
      </c>
      <c r="L1436" t="str">
        <f>IF(AllData!L1436="","",AllData!L1436)</f>
        <v/>
      </c>
      <c r="M1436" s="4" t="str">
        <f>IF(Table1[[#This Row],[Operation Season]]="","",LEFT(Table1[[#This Row],[Operation Season]],SEARCH("-",Table1[[#This Row],[Operation Season]])-1))</f>
        <v/>
      </c>
      <c r="N1436" s="10" t="str">
        <f t="shared" si="44"/>
        <v/>
      </c>
      <c r="O1436" t="str">
        <f>IF(Table1[[#This Row],[Operation Season]]="","",RIGHT(Table1[[#This Row],[Operation Season]],LEN(Table1[[#This Row],[Operation Season]])-FIND("-",Table1[[#This Row],[Operation Season]])))</f>
        <v/>
      </c>
      <c r="P1436" s="4" t="str">
        <f t="shared" si="45"/>
        <v/>
      </c>
      <c r="Q1436" s="7" t="str">
        <f>IF(OR(P1436="Mid November",P1436="round",P1436="",),"",Table1[[#This Row],[End Date]]-SystemData!$A$2+1)</f>
        <v/>
      </c>
      <c r="R1436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436" s="2" t="str">
        <f>IF(AllData!M1441="","",AllData!M1441)</f>
        <v/>
      </c>
      <c r="T1436" s="2" t="str">
        <f>IF(AllData!N1441="","",AllData!N1441)</f>
        <v/>
      </c>
      <c r="U1436" s="2" t="str">
        <f>IF(AllData!O1441="","",AllData!O1441)</f>
        <v/>
      </c>
      <c r="V1436" s="2" t="str">
        <f>IF(AllData!P1441="","",AllData!P1441)</f>
        <v/>
      </c>
      <c r="W1436" s="2" t="str">
        <f>IF(AllData!Q1441="","",AllData!Q1441)</f>
        <v/>
      </c>
      <c r="X1436" s="2" t="str">
        <f>IF(AllData!R1441="","",AllData!R1441)</f>
        <v/>
      </c>
      <c r="Y1436" s="2" t="str">
        <f>IF(AllData!S1441="","",AllData!S1441)</f>
        <v/>
      </c>
      <c r="Z1436" s="2" t="str">
        <f>IF(AllData!T1441="","",AllData!T1441)</f>
        <v/>
      </c>
      <c r="AA1436" s="16"/>
    </row>
    <row r="1437" spans="1:27" hidden="1" x14ac:dyDescent="0.25">
      <c r="A1437" t="str">
        <f>IF(AllData!A1437="","",AllData!A1437)</f>
        <v/>
      </c>
      <c r="B1437" t="str">
        <f>IF(AllData!B1437="","",AllData!B1437)</f>
        <v/>
      </c>
      <c r="C1437" t="str">
        <f>IF(AllData!C1437="","",AllData!C1437)</f>
        <v/>
      </c>
      <c r="D1437" t="str">
        <f>IF(AllData!D1437="","",AllData!D1437)</f>
        <v/>
      </c>
      <c r="E1437" t="str">
        <f>IF(AllData!E1437="","",AllData!E1437)</f>
        <v/>
      </c>
      <c r="F1437" t="str">
        <f>IF(AllData!F1437="","",AllData!F1437)</f>
        <v/>
      </c>
      <c r="G1437" t="str">
        <f>IF(AllData!G1437="","",AllData!G1437)</f>
        <v/>
      </c>
      <c r="H1437" t="str">
        <f>IF(AllData!H1437="","",AllData!H1437)</f>
        <v/>
      </c>
      <c r="I1437" t="str">
        <f>IF(AllData!I1437="","",AllData!I1437)</f>
        <v/>
      </c>
      <c r="J1437" t="str">
        <f>IF(AllData!J1437="","",AllData!J1437)</f>
        <v/>
      </c>
      <c r="K1437" t="str">
        <f>IF(AllData!K1437="","",AllData!K1437)</f>
        <v/>
      </c>
      <c r="L1437" t="str">
        <f>IF(AllData!L1437="","",AllData!L1437)</f>
        <v/>
      </c>
      <c r="M1437" s="4" t="str">
        <f>IF(Table1[[#This Row],[Operation Season]]="","",LEFT(Table1[[#This Row],[Operation Season]],SEARCH("-",Table1[[#This Row],[Operation Season]])-1))</f>
        <v/>
      </c>
      <c r="N1437" s="10" t="str">
        <f t="shared" si="44"/>
        <v/>
      </c>
      <c r="O1437" t="str">
        <f>IF(Table1[[#This Row],[Operation Season]]="","",RIGHT(Table1[[#This Row],[Operation Season]],LEN(Table1[[#This Row],[Operation Season]])-FIND("-",Table1[[#This Row],[Operation Season]])))</f>
        <v/>
      </c>
      <c r="P1437" s="4" t="str">
        <f t="shared" si="45"/>
        <v/>
      </c>
      <c r="Q1437" s="7" t="str">
        <f>IF(OR(P1437="Mid November",P1437="round",P1437="",),"",Table1[[#This Row],[End Date]]-SystemData!$A$2+1)</f>
        <v/>
      </c>
      <c r="R1437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437" s="2" t="str">
        <f>IF(AllData!M1442="","",AllData!M1442)</f>
        <v/>
      </c>
      <c r="T1437" s="2" t="str">
        <f>IF(AllData!N1442="","",AllData!N1442)</f>
        <v/>
      </c>
      <c r="U1437" s="2" t="str">
        <f>IF(AllData!O1442="","",AllData!O1442)</f>
        <v/>
      </c>
      <c r="V1437" s="2" t="str">
        <f>IF(AllData!P1442="","",AllData!P1442)</f>
        <v/>
      </c>
      <c r="W1437" s="2" t="str">
        <f>IF(AllData!Q1442="","",AllData!Q1442)</f>
        <v/>
      </c>
      <c r="X1437" s="2" t="str">
        <f>IF(AllData!R1442="","",AllData!R1442)</f>
        <v/>
      </c>
      <c r="Y1437" s="2" t="str">
        <f>IF(AllData!S1442="","",AllData!S1442)</f>
        <v/>
      </c>
      <c r="Z1437" s="2" t="str">
        <f>IF(AllData!T1442="","",AllData!T1442)</f>
        <v/>
      </c>
      <c r="AA1437" s="16"/>
    </row>
    <row r="1438" spans="1:27" hidden="1" x14ac:dyDescent="0.25">
      <c r="A1438" t="str">
        <f>IF(AllData!A1438="","",AllData!A1438)</f>
        <v/>
      </c>
      <c r="B1438" t="str">
        <f>IF(AllData!B1438="","",AllData!B1438)</f>
        <v/>
      </c>
      <c r="C1438" t="str">
        <f>IF(AllData!C1438="","",AllData!C1438)</f>
        <v/>
      </c>
      <c r="D1438" t="str">
        <f>IF(AllData!D1438="","",AllData!D1438)</f>
        <v/>
      </c>
      <c r="E1438" t="str">
        <f>IF(AllData!E1438="","",AllData!E1438)</f>
        <v/>
      </c>
      <c r="F1438" t="str">
        <f>IF(AllData!F1438="","",AllData!F1438)</f>
        <v/>
      </c>
      <c r="G1438" t="str">
        <f>IF(AllData!G1438="","",AllData!G1438)</f>
        <v/>
      </c>
      <c r="H1438" t="str">
        <f>IF(AllData!H1438="","",AllData!H1438)</f>
        <v/>
      </c>
      <c r="I1438" t="str">
        <f>IF(AllData!I1438="","",AllData!I1438)</f>
        <v/>
      </c>
      <c r="J1438" t="str">
        <f>IF(AllData!J1438="","",AllData!J1438)</f>
        <v/>
      </c>
      <c r="K1438" t="str">
        <f>IF(AllData!K1438="","",AllData!K1438)</f>
        <v/>
      </c>
      <c r="L1438" t="str">
        <f>IF(AllData!L1438="","",AllData!L1438)</f>
        <v/>
      </c>
      <c r="M1438" s="4" t="str">
        <f>IF(Table1[[#This Row],[Operation Season]]="","",LEFT(Table1[[#This Row],[Operation Season]],SEARCH("-",Table1[[#This Row],[Operation Season]])-1))</f>
        <v/>
      </c>
      <c r="N1438" s="10" t="str">
        <f t="shared" si="44"/>
        <v/>
      </c>
      <c r="O1438" t="str">
        <f>IF(Table1[[#This Row],[Operation Season]]="","",RIGHT(Table1[[#This Row],[Operation Season]],LEN(Table1[[#This Row],[Operation Season]])-FIND("-",Table1[[#This Row],[Operation Season]])))</f>
        <v/>
      </c>
      <c r="P1438" s="4" t="str">
        <f t="shared" si="45"/>
        <v/>
      </c>
      <c r="Q1438" s="7" t="str">
        <f>IF(OR(P1438="Mid November",P1438="round",P1438="",),"",Table1[[#This Row],[End Date]]-SystemData!$A$2+1)</f>
        <v/>
      </c>
      <c r="R1438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438" s="2" t="str">
        <f>IF(AllData!M1443="","",AllData!M1443)</f>
        <v/>
      </c>
      <c r="T1438" s="2" t="str">
        <f>IF(AllData!N1443="","",AllData!N1443)</f>
        <v/>
      </c>
      <c r="U1438" s="2" t="str">
        <f>IF(AllData!O1443="","",AllData!O1443)</f>
        <v/>
      </c>
      <c r="V1438" s="2" t="str">
        <f>IF(AllData!P1443="","",AllData!P1443)</f>
        <v/>
      </c>
      <c r="W1438" s="2" t="str">
        <f>IF(AllData!Q1443="","",AllData!Q1443)</f>
        <v/>
      </c>
      <c r="X1438" s="2" t="str">
        <f>IF(AllData!R1443="","",AllData!R1443)</f>
        <v/>
      </c>
      <c r="Y1438" s="2" t="str">
        <f>IF(AllData!S1443="","",AllData!S1443)</f>
        <v/>
      </c>
      <c r="Z1438" s="2" t="str">
        <f>IF(AllData!T1443="","",AllData!T1443)</f>
        <v/>
      </c>
      <c r="AA1438" s="16"/>
    </row>
    <row r="1439" spans="1:27" hidden="1" x14ac:dyDescent="0.25">
      <c r="A1439" t="str">
        <f>IF(AllData!A1439="","",AllData!A1439)</f>
        <v/>
      </c>
      <c r="B1439" t="str">
        <f>IF(AllData!B1439="","",AllData!B1439)</f>
        <v/>
      </c>
      <c r="C1439" t="str">
        <f>IF(AllData!C1439="","",AllData!C1439)</f>
        <v/>
      </c>
      <c r="D1439" t="str">
        <f>IF(AllData!D1439="","",AllData!D1439)</f>
        <v/>
      </c>
      <c r="E1439" t="str">
        <f>IF(AllData!E1439="","",AllData!E1439)</f>
        <v/>
      </c>
      <c r="F1439" t="str">
        <f>IF(AllData!F1439="","",AllData!F1439)</f>
        <v/>
      </c>
      <c r="G1439" t="str">
        <f>IF(AllData!G1439="","",AllData!G1439)</f>
        <v/>
      </c>
      <c r="H1439" t="str">
        <f>IF(AllData!H1439="","",AllData!H1439)</f>
        <v/>
      </c>
      <c r="I1439" t="str">
        <f>IF(AllData!I1439="","",AllData!I1439)</f>
        <v/>
      </c>
      <c r="J1439" t="str">
        <f>IF(AllData!J1439="","",AllData!J1439)</f>
        <v/>
      </c>
      <c r="K1439" t="str">
        <f>IF(AllData!K1439="","",AllData!K1439)</f>
        <v/>
      </c>
      <c r="L1439" t="str">
        <f>IF(AllData!L1439="","",AllData!L1439)</f>
        <v/>
      </c>
      <c r="M1439" s="4" t="str">
        <f>IF(Table1[[#This Row],[Operation Season]]="","",LEFT(Table1[[#This Row],[Operation Season]],SEARCH("-",Table1[[#This Row],[Operation Season]])-1))</f>
        <v/>
      </c>
      <c r="N1439" s="10" t="str">
        <f t="shared" si="44"/>
        <v/>
      </c>
      <c r="O1439" t="str">
        <f>IF(Table1[[#This Row],[Operation Season]]="","",RIGHT(Table1[[#This Row],[Operation Season]],LEN(Table1[[#This Row],[Operation Season]])-FIND("-",Table1[[#This Row],[Operation Season]])))</f>
        <v/>
      </c>
      <c r="P1439" s="4" t="str">
        <f t="shared" si="45"/>
        <v/>
      </c>
      <c r="Q1439" s="7" t="str">
        <f>IF(OR(P1439="Mid November",P1439="round",P1439="",),"",Table1[[#This Row],[End Date]]-SystemData!$A$2+1)</f>
        <v/>
      </c>
      <c r="R1439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439" s="2" t="str">
        <f>IF(AllData!M1444="","",AllData!M1444)</f>
        <v/>
      </c>
      <c r="T1439" s="2" t="str">
        <f>IF(AllData!N1444="","",AllData!N1444)</f>
        <v/>
      </c>
      <c r="U1439" s="2" t="str">
        <f>IF(AllData!O1444="","",AllData!O1444)</f>
        <v/>
      </c>
      <c r="V1439" s="2" t="str">
        <f>IF(AllData!P1444="","",AllData!P1444)</f>
        <v/>
      </c>
      <c r="W1439" s="2" t="str">
        <f>IF(AllData!Q1444="","",AllData!Q1444)</f>
        <v/>
      </c>
      <c r="X1439" s="2" t="str">
        <f>IF(AllData!R1444="","",AllData!R1444)</f>
        <v/>
      </c>
      <c r="Y1439" s="2" t="str">
        <f>IF(AllData!S1444="","",AllData!S1444)</f>
        <v/>
      </c>
      <c r="Z1439" s="2" t="str">
        <f>IF(AllData!T1444="","",AllData!T1444)</f>
        <v/>
      </c>
      <c r="AA1439" s="16"/>
    </row>
    <row r="1440" spans="1:27" hidden="1" x14ac:dyDescent="0.25">
      <c r="A1440" t="str">
        <f>IF(AllData!A1440="","",AllData!A1440)</f>
        <v/>
      </c>
      <c r="B1440" t="str">
        <f>IF(AllData!B1440="","",AllData!B1440)</f>
        <v/>
      </c>
      <c r="C1440" t="str">
        <f>IF(AllData!C1440="","",AllData!C1440)</f>
        <v/>
      </c>
      <c r="D1440" t="str">
        <f>IF(AllData!D1440="","",AllData!D1440)</f>
        <v/>
      </c>
      <c r="E1440" t="str">
        <f>IF(AllData!E1440="","",AllData!E1440)</f>
        <v/>
      </c>
      <c r="F1440" t="str">
        <f>IF(AllData!F1440="","",AllData!F1440)</f>
        <v/>
      </c>
      <c r="G1440" t="str">
        <f>IF(AllData!G1440="","",AllData!G1440)</f>
        <v/>
      </c>
      <c r="H1440" t="str">
        <f>IF(AllData!H1440="","",AllData!H1440)</f>
        <v/>
      </c>
      <c r="I1440" t="str">
        <f>IF(AllData!I1440="","",AllData!I1440)</f>
        <v/>
      </c>
      <c r="J1440" t="str">
        <f>IF(AllData!J1440="","",AllData!J1440)</f>
        <v/>
      </c>
      <c r="K1440" t="str">
        <f>IF(AllData!K1440="","",AllData!K1440)</f>
        <v/>
      </c>
      <c r="L1440" t="str">
        <f>IF(AllData!L1440="","",AllData!L1440)</f>
        <v/>
      </c>
      <c r="M1440" s="4" t="str">
        <f>IF(Table1[[#This Row],[Operation Season]]="","",LEFT(Table1[[#This Row],[Operation Season]],SEARCH("-",Table1[[#This Row],[Operation Season]])-1))</f>
        <v/>
      </c>
      <c r="N1440" s="10" t="str">
        <f t="shared" si="44"/>
        <v/>
      </c>
      <c r="O1440" t="str">
        <f>IF(Table1[[#This Row],[Operation Season]]="","",RIGHT(Table1[[#This Row],[Operation Season]],LEN(Table1[[#This Row],[Operation Season]])-FIND("-",Table1[[#This Row],[Operation Season]])))</f>
        <v/>
      </c>
      <c r="P1440" s="4" t="str">
        <f t="shared" si="45"/>
        <v/>
      </c>
      <c r="Q1440" s="7" t="str">
        <f>IF(OR(P1440="Mid November",P1440="round",P1440="",),"",Table1[[#This Row],[End Date]]-SystemData!$A$2+1)</f>
        <v/>
      </c>
      <c r="R1440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440" s="2" t="str">
        <f>IF(AllData!M1445="","",AllData!M1445)</f>
        <v/>
      </c>
      <c r="T1440" s="2" t="str">
        <f>IF(AllData!N1445="","",AllData!N1445)</f>
        <v/>
      </c>
      <c r="U1440" s="2" t="str">
        <f>IF(AllData!O1445="","",AllData!O1445)</f>
        <v/>
      </c>
      <c r="V1440" s="2" t="str">
        <f>IF(AllData!P1445="","",AllData!P1445)</f>
        <v/>
      </c>
      <c r="W1440" s="2" t="str">
        <f>IF(AllData!Q1445="","",AllData!Q1445)</f>
        <v/>
      </c>
      <c r="X1440" s="2" t="str">
        <f>IF(AllData!R1445="","",AllData!R1445)</f>
        <v/>
      </c>
      <c r="Y1440" s="2" t="str">
        <f>IF(AllData!S1445="","",AllData!S1445)</f>
        <v/>
      </c>
      <c r="Z1440" s="2" t="str">
        <f>IF(AllData!T1445="","",AllData!T1445)</f>
        <v/>
      </c>
      <c r="AA1440" s="16"/>
    </row>
    <row r="1441" spans="1:27" hidden="1" x14ac:dyDescent="0.25">
      <c r="A1441" t="str">
        <f>IF(AllData!A1441="","",AllData!A1441)</f>
        <v/>
      </c>
      <c r="B1441" t="str">
        <f>IF(AllData!B1441="","",AllData!B1441)</f>
        <v/>
      </c>
      <c r="C1441" t="str">
        <f>IF(AllData!C1441="","",AllData!C1441)</f>
        <v/>
      </c>
      <c r="D1441" t="str">
        <f>IF(AllData!D1441="","",AllData!D1441)</f>
        <v/>
      </c>
      <c r="E1441" t="str">
        <f>IF(AllData!E1441="","",AllData!E1441)</f>
        <v/>
      </c>
      <c r="F1441" t="str">
        <f>IF(AllData!F1441="","",AllData!F1441)</f>
        <v/>
      </c>
      <c r="G1441" t="str">
        <f>IF(AllData!G1441="","",AllData!G1441)</f>
        <v/>
      </c>
      <c r="H1441" t="str">
        <f>IF(AllData!H1441="","",AllData!H1441)</f>
        <v/>
      </c>
      <c r="I1441" t="str">
        <f>IF(AllData!I1441="","",AllData!I1441)</f>
        <v/>
      </c>
      <c r="J1441" t="str">
        <f>IF(AllData!J1441="","",AllData!J1441)</f>
        <v/>
      </c>
      <c r="K1441" t="str">
        <f>IF(AllData!K1441="","",AllData!K1441)</f>
        <v/>
      </c>
      <c r="L1441" t="str">
        <f>IF(AllData!L1441="","",AllData!L1441)</f>
        <v/>
      </c>
      <c r="M1441" s="4" t="str">
        <f>IF(Table1[[#This Row],[Operation Season]]="","",LEFT(Table1[[#This Row],[Operation Season]],SEARCH("-",Table1[[#This Row],[Operation Season]])-1))</f>
        <v/>
      </c>
      <c r="N1441" s="10" t="str">
        <f t="shared" si="44"/>
        <v/>
      </c>
      <c r="O1441" t="str">
        <f>IF(Table1[[#This Row],[Operation Season]]="","",RIGHT(Table1[[#This Row],[Operation Season]],LEN(Table1[[#This Row],[Operation Season]])-FIND("-",Table1[[#This Row],[Operation Season]])))</f>
        <v/>
      </c>
      <c r="P1441" s="4" t="str">
        <f t="shared" si="45"/>
        <v/>
      </c>
      <c r="Q1441" s="7" t="str">
        <f>IF(OR(P1441="Mid November",P1441="round",P1441="",),"",Table1[[#This Row],[End Date]]-SystemData!$A$2+1)</f>
        <v/>
      </c>
      <c r="R1441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441" s="2" t="str">
        <f>IF(AllData!M1446="","",AllData!M1446)</f>
        <v/>
      </c>
      <c r="T1441" s="2" t="str">
        <f>IF(AllData!N1446="","",AllData!N1446)</f>
        <v/>
      </c>
      <c r="U1441" s="2" t="str">
        <f>IF(AllData!O1446="","",AllData!O1446)</f>
        <v/>
      </c>
      <c r="V1441" s="2" t="str">
        <f>IF(AllData!P1446="","",AllData!P1446)</f>
        <v/>
      </c>
      <c r="W1441" s="2" t="str">
        <f>IF(AllData!Q1446="","",AllData!Q1446)</f>
        <v/>
      </c>
      <c r="X1441" s="2" t="str">
        <f>IF(AllData!R1446="","",AllData!R1446)</f>
        <v/>
      </c>
      <c r="Y1441" s="2" t="str">
        <f>IF(AllData!S1446="","",AllData!S1446)</f>
        <v/>
      </c>
      <c r="Z1441" s="2" t="str">
        <f>IF(AllData!T1446="","",AllData!T1446)</f>
        <v/>
      </c>
      <c r="AA1441" s="16"/>
    </row>
    <row r="1442" spans="1:27" hidden="1" x14ac:dyDescent="0.25">
      <c r="A1442" t="str">
        <f>IF(AllData!A1442="","",AllData!A1442)</f>
        <v/>
      </c>
      <c r="B1442" t="str">
        <f>IF(AllData!B1442="","",AllData!B1442)</f>
        <v/>
      </c>
      <c r="C1442" t="str">
        <f>IF(AllData!C1442="","",AllData!C1442)</f>
        <v/>
      </c>
      <c r="D1442" t="str">
        <f>IF(AllData!D1442="","",AllData!D1442)</f>
        <v/>
      </c>
      <c r="E1442" t="str">
        <f>IF(AllData!E1442="","",AllData!E1442)</f>
        <v/>
      </c>
      <c r="F1442" t="str">
        <f>IF(AllData!F1442="","",AllData!F1442)</f>
        <v/>
      </c>
      <c r="G1442" t="str">
        <f>IF(AllData!G1442="","",AllData!G1442)</f>
        <v/>
      </c>
      <c r="H1442" t="str">
        <f>IF(AllData!H1442="","",AllData!H1442)</f>
        <v/>
      </c>
      <c r="I1442" t="str">
        <f>IF(AllData!I1442="","",AllData!I1442)</f>
        <v/>
      </c>
      <c r="J1442" t="str">
        <f>IF(AllData!J1442="","",AllData!J1442)</f>
        <v/>
      </c>
      <c r="K1442" t="str">
        <f>IF(AllData!K1442="","",AllData!K1442)</f>
        <v/>
      </c>
      <c r="L1442" t="str">
        <f>IF(AllData!L1442="","",AllData!L1442)</f>
        <v/>
      </c>
      <c r="M1442" s="4" t="str">
        <f>IF(Table1[[#This Row],[Operation Season]]="","",LEFT(Table1[[#This Row],[Operation Season]],SEARCH("-",Table1[[#This Row],[Operation Season]])-1))</f>
        <v/>
      </c>
      <c r="N1442" s="10" t="str">
        <f t="shared" si="44"/>
        <v/>
      </c>
      <c r="O1442" t="str">
        <f>IF(Table1[[#This Row],[Operation Season]]="","",RIGHT(Table1[[#This Row],[Operation Season]],LEN(Table1[[#This Row],[Operation Season]])-FIND("-",Table1[[#This Row],[Operation Season]])))</f>
        <v/>
      </c>
      <c r="P1442" s="4" t="str">
        <f t="shared" si="45"/>
        <v/>
      </c>
      <c r="Q1442" s="7" t="str">
        <f>IF(OR(P1442="Mid November",P1442="round",P1442="",),"",Table1[[#This Row],[End Date]]-SystemData!$A$2+1)</f>
        <v/>
      </c>
      <c r="R1442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442" s="2" t="str">
        <f>IF(AllData!M1447="","",AllData!M1447)</f>
        <v/>
      </c>
      <c r="T1442" s="2" t="str">
        <f>IF(AllData!N1447="","",AllData!N1447)</f>
        <v/>
      </c>
      <c r="U1442" s="2" t="str">
        <f>IF(AllData!O1447="","",AllData!O1447)</f>
        <v/>
      </c>
      <c r="V1442" s="2" t="str">
        <f>IF(AllData!P1447="","",AllData!P1447)</f>
        <v/>
      </c>
      <c r="W1442" s="2" t="str">
        <f>IF(AllData!Q1447="","",AllData!Q1447)</f>
        <v/>
      </c>
      <c r="X1442" s="2" t="str">
        <f>IF(AllData!R1447="","",AllData!R1447)</f>
        <v/>
      </c>
      <c r="Y1442" s="2" t="str">
        <f>IF(AllData!S1447="","",AllData!S1447)</f>
        <v/>
      </c>
      <c r="Z1442" s="2" t="str">
        <f>IF(AllData!T1447="","",AllData!T1447)</f>
        <v/>
      </c>
      <c r="AA1442" s="16"/>
    </row>
    <row r="1443" spans="1:27" hidden="1" x14ac:dyDescent="0.25">
      <c r="A1443" t="str">
        <f>IF(AllData!A1443="","",AllData!A1443)</f>
        <v/>
      </c>
      <c r="B1443" t="str">
        <f>IF(AllData!B1443="","",AllData!B1443)</f>
        <v/>
      </c>
      <c r="C1443" t="str">
        <f>IF(AllData!C1443="","",AllData!C1443)</f>
        <v/>
      </c>
      <c r="D1443" t="str">
        <f>IF(AllData!D1443="","",AllData!D1443)</f>
        <v/>
      </c>
      <c r="E1443" t="str">
        <f>IF(AllData!E1443="","",AllData!E1443)</f>
        <v/>
      </c>
      <c r="F1443" t="str">
        <f>IF(AllData!F1443="","",AllData!F1443)</f>
        <v/>
      </c>
      <c r="G1443" t="str">
        <f>IF(AllData!G1443="","",AllData!G1443)</f>
        <v/>
      </c>
      <c r="H1443" t="str">
        <f>IF(AllData!H1443="","",AllData!H1443)</f>
        <v/>
      </c>
      <c r="I1443" t="str">
        <f>IF(AllData!I1443="","",AllData!I1443)</f>
        <v/>
      </c>
      <c r="J1443" t="str">
        <f>IF(AllData!J1443="","",AllData!J1443)</f>
        <v/>
      </c>
      <c r="K1443" t="str">
        <f>IF(AllData!K1443="","",AllData!K1443)</f>
        <v/>
      </c>
      <c r="L1443" t="str">
        <f>IF(AllData!L1443="","",AllData!L1443)</f>
        <v/>
      </c>
      <c r="M1443" s="4" t="str">
        <f>IF(Table1[[#This Row],[Operation Season]]="","",LEFT(Table1[[#This Row],[Operation Season]],SEARCH("-",Table1[[#This Row],[Operation Season]])-1))</f>
        <v/>
      </c>
      <c r="N1443" s="10" t="str">
        <f t="shared" si="44"/>
        <v/>
      </c>
      <c r="O1443" t="str">
        <f>IF(Table1[[#This Row],[Operation Season]]="","",RIGHT(Table1[[#This Row],[Operation Season]],LEN(Table1[[#This Row],[Operation Season]])-FIND("-",Table1[[#This Row],[Operation Season]])))</f>
        <v/>
      </c>
      <c r="P1443" s="4" t="str">
        <f t="shared" si="45"/>
        <v/>
      </c>
      <c r="Q1443" s="7" t="str">
        <f>IF(OR(P1443="Mid November",P1443="round",P1443="",),"",Table1[[#This Row],[End Date]]-SystemData!$A$2+1)</f>
        <v/>
      </c>
      <c r="R1443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443" s="2" t="str">
        <f>IF(AllData!M1448="","",AllData!M1448)</f>
        <v/>
      </c>
      <c r="T1443" s="2" t="str">
        <f>IF(AllData!N1448="","",AllData!N1448)</f>
        <v/>
      </c>
      <c r="U1443" s="2" t="str">
        <f>IF(AllData!O1448="","",AllData!O1448)</f>
        <v/>
      </c>
      <c r="V1443" s="2" t="str">
        <f>IF(AllData!P1448="","",AllData!P1448)</f>
        <v/>
      </c>
      <c r="W1443" s="2" t="str">
        <f>IF(AllData!Q1448="","",AllData!Q1448)</f>
        <v/>
      </c>
      <c r="X1443" s="2" t="str">
        <f>IF(AllData!R1448="","",AllData!R1448)</f>
        <v/>
      </c>
      <c r="Y1443" s="2" t="str">
        <f>IF(AllData!S1448="","",AllData!S1448)</f>
        <v/>
      </c>
      <c r="Z1443" s="2" t="str">
        <f>IF(AllData!T1448="","",AllData!T1448)</f>
        <v/>
      </c>
      <c r="AA1443" s="16"/>
    </row>
    <row r="1444" spans="1:27" hidden="1" x14ac:dyDescent="0.25">
      <c r="A1444" t="str">
        <f>IF(AllData!A1444="","",AllData!A1444)</f>
        <v/>
      </c>
      <c r="B1444" t="str">
        <f>IF(AllData!B1444="","",AllData!B1444)</f>
        <v/>
      </c>
      <c r="C1444" t="str">
        <f>IF(AllData!C1444="","",AllData!C1444)</f>
        <v/>
      </c>
      <c r="D1444" t="str">
        <f>IF(AllData!D1444="","",AllData!D1444)</f>
        <v/>
      </c>
      <c r="E1444" t="str">
        <f>IF(AllData!E1444="","",AllData!E1444)</f>
        <v/>
      </c>
      <c r="F1444" t="str">
        <f>IF(AllData!F1444="","",AllData!F1444)</f>
        <v/>
      </c>
      <c r="G1444" t="str">
        <f>IF(AllData!G1444="","",AllData!G1444)</f>
        <v/>
      </c>
      <c r="H1444" t="str">
        <f>IF(AllData!H1444="","",AllData!H1444)</f>
        <v/>
      </c>
      <c r="I1444" t="str">
        <f>IF(AllData!I1444="","",AllData!I1444)</f>
        <v/>
      </c>
      <c r="J1444" t="str">
        <f>IF(AllData!J1444="","",AllData!J1444)</f>
        <v/>
      </c>
      <c r="K1444" t="str">
        <f>IF(AllData!K1444="","",AllData!K1444)</f>
        <v/>
      </c>
      <c r="L1444" t="str">
        <f>IF(AllData!L1444="","",AllData!L1444)</f>
        <v/>
      </c>
      <c r="M1444" s="4" t="str">
        <f>IF(Table1[[#This Row],[Operation Season]]="","",LEFT(Table1[[#This Row],[Operation Season]],SEARCH("-",Table1[[#This Row],[Operation Season]])-1))</f>
        <v/>
      </c>
      <c r="N1444" s="10" t="str">
        <f t="shared" si="44"/>
        <v/>
      </c>
      <c r="O1444" t="str">
        <f>IF(Table1[[#This Row],[Operation Season]]="","",RIGHT(Table1[[#This Row],[Operation Season]],LEN(Table1[[#This Row],[Operation Season]])-FIND("-",Table1[[#This Row],[Operation Season]])))</f>
        <v/>
      </c>
      <c r="P1444" s="4" t="str">
        <f t="shared" si="45"/>
        <v/>
      </c>
      <c r="Q1444" s="7" t="str">
        <f>IF(OR(P1444="Mid November",P1444="round",P1444="",),"",Table1[[#This Row],[End Date]]-SystemData!$A$2+1)</f>
        <v/>
      </c>
      <c r="R1444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444" s="2" t="str">
        <f>IF(AllData!M1449="","",AllData!M1449)</f>
        <v/>
      </c>
      <c r="T1444" s="2" t="str">
        <f>IF(AllData!N1449="","",AllData!N1449)</f>
        <v/>
      </c>
      <c r="U1444" s="2" t="str">
        <f>IF(AllData!O1449="","",AllData!O1449)</f>
        <v/>
      </c>
      <c r="V1444" s="2" t="str">
        <f>IF(AllData!P1449="","",AllData!P1449)</f>
        <v/>
      </c>
      <c r="W1444" s="2" t="str">
        <f>IF(AllData!Q1449="","",AllData!Q1449)</f>
        <v/>
      </c>
      <c r="X1444" s="2" t="str">
        <f>IF(AllData!R1449="","",AllData!R1449)</f>
        <v/>
      </c>
      <c r="Y1444" s="2" t="str">
        <f>IF(AllData!S1449="","",AllData!S1449)</f>
        <v/>
      </c>
      <c r="Z1444" s="2" t="str">
        <f>IF(AllData!T1449="","",AllData!T1449)</f>
        <v/>
      </c>
      <c r="AA1444" s="16"/>
    </row>
    <row r="1445" spans="1:27" hidden="1" x14ac:dyDescent="0.25">
      <c r="A1445" t="str">
        <f>IF(AllData!A1445="","",AllData!A1445)</f>
        <v/>
      </c>
      <c r="B1445" t="str">
        <f>IF(AllData!B1445="","",AllData!B1445)</f>
        <v/>
      </c>
      <c r="C1445" t="str">
        <f>IF(AllData!C1445="","",AllData!C1445)</f>
        <v/>
      </c>
      <c r="D1445" t="str">
        <f>IF(AllData!D1445="","",AllData!D1445)</f>
        <v/>
      </c>
      <c r="E1445" t="str">
        <f>IF(AllData!E1445="","",AllData!E1445)</f>
        <v/>
      </c>
      <c r="F1445" t="str">
        <f>IF(AllData!F1445="","",AllData!F1445)</f>
        <v/>
      </c>
      <c r="G1445" t="str">
        <f>IF(AllData!G1445="","",AllData!G1445)</f>
        <v/>
      </c>
      <c r="H1445" t="str">
        <f>IF(AllData!H1445="","",AllData!H1445)</f>
        <v/>
      </c>
      <c r="I1445" t="str">
        <f>IF(AllData!I1445="","",AllData!I1445)</f>
        <v/>
      </c>
      <c r="J1445" t="str">
        <f>IF(AllData!J1445="","",AllData!J1445)</f>
        <v/>
      </c>
      <c r="K1445" t="str">
        <f>IF(AllData!K1445="","",AllData!K1445)</f>
        <v/>
      </c>
      <c r="L1445" t="str">
        <f>IF(AllData!L1445="","",AllData!L1445)</f>
        <v/>
      </c>
      <c r="M1445" s="4" t="str">
        <f>IF(Table1[[#This Row],[Operation Season]]="","",LEFT(Table1[[#This Row],[Operation Season]],SEARCH("-",Table1[[#This Row],[Operation Season]])-1))</f>
        <v/>
      </c>
      <c r="N1445" s="10" t="str">
        <f t="shared" si="44"/>
        <v/>
      </c>
      <c r="O1445" t="str">
        <f>IF(Table1[[#This Row],[Operation Season]]="","",RIGHT(Table1[[#This Row],[Operation Season]],LEN(Table1[[#This Row],[Operation Season]])-FIND("-",Table1[[#This Row],[Operation Season]])))</f>
        <v/>
      </c>
      <c r="P1445" s="4" t="str">
        <f t="shared" si="45"/>
        <v/>
      </c>
      <c r="Q1445" s="7" t="str">
        <f>IF(OR(P1445="Mid November",P1445="round",P1445="",),"",Table1[[#This Row],[End Date]]-SystemData!$A$2+1)</f>
        <v/>
      </c>
      <c r="R1445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445" s="2" t="str">
        <f>IF(AllData!M1450="","",AllData!M1450)</f>
        <v/>
      </c>
      <c r="T1445" s="2" t="str">
        <f>IF(AllData!N1450="","",AllData!N1450)</f>
        <v/>
      </c>
      <c r="U1445" s="2" t="str">
        <f>IF(AllData!O1450="","",AllData!O1450)</f>
        <v/>
      </c>
      <c r="V1445" s="2" t="str">
        <f>IF(AllData!P1450="","",AllData!P1450)</f>
        <v/>
      </c>
      <c r="W1445" s="2" t="str">
        <f>IF(AllData!Q1450="","",AllData!Q1450)</f>
        <v/>
      </c>
      <c r="X1445" s="2" t="str">
        <f>IF(AllData!R1450="","",AllData!R1450)</f>
        <v/>
      </c>
      <c r="Y1445" s="2" t="str">
        <f>IF(AllData!S1450="","",AllData!S1450)</f>
        <v/>
      </c>
      <c r="Z1445" s="2" t="str">
        <f>IF(AllData!T1450="","",AllData!T1450)</f>
        <v/>
      </c>
      <c r="AA1445" s="16"/>
    </row>
    <row r="1446" spans="1:27" hidden="1" x14ac:dyDescent="0.25">
      <c r="A1446" t="str">
        <f>IF(AllData!A1446="","",AllData!A1446)</f>
        <v/>
      </c>
      <c r="B1446" t="str">
        <f>IF(AllData!B1446="","",AllData!B1446)</f>
        <v/>
      </c>
      <c r="C1446" t="str">
        <f>IF(AllData!C1446="","",AllData!C1446)</f>
        <v/>
      </c>
      <c r="D1446" t="str">
        <f>IF(AllData!D1446="","",AllData!D1446)</f>
        <v/>
      </c>
      <c r="E1446" t="str">
        <f>IF(AllData!E1446="","",AllData!E1446)</f>
        <v/>
      </c>
      <c r="F1446" t="str">
        <f>IF(AllData!F1446="","",AllData!F1446)</f>
        <v/>
      </c>
      <c r="G1446" t="str">
        <f>IF(AllData!G1446="","",AllData!G1446)</f>
        <v/>
      </c>
      <c r="H1446" t="str">
        <f>IF(AllData!H1446="","",AllData!H1446)</f>
        <v/>
      </c>
      <c r="I1446" t="str">
        <f>IF(AllData!I1446="","",AllData!I1446)</f>
        <v/>
      </c>
      <c r="J1446" t="str">
        <f>IF(AllData!J1446="","",AllData!J1446)</f>
        <v/>
      </c>
      <c r="K1446" t="str">
        <f>IF(AllData!K1446="","",AllData!K1446)</f>
        <v/>
      </c>
      <c r="L1446" t="str">
        <f>IF(AllData!L1446="","",AllData!L1446)</f>
        <v/>
      </c>
      <c r="M1446" s="4" t="str">
        <f>IF(Table1[[#This Row],[Operation Season]]="","",LEFT(Table1[[#This Row],[Operation Season]],SEARCH("-",Table1[[#This Row],[Operation Season]])-1))</f>
        <v/>
      </c>
      <c r="N1446" s="10" t="str">
        <f t="shared" si="44"/>
        <v/>
      </c>
      <c r="O1446" t="str">
        <f>IF(Table1[[#This Row],[Operation Season]]="","",RIGHT(Table1[[#This Row],[Operation Season]],LEN(Table1[[#This Row],[Operation Season]])-FIND("-",Table1[[#This Row],[Operation Season]])))</f>
        <v/>
      </c>
      <c r="P1446" s="4" t="str">
        <f t="shared" si="45"/>
        <v/>
      </c>
      <c r="Q1446" s="7" t="str">
        <f>IF(OR(P1446="Mid November",P1446="round",P1446="",),"",Table1[[#This Row],[End Date]]-SystemData!$A$2+1)</f>
        <v/>
      </c>
      <c r="R1446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446" s="2" t="str">
        <f>IF(AllData!M1451="","",AllData!M1451)</f>
        <v/>
      </c>
      <c r="T1446" s="2" t="str">
        <f>IF(AllData!N1451="","",AllData!N1451)</f>
        <v/>
      </c>
      <c r="U1446" s="2" t="str">
        <f>IF(AllData!O1451="","",AllData!O1451)</f>
        <v/>
      </c>
      <c r="V1446" s="2" t="str">
        <f>IF(AllData!P1451="","",AllData!P1451)</f>
        <v/>
      </c>
      <c r="W1446" s="2" t="str">
        <f>IF(AllData!Q1451="","",AllData!Q1451)</f>
        <v/>
      </c>
      <c r="X1446" s="2" t="str">
        <f>IF(AllData!R1451="","",AllData!R1451)</f>
        <v/>
      </c>
      <c r="Y1446" s="2" t="str">
        <f>IF(AllData!S1451="","",AllData!S1451)</f>
        <v/>
      </c>
      <c r="Z1446" s="2" t="str">
        <f>IF(AllData!T1451="","",AllData!T1451)</f>
        <v/>
      </c>
      <c r="AA1446" s="16"/>
    </row>
    <row r="1447" spans="1:27" hidden="1" x14ac:dyDescent="0.25">
      <c r="A1447" t="str">
        <f>IF(AllData!A1447="","",AllData!A1447)</f>
        <v/>
      </c>
      <c r="B1447" t="str">
        <f>IF(AllData!B1447="","",AllData!B1447)</f>
        <v/>
      </c>
      <c r="C1447" t="str">
        <f>IF(AllData!C1447="","",AllData!C1447)</f>
        <v/>
      </c>
      <c r="D1447" t="str">
        <f>IF(AllData!D1447="","",AllData!D1447)</f>
        <v/>
      </c>
      <c r="E1447" t="str">
        <f>IF(AllData!E1447="","",AllData!E1447)</f>
        <v/>
      </c>
      <c r="F1447" t="str">
        <f>IF(AllData!F1447="","",AllData!F1447)</f>
        <v/>
      </c>
      <c r="G1447" t="str">
        <f>IF(AllData!G1447="","",AllData!G1447)</f>
        <v/>
      </c>
      <c r="H1447" t="str">
        <f>IF(AllData!H1447="","",AllData!H1447)</f>
        <v/>
      </c>
      <c r="I1447" t="str">
        <f>IF(AllData!I1447="","",AllData!I1447)</f>
        <v/>
      </c>
      <c r="J1447" t="str">
        <f>IF(AllData!J1447="","",AllData!J1447)</f>
        <v/>
      </c>
      <c r="K1447" t="str">
        <f>IF(AllData!K1447="","",AllData!K1447)</f>
        <v/>
      </c>
      <c r="L1447" t="str">
        <f>IF(AllData!L1447="","",AllData!L1447)</f>
        <v/>
      </c>
      <c r="M1447" s="4" t="str">
        <f>IF(Table1[[#This Row],[Operation Season]]="","",LEFT(Table1[[#This Row],[Operation Season]],SEARCH("-",Table1[[#This Row],[Operation Season]])-1))</f>
        <v/>
      </c>
      <c r="N1447" s="10" t="str">
        <f t="shared" si="44"/>
        <v/>
      </c>
      <c r="O1447" t="str">
        <f>IF(Table1[[#This Row],[Operation Season]]="","",RIGHT(Table1[[#This Row],[Operation Season]],LEN(Table1[[#This Row],[Operation Season]])-FIND("-",Table1[[#This Row],[Operation Season]])))</f>
        <v/>
      </c>
      <c r="P1447" s="4" t="str">
        <f t="shared" si="45"/>
        <v/>
      </c>
      <c r="Q1447" s="7" t="str">
        <f>IF(OR(P1447="Mid November",P1447="round",P1447="",),"",Table1[[#This Row],[End Date]]-SystemData!$A$2+1)</f>
        <v/>
      </c>
      <c r="R1447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447" s="2" t="str">
        <f>IF(AllData!M1452="","",AllData!M1452)</f>
        <v/>
      </c>
      <c r="T1447" s="2" t="str">
        <f>IF(AllData!N1452="","",AllData!N1452)</f>
        <v/>
      </c>
      <c r="U1447" s="2" t="str">
        <f>IF(AllData!O1452="","",AllData!O1452)</f>
        <v/>
      </c>
      <c r="V1447" s="2" t="str">
        <f>IF(AllData!P1452="","",AllData!P1452)</f>
        <v/>
      </c>
      <c r="W1447" s="2" t="str">
        <f>IF(AllData!Q1452="","",AllData!Q1452)</f>
        <v/>
      </c>
      <c r="X1447" s="2" t="str">
        <f>IF(AllData!R1452="","",AllData!R1452)</f>
        <v/>
      </c>
      <c r="Y1447" s="2" t="str">
        <f>IF(AllData!S1452="","",AllData!S1452)</f>
        <v/>
      </c>
      <c r="Z1447" s="2" t="str">
        <f>IF(AllData!T1452="","",AllData!T1452)</f>
        <v/>
      </c>
      <c r="AA1447" s="16"/>
    </row>
    <row r="1448" spans="1:27" hidden="1" x14ac:dyDescent="0.25">
      <c r="A1448" t="str">
        <f>IF(AllData!A1448="","",AllData!A1448)</f>
        <v/>
      </c>
      <c r="B1448" t="str">
        <f>IF(AllData!B1448="","",AllData!B1448)</f>
        <v/>
      </c>
      <c r="C1448" t="str">
        <f>IF(AllData!C1448="","",AllData!C1448)</f>
        <v/>
      </c>
      <c r="D1448" t="str">
        <f>IF(AllData!D1448="","",AllData!D1448)</f>
        <v/>
      </c>
      <c r="E1448" t="str">
        <f>IF(AllData!E1448="","",AllData!E1448)</f>
        <v/>
      </c>
      <c r="F1448" t="str">
        <f>IF(AllData!F1448="","",AllData!F1448)</f>
        <v/>
      </c>
      <c r="G1448" t="str">
        <f>IF(AllData!G1448="","",AllData!G1448)</f>
        <v/>
      </c>
      <c r="H1448" t="str">
        <f>IF(AllData!H1448="","",AllData!H1448)</f>
        <v/>
      </c>
      <c r="I1448" t="str">
        <f>IF(AllData!I1448="","",AllData!I1448)</f>
        <v/>
      </c>
      <c r="J1448" t="str">
        <f>IF(AllData!J1448="","",AllData!J1448)</f>
        <v/>
      </c>
      <c r="K1448" t="str">
        <f>IF(AllData!K1448="","",AllData!K1448)</f>
        <v/>
      </c>
      <c r="L1448" t="str">
        <f>IF(AllData!L1448="","",AllData!L1448)</f>
        <v/>
      </c>
      <c r="M1448" s="4" t="str">
        <f>IF(Table1[[#This Row],[Operation Season]]="","",LEFT(Table1[[#This Row],[Operation Season]],SEARCH("-",Table1[[#This Row],[Operation Season]])-1))</f>
        <v/>
      </c>
      <c r="N1448" s="10" t="str">
        <f t="shared" si="44"/>
        <v/>
      </c>
      <c r="O1448" t="str">
        <f>IF(Table1[[#This Row],[Operation Season]]="","",RIGHT(Table1[[#This Row],[Operation Season]],LEN(Table1[[#This Row],[Operation Season]])-FIND("-",Table1[[#This Row],[Operation Season]])))</f>
        <v/>
      </c>
      <c r="P1448" s="4" t="str">
        <f t="shared" si="45"/>
        <v/>
      </c>
      <c r="Q1448" s="7" t="str">
        <f>IF(OR(P1448="Mid November",P1448="round",P1448="",),"",Table1[[#This Row],[End Date]]-SystemData!$A$2+1)</f>
        <v/>
      </c>
      <c r="R1448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448" s="2" t="str">
        <f>IF(AllData!M1453="","",AllData!M1453)</f>
        <v/>
      </c>
      <c r="T1448" s="2" t="str">
        <f>IF(AllData!N1453="","",AllData!N1453)</f>
        <v/>
      </c>
      <c r="U1448" s="2" t="str">
        <f>IF(AllData!O1453="","",AllData!O1453)</f>
        <v/>
      </c>
      <c r="V1448" s="2" t="str">
        <f>IF(AllData!P1453="","",AllData!P1453)</f>
        <v/>
      </c>
      <c r="W1448" s="2" t="str">
        <f>IF(AllData!Q1453="","",AllData!Q1453)</f>
        <v/>
      </c>
      <c r="X1448" s="2" t="str">
        <f>IF(AllData!R1453="","",AllData!R1453)</f>
        <v/>
      </c>
      <c r="Y1448" s="2" t="str">
        <f>IF(AllData!S1453="","",AllData!S1453)</f>
        <v/>
      </c>
      <c r="Z1448" s="2" t="str">
        <f>IF(AllData!T1453="","",AllData!T1453)</f>
        <v/>
      </c>
      <c r="AA1448" s="16"/>
    </row>
    <row r="1449" spans="1:27" hidden="1" x14ac:dyDescent="0.25">
      <c r="A1449" t="str">
        <f>IF(AllData!A1449="","",AllData!A1449)</f>
        <v/>
      </c>
      <c r="B1449" t="str">
        <f>IF(AllData!B1449="","",AllData!B1449)</f>
        <v/>
      </c>
      <c r="C1449" t="str">
        <f>IF(AllData!C1449="","",AllData!C1449)</f>
        <v/>
      </c>
      <c r="D1449" t="str">
        <f>IF(AllData!D1449="","",AllData!D1449)</f>
        <v/>
      </c>
      <c r="E1449" t="str">
        <f>IF(AllData!E1449="","",AllData!E1449)</f>
        <v/>
      </c>
      <c r="F1449" t="str">
        <f>IF(AllData!F1449="","",AllData!F1449)</f>
        <v/>
      </c>
      <c r="G1449" t="str">
        <f>IF(AllData!G1449="","",AllData!G1449)</f>
        <v/>
      </c>
      <c r="H1449" t="str">
        <f>IF(AllData!H1449="","",AllData!H1449)</f>
        <v/>
      </c>
      <c r="I1449" t="str">
        <f>IF(AllData!I1449="","",AllData!I1449)</f>
        <v/>
      </c>
      <c r="J1449" t="str">
        <f>IF(AllData!J1449="","",AllData!J1449)</f>
        <v/>
      </c>
      <c r="K1449" t="str">
        <f>IF(AllData!K1449="","",AllData!K1449)</f>
        <v/>
      </c>
      <c r="L1449" t="str">
        <f>IF(AllData!L1449="","",AllData!L1449)</f>
        <v/>
      </c>
      <c r="M1449" s="4" t="str">
        <f>IF(Table1[[#This Row],[Operation Season]]="","",LEFT(Table1[[#This Row],[Operation Season]],SEARCH("-",Table1[[#This Row],[Operation Season]])-1))</f>
        <v/>
      </c>
      <c r="N1449" s="10" t="str">
        <f t="shared" si="44"/>
        <v/>
      </c>
      <c r="O1449" t="str">
        <f>IF(Table1[[#This Row],[Operation Season]]="","",RIGHT(Table1[[#This Row],[Operation Season]],LEN(Table1[[#This Row],[Operation Season]])-FIND("-",Table1[[#This Row],[Operation Season]])))</f>
        <v/>
      </c>
      <c r="P1449" s="4" t="str">
        <f t="shared" si="45"/>
        <v/>
      </c>
      <c r="Q1449" s="7" t="str">
        <f>IF(OR(P1449="Mid November",P1449="round",P1449="",),"",Table1[[#This Row],[End Date]]-SystemData!$A$2+1)</f>
        <v/>
      </c>
      <c r="R1449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449" s="2" t="str">
        <f>IF(AllData!M1454="","",AllData!M1454)</f>
        <v/>
      </c>
      <c r="T1449" s="2" t="str">
        <f>IF(AllData!N1454="","",AllData!N1454)</f>
        <v/>
      </c>
      <c r="U1449" s="2" t="str">
        <f>IF(AllData!O1454="","",AllData!O1454)</f>
        <v/>
      </c>
      <c r="V1449" s="2" t="str">
        <f>IF(AllData!P1454="","",AllData!P1454)</f>
        <v/>
      </c>
      <c r="W1449" s="2" t="str">
        <f>IF(AllData!Q1454="","",AllData!Q1454)</f>
        <v/>
      </c>
      <c r="X1449" s="2" t="str">
        <f>IF(AllData!R1454="","",AllData!R1454)</f>
        <v/>
      </c>
      <c r="Y1449" s="2" t="str">
        <f>IF(AllData!S1454="","",AllData!S1454)</f>
        <v/>
      </c>
      <c r="Z1449" s="2" t="str">
        <f>IF(AllData!T1454="","",AllData!T1454)</f>
        <v/>
      </c>
      <c r="AA1449" s="16"/>
    </row>
    <row r="1450" spans="1:27" hidden="1" x14ac:dyDescent="0.25">
      <c r="A1450" t="str">
        <f>IF(AllData!A1450="","",AllData!A1450)</f>
        <v/>
      </c>
      <c r="B1450" t="str">
        <f>IF(AllData!B1450="","",AllData!B1450)</f>
        <v/>
      </c>
      <c r="C1450" t="str">
        <f>IF(AllData!C1450="","",AllData!C1450)</f>
        <v/>
      </c>
      <c r="D1450" t="str">
        <f>IF(AllData!D1450="","",AllData!D1450)</f>
        <v/>
      </c>
      <c r="E1450" t="str">
        <f>IF(AllData!E1450="","",AllData!E1450)</f>
        <v/>
      </c>
      <c r="F1450" t="str">
        <f>IF(AllData!F1450="","",AllData!F1450)</f>
        <v/>
      </c>
      <c r="G1450" t="str">
        <f>IF(AllData!G1450="","",AllData!G1450)</f>
        <v/>
      </c>
      <c r="H1450" t="str">
        <f>IF(AllData!H1450="","",AllData!H1450)</f>
        <v/>
      </c>
      <c r="I1450" t="str">
        <f>IF(AllData!I1450="","",AllData!I1450)</f>
        <v/>
      </c>
      <c r="J1450" t="str">
        <f>IF(AllData!J1450="","",AllData!J1450)</f>
        <v/>
      </c>
      <c r="K1450" t="str">
        <f>IF(AllData!K1450="","",AllData!K1450)</f>
        <v/>
      </c>
      <c r="L1450" t="str">
        <f>IF(AllData!L1450="","",AllData!L1450)</f>
        <v/>
      </c>
      <c r="M1450" s="4" t="str">
        <f>IF(Table1[[#This Row],[Operation Season]]="","",LEFT(Table1[[#This Row],[Operation Season]],SEARCH("-",Table1[[#This Row],[Operation Season]])-1))</f>
        <v/>
      </c>
      <c r="N1450" s="10" t="str">
        <f t="shared" si="44"/>
        <v/>
      </c>
      <c r="O1450" t="str">
        <f>IF(Table1[[#This Row],[Operation Season]]="","",RIGHT(Table1[[#This Row],[Operation Season]],LEN(Table1[[#This Row],[Operation Season]])-FIND("-",Table1[[#This Row],[Operation Season]])))</f>
        <v/>
      </c>
      <c r="P1450" s="4" t="str">
        <f t="shared" si="45"/>
        <v/>
      </c>
      <c r="Q1450" s="7" t="str">
        <f>IF(OR(P1450="Mid November",P1450="round",P1450="",),"",Table1[[#This Row],[End Date]]-SystemData!$A$2+1)</f>
        <v/>
      </c>
      <c r="R1450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450" s="2" t="str">
        <f>IF(AllData!M1455="","",AllData!M1455)</f>
        <v/>
      </c>
      <c r="T1450" s="2" t="str">
        <f>IF(AllData!N1455="","",AllData!N1455)</f>
        <v/>
      </c>
      <c r="U1450" s="2" t="str">
        <f>IF(AllData!O1455="","",AllData!O1455)</f>
        <v/>
      </c>
      <c r="V1450" s="2" t="str">
        <f>IF(AllData!P1455="","",AllData!P1455)</f>
        <v/>
      </c>
      <c r="W1450" s="2" t="str">
        <f>IF(AllData!Q1455="","",AllData!Q1455)</f>
        <v/>
      </c>
      <c r="X1450" s="2" t="str">
        <f>IF(AllData!R1455="","",AllData!R1455)</f>
        <v/>
      </c>
      <c r="Y1450" s="2" t="str">
        <f>IF(AllData!S1455="","",AllData!S1455)</f>
        <v/>
      </c>
      <c r="Z1450" s="2" t="str">
        <f>IF(AllData!T1455="","",AllData!T1455)</f>
        <v/>
      </c>
      <c r="AA1450" s="16"/>
    </row>
    <row r="1451" spans="1:27" hidden="1" x14ac:dyDescent="0.25">
      <c r="A1451" t="str">
        <f>IF(AllData!A1451="","",AllData!A1451)</f>
        <v/>
      </c>
      <c r="B1451" t="str">
        <f>IF(AllData!B1451="","",AllData!B1451)</f>
        <v/>
      </c>
      <c r="C1451" t="str">
        <f>IF(AllData!C1451="","",AllData!C1451)</f>
        <v/>
      </c>
      <c r="D1451" t="str">
        <f>IF(AllData!D1451="","",AllData!D1451)</f>
        <v/>
      </c>
      <c r="E1451" t="str">
        <f>IF(AllData!E1451="","",AllData!E1451)</f>
        <v/>
      </c>
      <c r="F1451" t="str">
        <f>IF(AllData!F1451="","",AllData!F1451)</f>
        <v/>
      </c>
      <c r="G1451" t="str">
        <f>IF(AllData!G1451="","",AllData!G1451)</f>
        <v/>
      </c>
      <c r="H1451" t="str">
        <f>IF(AllData!H1451="","",AllData!H1451)</f>
        <v/>
      </c>
      <c r="I1451" t="str">
        <f>IF(AllData!I1451="","",AllData!I1451)</f>
        <v/>
      </c>
      <c r="J1451" t="str">
        <f>IF(AllData!J1451="","",AllData!J1451)</f>
        <v/>
      </c>
      <c r="K1451" t="str">
        <f>IF(AllData!K1451="","",AllData!K1451)</f>
        <v/>
      </c>
      <c r="L1451" t="str">
        <f>IF(AllData!L1451="","",AllData!L1451)</f>
        <v/>
      </c>
      <c r="M1451" s="4" t="str">
        <f>IF(Table1[[#This Row],[Operation Season]]="","",LEFT(Table1[[#This Row],[Operation Season]],SEARCH("-",Table1[[#This Row],[Operation Season]])-1))</f>
        <v/>
      </c>
      <c r="N1451" s="10" t="str">
        <f t="shared" si="44"/>
        <v/>
      </c>
      <c r="O1451" t="str">
        <f>IF(Table1[[#This Row],[Operation Season]]="","",RIGHT(Table1[[#This Row],[Operation Season]],LEN(Table1[[#This Row],[Operation Season]])-FIND("-",Table1[[#This Row],[Operation Season]])))</f>
        <v/>
      </c>
      <c r="P1451" s="4" t="str">
        <f t="shared" si="45"/>
        <v/>
      </c>
      <c r="Q1451" s="7" t="str">
        <f>IF(OR(P1451="Mid November",P1451="round",P1451="",),"",Table1[[#This Row],[End Date]]-SystemData!$A$2+1)</f>
        <v/>
      </c>
      <c r="R1451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451" s="2" t="str">
        <f>IF(AllData!M1456="","",AllData!M1456)</f>
        <v/>
      </c>
      <c r="T1451" s="2" t="str">
        <f>IF(AllData!N1456="","",AllData!N1456)</f>
        <v/>
      </c>
      <c r="U1451" s="2" t="str">
        <f>IF(AllData!O1456="","",AllData!O1456)</f>
        <v/>
      </c>
      <c r="V1451" s="2" t="str">
        <f>IF(AllData!P1456="","",AllData!P1456)</f>
        <v/>
      </c>
      <c r="W1451" s="2" t="str">
        <f>IF(AllData!Q1456="","",AllData!Q1456)</f>
        <v/>
      </c>
      <c r="X1451" s="2" t="str">
        <f>IF(AllData!R1456="","",AllData!R1456)</f>
        <v/>
      </c>
      <c r="Y1451" s="2" t="str">
        <f>IF(AllData!S1456="","",AllData!S1456)</f>
        <v/>
      </c>
      <c r="Z1451" s="2" t="str">
        <f>IF(AllData!T1456="","",AllData!T1456)</f>
        <v/>
      </c>
      <c r="AA1451" s="16"/>
    </row>
    <row r="1452" spans="1:27" hidden="1" x14ac:dyDescent="0.25">
      <c r="A1452" t="str">
        <f>IF(AllData!A1452="","",AllData!A1452)</f>
        <v/>
      </c>
      <c r="B1452" t="str">
        <f>IF(AllData!B1452="","",AllData!B1452)</f>
        <v/>
      </c>
      <c r="C1452" t="str">
        <f>IF(AllData!C1452="","",AllData!C1452)</f>
        <v/>
      </c>
      <c r="D1452" t="str">
        <f>IF(AllData!D1452="","",AllData!D1452)</f>
        <v/>
      </c>
      <c r="E1452" t="str">
        <f>IF(AllData!E1452="","",AllData!E1452)</f>
        <v/>
      </c>
      <c r="F1452" t="str">
        <f>IF(AllData!F1452="","",AllData!F1452)</f>
        <v/>
      </c>
      <c r="G1452" t="str">
        <f>IF(AllData!G1452="","",AllData!G1452)</f>
        <v/>
      </c>
      <c r="H1452" t="str">
        <f>IF(AllData!H1452="","",AllData!H1452)</f>
        <v/>
      </c>
      <c r="I1452" t="str">
        <f>IF(AllData!I1452="","",AllData!I1452)</f>
        <v/>
      </c>
      <c r="J1452" t="str">
        <f>IF(AllData!J1452="","",AllData!J1452)</f>
        <v/>
      </c>
      <c r="K1452" t="str">
        <f>IF(AllData!K1452="","",AllData!K1452)</f>
        <v/>
      </c>
      <c r="L1452" t="str">
        <f>IF(AllData!L1452="","",AllData!L1452)</f>
        <v/>
      </c>
      <c r="M1452" s="4" t="str">
        <f>IF(Table1[[#This Row],[Operation Season]]="","",LEFT(Table1[[#This Row],[Operation Season]],SEARCH("-",Table1[[#This Row],[Operation Season]])-1))</f>
        <v/>
      </c>
      <c r="N1452" s="10" t="str">
        <f t="shared" si="44"/>
        <v/>
      </c>
      <c r="O1452" t="str">
        <f>IF(Table1[[#This Row],[Operation Season]]="","",RIGHT(Table1[[#This Row],[Operation Season]],LEN(Table1[[#This Row],[Operation Season]])-FIND("-",Table1[[#This Row],[Operation Season]])))</f>
        <v/>
      </c>
      <c r="P1452" s="4" t="str">
        <f t="shared" si="45"/>
        <v/>
      </c>
      <c r="Q1452" s="7" t="str">
        <f>IF(OR(P1452="Mid November",P1452="round",P1452="",),"",Table1[[#This Row],[End Date]]-SystemData!$A$2+1)</f>
        <v/>
      </c>
      <c r="R1452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452" s="2" t="str">
        <f>IF(AllData!M1457="","",AllData!M1457)</f>
        <v/>
      </c>
      <c r="T1452" s="2" t="str">
        <f>IF(AllData!N1457="","",AllData!N1457)</f>
        <v/>
      </c>
      <c r="U1452" s="2" t="str">
        <f>IF(AllData!O1457="","",AllData!O1457)</f>
        <v/>
      </c>
      <c r="V1452" s="2" t="str">
        <f>IF(AllData!P1457="","",AllData!P1457)</f>
        <v/>
      </c>
      <c r="W1452" s="2" t="str">
        <f>IF(AllData!Q1457="","",AllData!Q1457)</f>
        <v/>
      </c>
      <c r="X1452" s="2" t="str">
        <f>IF(AllData!R1457="","",AllData!R1457)</f>
        <v/>
      </c>
      <c r="Y1452" s="2" t="str">
        <f>IF(AllData!S1457="","",AllData!S1457)</f>
        <v/>
      </c>
      <c r="Z1452" s="2" t="str">
        <f>IF(AllData!T1457="","",AllData!T1457)</f>
        <v/>
      </c>
      <c r="AA1452" s="16"/>
    </row>
    <row r="1453" spans="1:27" hidden="1" x14ac:dyDescent="0.25">
      <c r="A1453" t="str">
        <f>IF(AllData!A1453="","",AllData!A1453)</f>
        <v/>
      </c>
      <c r="B1453" t="str">
        <f>IF(AllData!B1453="","",AllData!B1453)</f>
        <v/>
      </c>
      <c r="C1453" t="str">
        <f>IF(AllData!C1453="","",AllData!C1453)</f>
        <v/>
      </c>
      <c r="D1453" t="str">
        <f>IF(AllData!D1453="","",AllData!D1453)</f>
        <v/>
      </c>
      <c r="E1453" t="str">
        <f>IF(AllData!E1453="","",AllData!E1453)</f>
        <v/>
      </c>
      <c r="F1453" t="str">
        <f>IF(AllData!F1453="","",AllData!F1453)</f>
        <v/>
      </c>
      <c r="G1453" t="str">
        <f>IF(AllData!G1453="","",AllData!G1453)</f>
        <v/>
      </c>
      <c r="H1453" t="str">
        <f>IF(AllData!H1453="","",AllData!H1453)</f>
        <v/>
      </c>
      <c r="I1453" t="str">
        <f>IF(AllData!I1453="","",AllData!I1453)</f>
        <v/>
      </c>
      <c r="J1453" t="str">
        <f>IF(AllData!J1453="","",AllData!J1453)</f>
        <v/>
      </c>
      <c r="K1453" t="str">
        <f>IF(AllData!K1453="","",AllData!K1453)</f>
        <v/>
      </c>
      <c r="L1453" t="str">
        <f>IF(AllData!L1453="","",AllData!L1453)</f>
        <v/>
      </c>
      <c r="M1453" s="4" t="str">
        <f>IF(Table1[[#This Row],[Operation Season]]="","",LEFT(Table1[[#This Row],[Operation Season]],SEARCH("-",Table1[[#This Row],[Operation Season]])-1))</f>
        <v/>
      </c>
      <c r="N1453" s="10" t="str">
        <f t="shared" si="44"/>
        <v/>
      </c>
      <c r="O1453" t="str">
        <f>IF(Table1[[#This Row],[Operation Season]]="","",RIGHT(Table1[[#This Row],[Operation Season]],LEN(Table1[[#This Row],[Operation Season]])-FIND("-",Table1[[#This Row],[Operation Season]])))</f>
        <v/>
      </c>
      <c r="P1453" s="4" t="str">
        <f t="shared" si="45"/>
        <v/>
      </c>
      <c r="Q1453" s="7" t="str">
        <f>IF(OR(P1453="Mid November",P1453="round",P1453="",),"",Table1[[#This Row],[End Date]]-SystemData!$A$2+1)</f>
        <v/>
      </c>
      <c r="R1453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453" s="2" t="str">
        <f>IF(AllData!M1458="","",AllData!M1458)</f>
        <v/>
      </c>
      <c r="T1453" s="2" t="str">
        <f>IF(AllData!N1458="","",AllData!N1458)</f>
        <v/>
      </c>
      <c r="U1453" s="2" t="str">
        <f>IF(AllData!O1458="","",AllData!O1458)</f>
        <v/>
      </c>
      <c r="V1453" s="2" t="str">
        <f>IF(AllData!P1458="","",AllData!P1458)</f>
        <v/>
      </c>
      <c r="W1453" s="2" t="str">
        <f>IF(AllData!Q1458="","",AllData!Q1458)</f>
        <v/>
      </c>
      <c r="X1453" s="2" t="str">
        <f>IF(AllData!R1458="","",AllData!R1458)</f>
        <v/>
      </c>
      <c r="Y1453" s="2" t="str">
        <f>IF(AllData!S1458="","",AllData!S1458)</f>
        <v/>
      </c>
      <c r="Z1453" s="2" t="str">
        <f>IF(AllData!T1458="","",AllData!T1458)</f>
        <v/>
      </c>
      <c r="AA1453" s="16"/>
    </row>
    <row r="1454" spans="1:27" hidden="1" x14ac:dyDescent="0.25">
      <c r="A1454" t="str">
        <f>IF(AllData!A1454="","",AllData!A1454)</f>
        <v/>
      </c>
      <c r="B1454" t="str">
        <f>IF(AllData!B1454="","",AllData!B1454)</f>
        <v/>
      </c>
      <c r="C1454" t="str">
        <f>IF(AllData!C1454="","",AllData!C1454)</f>
        <v/>
      </c>
      <c r="D1454" t="str">
        <f>IF(AllData!D1454="","",AllData!D1454)</f>
        <v/>
      </c>
      <c r="E1454" t="str">
        <f>IF(AllData!E1454="","",AllData!E1454)</f>
        <v/>
      </c>
      <c r="F1454" t="str">
        <f>IF(AllData!F1454="","",AllData!F1454)</f>
        <v/>
      </c>
      <c r="G1454" t="str">
        <f>IF(AllData!G1454="","",AllData!G1454)</f>
        <v/>
      </c>
      <c r="H1454" t="str">
        <f>IF(AllData!H1454="","",AllData!H1454)</f>
        <v/>
      </c>
      <c r="I1454" t="str">
        <f>IF(AllData!I1454="","",AllData!I1454)</f>
        <v/>
      </c>
      <c r="J1454" t="str">
        <f>IF(AllData!J1454="","",AllData!J1454)</f>
        <v/>
      </c>
      <c r="K1454" t="str">
        <f>IF(AllData!K1454="","",AllData!K1454)</f>
        <v/>
      </c>
      <c r="L1454" t="str">
        <f>IF(AllData!L1454="","",AllData!L1454)</f>
        <v/>
      </c>
      <c r="M1454" s="4" t="str">
        <f>IF(Table1[[#This Row],[Operation Season]]="","",LEFT(Table1[[#This Row],[Operation Season]],SEARCH("-",Table1[[#This Row],[Operation Season]])-1))</f>
        <v/>
      </c>
      <c r="N1454" s="10" t="str">
        <f t="shared" si="44"/>
        <v/>
      </c>
      <c r="O1454" t="str">
        <f>IF(Table1[[#This Row],[Operation Season]]="","",RIGHT(Table1[[#This Row],[Operation Season]],LEN(Table1[[#This Row],[Operation Season]])-FIND("-",Table1[[#This Row],[Operation Season]])))</f>
        <v/>
      </c>
      <c r="P1454" s="4" t="str">
        <f t="shared" si="45"/>
        <v/>
      </c>
      <c r="Q1454" s="7" t="str">
        <f>IF(OR(P1454="Mid November",P1454="round",P1454="",),"",Table1[[#This Row],[End Date]]-SystemData!$A$2+1)</f>
        <v/>
      </c>
      <c r="R1454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454" s="2" t="str">
        <f>IF(AllData!M1459="","",AllData!M1459)</f>
        <v/>
      </c>
      <c r="T1454" s="2" t="str">
        <f>IF(AllData!N1459="","",AllData!N1459)</f>
        <v/>
      </c>
      <c r="U1454" s="2" t="str">
        <f>IF(AllData!O1459="","",AllData!O1459)</f>
        <v/>
      </c>
      <c r="V1454" s="2" t="str">
        <f>IF(AllData!P1459="","",AllData!P1459)</f>
        <v/>
      </c>
      <c r="W1454" s="2" t="str">
        <f>IF(AllData!Q1459="","",AllData!Q1459)</f>
        <v/>
      </c>
      <c r="X1454" s="2" t="str">
        <f>IF(AllData!R1459="","",AllData!R1459)</f>
        <v/>
      </c>
      <c r="Y1454" s="2" t="str">
        <f>IF(AllData!S1459="","",AllData!S1459)</f>
        <v/>
      </c>
      <c r="Z1454" s="2" t="str">
        <f>IF(AllData!T1459="","",AllData!T1459)</f>
        <v/>
      </c>
      <c r="AA1454" s="16"/>
    </row>
    <row r="1455" spans="1:27" hidden="1" x14ac:dyDescent="0.25">
      <c r="A1455" t="str">
        <f>IF(AllData!A1455="","",AllData!A1455)</f>
        <v/>
      </c>
      <c r="B1455" t="str">
        <f>IF(AllData!B1455="","",AllData!B1455)</f>
        <v/>
      </c>
      <c r="C1455" t="str">
        <f>IF(AllData!C1455="","",AllData!C1455)</f>
        <v/>
      </c>
      <c r="D1455" t="str">
        <f>IF(AllData!D1455="","",AllData!D1455)</f>
        <v/>
      </c>
      <c r="E1455" t="str">
        <f>IF(AllData!E1455="","",AllData!E1455)</f>
        <v/>
      </c>
      <c r="F1455" t="str">
        <f>IF(AllData!F1455="","",AllData!F1455)</f>
        <v/>
      </c>
      <c r="G1455" t="str">
        <f>IF(AllData!G1455="","",AllData!G1455)</f>
        <v/>
      </c>
      <c r="H1455" t="str">
        <f>IF(AllData!H1455="","",AllData!H1455)</f>
        <v/>
      </c>
      <c r="I1455" t="str">
        <f>IF(AllData!I1455="","",AllData!I1455)</f>
        <v/>
      </c>
      <c r="J1455" t="str">
        <f>IF(AllData!J1455="","",AllData!J1455)</f>
        <v/>
      </c>
      <c r="K1455" t="str">
        <f>IF(AllData!K1455="","",AllData!K1455)</f>
        <v/>
      </c>
      <c r="L1455" t="str">
        <f>IF(AllData!L1455="","",AllData!L1455)</f>
        <v/>
      </c>
      <c r="M1455" s="4" t="str">
        <f>IF(Table1[[#This Row],[Operation Season]]="","",LEFT(Table1[[#This Row],[Operation Season]],SEARCH("-",Table1[[#This Row],[Operation Season]])-1))</f>
        <v/>
      </c>
      <c r="N1455" s="10" t="str">
        <f t="shared" si="44"/>
        <v/>
      </c>
      <c r="O1455" t="str">
        <f>IF(Table1[[#This Row],[Operation Season]]="","",RIGHT(Table1[[#This Row],[Operation Season]],LEN(Table1[[#This Row],[Operation Season]])-FIND("-",Table1[[#This Row],[Operation Season]])))</f>
        <v/>
      </c>
      <c r="P1455" s="4" t="str">
        <f t="shared" si="45"/>
        <v/>
      </c>
      <c r="Q1455" s="7" t="str">
        <f>IF(OR(P1455="Mid November",P1455="round",P1455="",),"",Table1[[#This Row],[End Date]]-SystemData!$A$2+1)</f>
        <v/>
      </c>
      <c r="R1455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455" s="2" t="str">
        <f>IF(AllData!M1460="","",AllData!M1460)</f>
        <v/>
      </c>
      <c r="T1455" s="2" t="str">
        <f>IF(AllData!N1460="","",AllData!N1460)</f>
        <v/>
      </c>
      <c r="U1455" s="2" t="str">
        <f>IF(AllData!O1460="","",AllData!O1460)</f>
        <v/>
      </c>
      <c r="V1455" s="2" t="str">
        <f>IF(AllData!P1460="","",AllData!P1460)</f>
        <v/>
      </c>
      <c r="W1455" s="2" t="str">
        <f>IF(AllData!Q1460="","",AllData!Q1460)</f>
        <v/>
      </c>
      <c r="X1455" s="2" t="str">
        <f>IF(AllData!R1460="","",AllData!R1460)</f>
        <v/>
      </c>
      <c r="Y1455" s="2" t="str">
        <f>IF(AllData!S1460="","",AllData!S1460)</f>
        <v/>
      </c>
      <c r="Z1455" s="2" t="str">
        <f>IF(AllData!T1460="","",AllData!T1460)</f>
        <v/>
      </c>
      <c r="AA1455" s="16"/>
    </row>
    <row r="1456" spans="1:27" hidden="1" x14ac:dyDescent="0.25">
      <c r="A1456" t="str">
        <f>IF(AllData!A1456="","",AllData!A1456)</f>
        <v/>
      </c>
      <c r="B1456" t="str">
        <f>IF(AllData!B1456="","",AllData!B1456)</f>
        <v/>
      </c>
      <c r="C1456" t="str">
        <f>IF(AllData!C1456="","",AllData!C1456)</f>
        <v/>
      </c>
      <c r="D1456" t="str">
        <f>IF(AllData!D1456="","",AllData!D1456)</f>
        <v/>
      </c>
      <c r="E1456" t="str">
        <f>IF(AllData!E1456="","",AllData!E1456)</f>
        <v/>
      </c>
      <c r="F1456" t="str">
        <f>IF(AllData!F1456="","",AllData!F1456)</f>
        <v/>
      </c>
      <c r="G1456" t="str">
        <f>IF(AllData!G1456="","",AllData!G1456)</f>
        <v/>
      </c>
      <c r="H1456" t="str">
        <f>IF(AllData!H1456="","",AllData!H1456)</f>
        <v/>
      </c>
      <c r="I1456" t="str">
        <f>IF(AllData!I1456="","",AllData!I1456)</f>
        <v/>
      </c>
      <c r="J1456" t="str">
        <f>IF(AllData!J1456="","",AllData!J1456)</f>
        <v/>
      </c>
      <c r="K1456" t="str">
        <f>IF(AllData!K1456="","",AllData!K1456)</f>
        <v/>
      </c>
      <c r="L1456" t="str">
        <f>IF(AllData!L1456="","",AllData!L1456)</f>
        <v/>
      </c>
      <c r="M1456" s="4" t="str">
        <f>IF(Table1[[#This Row],[Operation Season]]="","",LEFT(Table1[[#This Row],[Operation Season]],SEARCH("-",Table1[[#This Row],[Operation Season]])-1))</f>
        <v/>
      </c>
      <c r="N1456" s="10" t="str">
        <f t="shared" si="44"/>
        <v/>
      </c>
      <c r="O1456" t="str">
        <f>IF(Table1[[#This Row],[Operation Season]]="","",RIGHT(Table1[[#This Row],[Operation Season]],LEN(Table1[[#This Row],[Operation Season]])-FIND("-",Table1[[#This Row],[Operation Season]])))</f>
        <v/>
      </c>
      <c r="P1456" s="4" t="str">
        <f t="shared" si="45"/>
        <v/>
      </c>
      <c r="Q1456" s="7" t="str">
        <f>IF(OR(P1456="Mid November",P1456="round",P1456="",),"",Table1[[#This Row],[End Date]]-SystemData!$A$2+1)</f>
        <v/>
      </c>
      <c r="R1456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456" s="2" t="str">
        <f>IF(AllData!M1461="","",AllData!M1461)</f>
        <v/>
      </c>
      <c r="T1456" s="2" t="str">
        <f>IF(AllData!N1461="","",AllData!N1461)</f>
        <v/>
      </c>
      <c r="U1456" s="2" t="str">
        <f>IF(AllData!O1461="","",AllData!O1461)</f>
        <v/>
      </c>
      <c r="V1456" s="2" t="str">
        <f>IF(AllData!P1461="","",AllData!P1461)</f>
        <v/>
      </c>
      <c r="W1456" s="2" t="str">
        <f>IF(AllData!Q1461="","",AllData!Q1461)</f>
        <v/>
      </c>
      <c r="X1456" s="2" t="str">
        <f>IF(AllData!R1461="","",AllData!R1461)</f>
        <v/>
      </c>
      <c r="Y1456" s="2" t="str">
        <f>IF(AllData!S1461="","",AllData!S1461)</f>
        <v/>
      </c>
      <c r="Z1456" s="2" t="str">
        <f>IF(AllData!T1461="","",AllData!T1461)</f>
        <v/>
      </c>
      <c r="AA1456" s="16"/>
    </row>
    <row r="1457" spans="1:27" hidden="1" x14ac:dyDescent="0.25">
      <c r="A1457" t="str">
        <f>IF(AllData!A1457="","",AllData!A1457)</f>
        <v/>
      </c>
      <c r="B1457" t="str">
        <f>IF(AllData!B1457="","",AllData!B1457)</f>
        <v/>
      </c>
      <c r="C1457" t="str">
        <f>IF(AllData!C1457="","",AllData!C1457)</f>
        <v/>
      </c>
      <c r="D1457" t="str">
        <f>IF(AllData!D1457="","",AllData!D1457)</f>
        <v/>
      </c>
      <c r="E1457" t="str">
        <f>IF(AllData!E1457="","",AllData!E1457)</f>
        <v/>
      </c>
      <c r="F1457" t="str">
        <f>IF(AllData!F1457="","",AllData!F1457)</f>
        <v/>
      </c>
      <c r="G1457" t="str">
        <f>IF(AllData!G1457="","",AllData!G1457)</f>
        <v/>
      </c>
      <c r="H1457" t="str">
        <f>IF(AllData!H1457="","",AllData!H1457)</f>
        <v/>
      </c>
      <c r="I1457" t="str">
        <f>IF(AllData!I1457="","",AllData!I1457)</f>
        <v/>
      </c>
      <c r="J1457" t="str">
        <f>IF(AllData!J1457="","",AllData!J1457)</f>
        <v/>
      </c>
      <c r="K1457" t="str">
        <f>IF(AllData!K1457="","",AllData!K1457)</f>
        <v/>
      </c>
      <c r="L1457" t="str">
        <f>IF(AllData!L1457="","",AllData!L1457)</f>
        <v/>
      </c>
      <c r="M1457" s="4" t="str">
        <f>IF(Table1[[#This Row],[Operation Season]]="","",LEFT(Table1[[#This Row],[Operation Season]],SEARCH("-",Table1[[#This Row],[Operation Season]])-1))</f>
        <v/>
      </c>
      <c r="N1457" s="10" t="str">
        <f t="shared" si="44"/>
        <v/>
      </c>
      <c r="O1457" t="str">
        <f>IF(Table1[[#This Row],[Operation Season]]="","",RIGHT(Table1[[#This Row],[Operation Season]],LEN(Table1[[#This Row],[Operation Season]])-FIND("-",Table1[[#This Row],[Operation Season]])))</f>
        <v/>
      </c>
      <c r="P1457" s="4" t="str">
        <f t="shared" si="45"/>
        <v/>
      </c>
      <c r="Q1457" s="7" t="str">
        <f>IF(OR(P1457="Mid November",P1457="round",P1457="",),"",Table1[[#This Row],[End Date]]-SystemData!$A$2+1)</f>
        <v/>
      </c>
      <c r="R1457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457" s="2" t="str">
        <f>IF(AllData!M1462="","",AllData!M1462)</f>
        <v/>
      </c>
      <c r="T1457" s="2" t="str">
        <f>IF(AllData!N1462="","",AllData!N1462)</f>
        <v/>
      </c>
      <c r="U1457" s="2" t="str">
        <f>IF(AllData!O1462="","",AllData!O1462)</f>
        <v/>
      </c>
      <c r="V1457" s="2" t="str">
        <f>IF(AllData!P1462="","",AllData!P1462)</f>
        <v/>
      </c>
      <c r="W1457" s="2" t="str">
        <f>IF(AllData!Q1462="","",AllData!Q1462)</f>
        <v/>
      </c>
      <c r="X1457" s="2" t="str">
        <f>IF(AllData!R1462="","",AllData!R1462)</f>
        <v/>
      </c>
      <c r="Y1457" s="2" t="str">
        <f>IF(AllData!S1462="","",AllData!S1462)</f>
        <v/>
      </c>
      <c r="Z1457" s="2" t="str">
        <f>IF(AllData!T1462="","",AllData!T1462)</f>
        <v/>
      </c>
      <c r="AA1457" s="16"/>
    </row>
    <row r="1458" spans="1:27" hidden="1" x14ac:dyDescent="0.25">
      <c r="A1458" t="str">
        <f>IF(AllData!A1458="","",AllData!A1458)</f>
        <v/>
      </c>
      <c r="B1458" t="str">
        <f>IF(AllData!B1458="","",AllData!B1458)</f>
        <v/>
      </c>
      <c r="C1458" t="str">
        <f>IF(AllData!C1458="","",AllData!C1458)</f>
        <v/>
      </c>
      <c r="D1458" t="str">
        <f>IF(AllData!D1458="","",AllData!D1458)</f>
        <v/>
      </c>
      <c r="E1458" t="str">
        <f>IF(AllData!E1458="","",AllData!E1458)</f>
        <v/>
      </c>
      <c r="F1458" t="str">
        <f>IF(AllData!F1458="","",AllData!F1458)</f>
        <v/>
      </c>
      <c r="G1458" t="str">
        <f>IF(AllData!G1458="","",AllData!G1458)</f>
        <v/>
      </c>
      <c r="H1458" t="str">
        <f>IF(AllData!H1458="","",AllData!H1458)</f>
        <v/>
      </c>
      <c r="I1458" t="str">
        <f>IF(AllData!I1458="","",AllData!I1458)</f>
        <v/>
      </c>
      <c r="J1458" t="str">
        <f>IF(AllData!J1458="","",AllData!J1458)</f>
        <v/>
      </c>
      <c r="K1458" t="str">
        <f>IF(AllData!K1458="","",AllData!K1458)</f>
        <v/>
      </c>
      <c r="L1458" t="str">
        <f>IF(AllData!L1458="","",AllData!L1458)</f>
        <v/>
      </c>
      <c r="M1458" s="4" t="str">
        <f>IF(Table1[[#This Row],[Operation Season]]="","",LEFT(Table1[[#This Row],[Operation Season]],SEARCH("-",Table1[[#This Row],[Operation Season]])-1))</f>
        <v/>
      </c>
      <c r="N1458" s="10" t="str">
        <f t="shared" si="44"/>
        <v/>
      </c>
      <c r="O1458" t="str">
        <f>IF(Table1[[#This Row],[Operation Season]]="","",RIGHT(Table1[[#This Row],[Operation Season]],LEN(Table1[[#This Row],[Operation Season]])-FIND("-",Table1[[#This Row],[Operation Season]])))</f>
        <v/>
      </c>
      <c r="P1458" s="4" t="str">
        <f t="shared" si="45"/>
        <v/>
      </c>
      <c r="Q1458" s="7" t="str">
        <f>IF(OR(P1458="Mid November",P1458="round",P1458="",),"",Table1[[#This Row],[End Date]]-SystemData!$A$2+1)</f>
        <v/>
      </c>
      <c r="R1458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458" s="2" t="str">
        <f>IF(AllData!M1463="","",AllData!M1463)</f>
        <v/>
      </c>
      <c r="T1458" s="2" t="str">
        <f>IF(AllData!N1463="","",AllData!N1463)</f>
        <v/>
      </c>
      <c r="U1458" s="2" t="str">
        <f>IF(AllData!O1463="","",AllData!O1463)</f>
        <v/>
      </c>
      <c r="V1458" s="2" t="str">
        <f>IF(AllData!P1463="","",AllData!P1463)</f>
        <v/>
      </c>
      <c r="W1458" s="2" t="str">
        <f>IF(AllData!Q1463="","",AllData!Q1463)</f>
        <v/>
      </c>
      <c r="X1458" s="2" t="str">
        <f>IF(AllData!R1463="","",AllData!R1463)</f>
        <v/>
      </c>
      <c r="Y1458" s="2" t="str">
        <f>IF(AllData!S1463="","",AllData!S1463)</f>
        <v/>
      </c>
      <c r="Z1458" s="2" t="str">
        <f>IF(AllData!T1463="","",AllData!T1463)</f>
        <v/>
      </c>
      <c r="AA1458" s="16"/>
    </row>
    <row r="1459" spans="1:27" hidden="1" x14ac:dyDescent="0.25">
      <c r="A1459" t="str">
        <f>IF(AllData!A1459="","",AllData!A1459)</f>
        <v/>
      </c>
      <c r="B1459" t="str">
        <f>IF(AllData!B1459="","",AllData!B1459)</f>
        <v/>
      </c>
      <c r="C1459" t="str">
        <f>IF(AllData!C1459="","",AllData!C1459)</f>
        <v/>
      </c>
      <c r="D1459" t="str">
        <f>IF(AllData!D1459="","",AllData!D1459)</f>
        <v/>
      </c>
      <c r="E1459" t="str">
        <f>IF(AllData!E1459="","",AllData!E1459)</f>
        <v/>
      </c>
      <c r="F1459" t="str">
        <f>IF(AllData!F1459="","",AllData!F1459)</f>
        <v/>
      </c>
      <c r="G1459" t="str">
        <f>IF(AllData!G1459="","",AllData!G1459)</f>
        <v/>
      </c>
      <c r="H1459" t="str">
        <f>IF(AllData!H1459="","",AllData!H1459)</f>
        <v/>
      </c>
      <c r="I1459" t="str">
        <f>IF(AllData!I1459="","",AllData!I1459)</f>
        <v/>
      </c>
      <c r="J1459" t="str">
        <f>IF(AllData!J1459="","",AllData!J1459)</f>
        <v/>
      </c>
      <c r="K1459" t="str">
        <f>IF(AllData!K1459="","",AllData!K1459)</f>
        <v/>
      </c>
      <c r="L1459" t="str">
        <f>IF(AllData!L1459="","",AllData!L1459)</f>
        <v/>
      </c>
      <c r="M1459" s="4" t="str">
        <f>IF(Table1[[#This Row],[Operation Season]]="","",LEFT(Table1[[#This Row],[Operation Season]],SEARCH("-",Table1[[#This Row],[Operation Season]])-1))</f>
        <v/>
      </c>
      <c r="N1459" s="10" t="str">
        <f t="shared" si="44"/>
        <v/>
      </c>
      <c r="O1459" t="str">
        <f>IF(Table1[[#This Row],[Operation Season]]="","",RIGHT(Table1[[#This Row],[Operation Season]],LEN(Table1[[#This Row],[Operation Season]])-FIND("-",Table1[[#This Row],[Operation Season]])))</f>
        <v/>
      </c>
      <c r="P1459" s="4" t="str">
        <f t="shared" si="45"/>
        <v/>
      </c>
      <c r="Q1459" s="7" t="str">
        <f>IF(OR(P1459="Mid November",P1459="round",P1459="",),"",Table1[[#This Row],[End Date]]-SystemData!$A$2+1)</f>
        <v/>
      </c>
      <c r="R1459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459" s="2" t="str">
        <f>IF(AllData!M1464="","",AllData!M1464)</f>
        <v/>
      </c>
      <c r="T1459" s="2" t="str">
        <f>IF(AllData!N1464="","",AllData!N1464)</f>
        <v/>
      </c>
      <c r="U1459" s="2" t="str">
        <f>IF(AllData!O1464="","",AllData!O1464)</f>
        <v/>
      </c>
      <c r="V1459" s="2" t="str">
        <f>IF(AllData!P1464="","",AllData!P1464)</f>
        <v/>
      </c>
      <c r="W1459" s="2" t="str">
        <f>IF(AllData!Q1464="","",AllData!Q1464)</f>
        <v/>
      </c>
      <c r="X1459" s="2" t="str">
        <f>IF(AllData!R1464="","",AllData!R1464)</f>
        <v/>
      </c>
      <c r="Y1459" s="2" t="str">
        <f>IF(AllData!S1464="","",AllData!S1464)</f>
        <v/>
      </c>
      <c r="Z1459" s="2" t="str">
        <f>IF(AllData!T1464="","",AllData!T1464)</f>
        <v/>
      </c>
      <c r="AA1459" s="16"/>
    </row>
    <row r="1460" spans="1:27" hidden="1" x14ac:dyDescent="0.25">
      <c r="A1460" t="str">
        <f>IF(AllData!A1460="","",AllData!A1460)</f>
        <v/>
      </c>
      <c r="B1460" t="str">
        <f>IF(AllData!B1460="","",AllData!B1460)</f>
        <v/>
      </c>
      <c r="C1460" t="str">
        <f>IF(AllData!C1460="","",AllData!C1460)</f>
        <v/>
      </c>
      <c r="D1460" t="str">
        <f>IF(AllData!D1460="","",AllData!D1460)</f>
        <v/>
      </c>
      <c r="E1460" t="str">
        <f>IF(AllData!E1460="","",AllData!E1460)</f>
        <v/>
      </c>
      <c r="F1460" t="str">
        <f>IF(AllData!F1460="","",AllData!F1460)</f>
        <v/>
      </c>
      <c r="G1460" t="str">
        <f>IF(AllData!G1460="","",AllData!G1460)</f>
        <v/>
      </c>
      <c r="H1460" t="str">
        <f>IF(AllData!H1460="","",AllData!H1460)</f>
        <v/>
      </c>
      <c r="I1460" t="str">
        <f>IF(AllData!I1460="","",AllData!I1460)</f>
        <v/>
      </c>
      <c r="J1460" t="str">
        <f>IF(AllData!J1460="","",AllData!J1460)</f>
        <v/>
      </c>
      <c r="K1460" t="str">
        <f>IF(AllData!K1460="","",AllData!K1460)</f>
        <v/>
      </c>
      <c r="L1460" t="str">
        <f>IF(AllData!L1460="","",AllData!L1460)</f>
        <v/>
      </c>
      <c r="M1460" s="4" t="str">
        <f>IF(Table1[[#This Row],[Operation Season]]="","",LEFT(Table1[[#This Row],[Operation Season]],SEARCH("-",Table1[[#This Row],[Operation Season]])-1))</f>
        <v/>
      </c>
      <c r="N1460" s="10" t="str">
        <f t="shared" si="44"/>
        <v/>
      </c>
      <c r="O1460" t="str">
        <f>IF(Table1[[#This Row],[Operation Season]]="","",RIGHT(Table1[[#This Row],[Operation Season]],LEN(Table1[[#This Row],[Operation Season]])-FIND("-",Table1[[#This Row],[Operation Season]])))</f>
        <v/>
      </c>
      <c r="P1460" s="4" t="str">
        <f t="shared" si="45"/>
        <v/>
      </c>
      <c r="Q1460" s="7" t="str">
        <f>IF(OR(P1460="Mid November",P1460="round",P1460="",),"",Table1[[#This Row],[End Date]]-SystemData!$A$2+1)</f>
        <v/>
      </c>
      <c r="R1460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460" s="2" t="str">
        <f>IF(AllData!M1465="","",AllData!M1465)</f>
        <v/>
      </c>
      <c r="T1460" s="2" t="str">
        <f>IF(AllData!N1465="","",AllData!N1465)</f>
        <v/>
      </c>
      <c r="U1460" s="2" t="str">
        <f>IF(AllData!O1465="","",AllData!O1465)</f>
        <v/>
      </c>
      <c r="V1460" s="2" t="str">
        <f>IF(AllData!P1465="","",AllData!P1465)</f>
        <v/>
      </c>
      <c r="W1460" s="2" t="str">
        <f>IF(AllData!Q1465="","",AllData!Q1465)</f>
        <v/>
      </c>
      <c r="X1460" s="2" t="str">
        <f>IF(AllData!R1465="","",AllData!R1465)</f>
        <v/>
      </c>
      <c r="Y1460" s="2" t="str">
        <f>IF(AllData!S1465="","",AllData!S1465)</f>
        <v/>
      </c>
      <c r="Z1460" s="2" t="str">
        <f>IF(AllData!T1465="","",AllData!T1465)</f>
        <v/>
      </c>
      <c r="AA1460" s="16"/>
    </row>
    <row r="1461" spans="1:27" hidden="1" x14ac:dyDescent="0.25">
      <c r="A1461" t="str">
        <f>IF(AllData!A1461="","",AllData!A1461)</f>
        <v/>
      </c>
      <c r="B1461" t="str">
        <f>IF(AllData!B1461="","",AllData!B1461)</f>
        <v/>
      </c>
      <c r="C1461" t="str">
        <f>IF(AllData!C1461="","",AllData!C1461)</f>
        <v/>
      </c>
      <c r="D1461" t="str">
        <f>IF(AllData!D1461="","",AllData!D1461)</f>
        <v/>
      </c>
      <c r="E1461" t="str">
        <f>IF(AllData!E1461="","",AllData!E1461)</f>
        <v/>
      </c>
      <c r="F1461" t="str">
        <f>IF(AllData!F1461="","",AllData!F1461)</f>
        <v/>
      </c>
      <c r="G1461" t="str">
        <f>IF(AllData!G1461="","",AllData!G1461)</f>
        <v/>
      </c>
      <c r="H1461" t="str">
        <f>IF(AllData!H1461="","",AllData!H1461)</f>
        <v/>
      </c>
      <c r="I1461" t="str">
        <f>IF(AllData!I1461="","",AllData!I1461)</f>
        <v/>
      </c>
      <c r="J1461" t="str">
        <f>IF(AllData!J1461="","",AllData!J1461)</f>
        <v/>
      </c>
      <c r="K1461" t="str">
        <f>IF(AllData!K1461="","",AllData!K1461)</f>
        <v/>
      </c>
      <c r="L1461" t="str">
        <f>IF(AllData!L1461="","",AllData!L1461)</f>
        <v/>
      </c>
      <c r="M1461" s="4" t="str">
        <f>IF(Table1[[#This Row],[Operation Season]]="","",LEFT(Table1[[#This Row],[Operation Season]],SEARCH("-",Table1[[#This Row],[Operation Season]])-1))</f>
        <v/>
      </c>
      <c r="N1461" s="10" t="str">
        <f t="shared" si="44"/>
        <v/>
      </c>
      <c r="O1461" t="str">
        <f>IF(Table1[[#This Row],[Operation Season]]="","",RIGHT(Table1[[#This Row],[Operation Season]],LEN(Table1[[#This Row],[Operation Season]])-FIND("-",Table1[[#This Row],[Operation Season]])))</f>
        <v/>
      </c>
      <c r="P1461" s="4" t="str">
        <f t="shared" si="45"/>
        <v/>
      </c>
      <c r="Q1461" s="7" t="str">
        <f>IF(OR(P1461="Mid November",P1461="round",P1461="",),"",Table1[[#This Row],[End Date]]-SystemData!$A$2+1)</f>
        <v/>
      </c>
      <c r="R1461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461" s="2" t="str">
        <f>IF(AllData!M1466="","",AllData!M1466)</f>
        <v/>
      </c>
      <c r="T1461" s="2" t="str">
        <f>IF(AllData!N1466="","",AllData!N1466)</f>
        <v/>
      </c>
      <c r="U1461" s="2" t="str">
        <f>IF(AllData!O1466="","",AllData!O1466)</f>
        <v/>
      </c>
      <c r="V1461" s="2" t="str">
        <f>IF(AllData!P1466="","",AllData!P1466)</f>
        <v/>
      </c>
      <c r="W1461" s="2" t="str">
        <f>IF(AllData!Q1466="","",AllData!Q1466)</f>
        <v/>
      </c>
      <c r="X1461" s="2" t="str">
        <f>IF(AllData!R1466="","",AllData!R1466)</f>
        <v/>
      </c>
      <c r="Y1461" s="2" t="str">
        <f>IF(AllData!S1466="","",AllData!S1466)</f>
        <v/>
      </c>
      <c r="Z1461" s="2" t="str">
        <f>IF(AllData!T1466="","",AllData!T1466)</f>
        <v/>
      </c>
      <c r="AA1461" s="16"/>
    </row>
    <row r="1462" spans="1:27" hidden="1" x14ac:dyDescent="0.25">
      <c r="A1462" t="str">
        <f>IF(AllData!A1462="","",AllData!A1462)</f>
        <v/>
      </c>
      <c r="B1462" t="str">
        <f>IF(AllData!B1462="","",AllData!B1462)</f>
        <v/>
      </c>
      <c r="C1462" t="str">
        <f>IF(AllData!C1462="","",AllData!C1462)</f>
        <v/>
      </c>
      <c r="D1462" t="str">
        <f>IF(AllData!D1462="","",AllData!D1462)</f>
        <v/>
      </c>
      <c r="E1462" t="str">
        <f>IF(AllData!E1462="","",AllData!E1462)</f>
        <v/>
      </c>
      <c r="F1462" t="str">
        <f>IF(AllData!F1462="","",AllData!F1462)</f>
        <v/>
      </c>
      <c r="G1462" t="str">
        <f>IF(AllData!G1462="","",AllData!G1462)</f>
        <v/>
      </c>
      <c r="H1462" t="str">
        <f>IF(AllData!H1462="","",AllData!H1462)</f>
        <v/>
      </c>
      <c r="I1462" t="str">
        <f>IF(AllData!I1462="","",AllData!I1462)</f>
        <v/>
      </c>
      <c r="J1462" t="str">
        <f>IF(AllData!J1462="","",AllData!J1462)</f>
        <v/>
      </c>
      <c r="K1462" t="str">
        <f>IF(AllData!K1462="","",AllData!K1462)</f>
        <v/>
      </c>
      <c r="L1462" t="str">
        <f>IF(AllData!L1462="","",AllData!L1462)</f>
        <v/>
      </c>
      <c r="M1462" s="4" t="str">
        <f>IF(Table1[[#This Row],[Operation Season]]="","",LEFT(Table1[[#This Row],[Operation Season]],SEARCH("-",Table1[[#This Row],[Operation Season]])-1))</f>
        <v/>
      </c>
      <c r="N1462" s="10" t="str">
        <f t="shared" si="44"/>
        <v/>
      </c>
      <c r="O1462" t="str">
        <f>IF(Table1[[#This Row],[Operation Season]]="","",RIGHT(Table1[[#This Row],[Operation Season]],LEN(Table1[[#This Row],[Operation Season]])-FIND("-",Table1[[#This Row],[Operation Season]])))</f>
        <v/>
      </c>
      <c r="P1462" s="4" t="str">
        <f t="shared" si="45"/>
        <v/>
      </c>
      <c r="Q1462" s="7" t="str">
        <f>IF(OR(P1462="Mid November",P1462="round",P1462="",),"",Table1[[#This Row],[End Date]]-SystemData!$A$2+1)</f>
        <v/>
      </c>
      <c r="R1462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462" s="2" t="str">
        <f>IF(AllData!M1467="","",AllData!M1467)</f>
        <v/>
      </c>
      <c r="T1462" s="2" t="str">
        <f>IF(AllData!N1467="","",AllData!N1467)</f>
        <v/>
      </c>
      <c r="U1462" s="2" t="str">
        <f>IF(AllData!O1467="","",AllData!O1467)</f>
        <v/>
      </c>
      <c r="V1462" s="2" t="str">
        <f>IF(AllData!P1467="","",AllData!P1467)</f>
        <v/>
      </c>
      <c r="W1462" s="2" t="str">
        <f>IF(AllData!Q1467="","",AllData!Q1467)</f>
        <v/>
      </c>
      <c r="X1462" s="2" t="str">
        <f>IF(AllData!R1467="","",AllData!R1467)</f>
        <v/>
      </c>
      <c r="Y1462" s="2" t="str">
        <f>IF(AllData!S1467="","",AllData!S1467)</f>
        <v/>
      </c>
      <c r="Z1462" s="2" t="str">
        <f>IF(AllData!T1467="","",AllData!T1467)</f>
        <v/>
      </c>
      <c r="AA1462" s="16"/>
    </row>
    <row r="1463" spans="1:27" hidden="1" x14ac:dyDescent="0.25">
      <c r="A1463" t="str">
        <f>IF(AllData!A1463="","",AllData!A1463)</f>
        <v/>
      </c>
      <c r="B1463" t="str">
        <f>IF(AllData!B1463="","",AllData!B1463)</f>
        <v/>
      </c>
      <c r="C1463" t="str">
        <f>IF(AllData!C1463="","",AllData!C1463)</f>
        <v/>
      </c>
      <c r="D1463" t="str">
        <f>IF(AllData!D1463="","",AllData!D1463)</f>
        <v/>
      </c>
      <c r="E1463" t="str">
        <f>IF(AllData!E1463="","",AllData!E1463)</f>
        <v/>
      </c>
      <c r="F1463" t="str">
        <f>IF(AllData!F1463="","",AllData!F1463)</f>
        <v/>
      </c>
      <c r="G1463" t="str">
        <f>IF(AllData!G1463="","",AllData!G1463)</f>
        <v/>
      </c>
      <c r="H1463" t="str">
        <f>IF(AllData!H1463="","",AllData!H1463)</f>
        <v/>
      </c>
      <c r="I1463" t="str">
        <f>IF(AllData!I1463="","",AllData!I1463)</f>
        <v/>
      </c>
      <c r="J1463" t="str">
        <f>IF(AllData!J1463="","",AllData!J1463)</f>
        <v/>
      </c>
      <c r="K1463" t="str">
        <f>IF(AllData!K1463="","",AllData!K1463)</f>
        <v/>
      </c>
      <c r="L1463" t="str">
        <f>IF(AllData!L1463="","",AllData!L1463)</f>
        <v/>
      </c>
      <c r="M1463" s="4" t="str">
        <f>IF(Table1[[#This Row],[Operation Season]]="","",LEFT(Table1[[#This Row],[Operation Season]],SEARCH("-",Table1[[#This Row],[Operation Season]])-1))</f>
        <v/>
      </c>
      <c r="N1463" s="10" t="str">
        <f t="shared" si="44"/>
        <v/>
      </c>
      <c r="O1463" t="str">
        <f>IF(Table1[[#This Row],[Operation Season]]="","",RIGHT(Table1[[#This Row],[Operation Season]],LEN(Table1[[#This Row],[Operation Season]])-FIND("-",Table1[[#This Row],[Operation Season]])))</f>
        <v/>
      </c>
      <c r="P1463" s="4" t="str">
        <f t="shared" si="45"/>
        <v/>
      </c>
      <c r="Q1463" s="7" t="str">
        <f>IF(OR(P1463="Mid November",P1463="round",P1463="",),"",Table1[[#This Row],[End Date]]-SystemData!$A$2+1)</f>
        <v/>
      </c>
      <c r="R1463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463" s="2" t="str">
        <f>IF(AllData!M1468="","",AllData!M1468)</f>
        <v/>
      </c>
      <c r="T1463" s="2" t="str">
        <f>IF(AllData!N1468="","",AllData!N1468)</f>
        <v/>
      </c>
      <c r="U1463" s="2" t="str">
        <f>IF(AllData!O1468="","",AllData!O1468)</f>
        <v/>
      </c>
      <c r="V1463" s="2" t="str">
        <f>IF(AllData!P1468="","",AllData!P1468)</f>
        <v/>
      </c>
      <c r="W1463" s="2" t="str">
        <f>IF(AllData!Q1468="","",AllData!Q1468)</f>
        <v/>
      </c>
      <c r="X1463" s="2" t="str">
        <f>IF(AllData!R1468="","",AllData!R1468)</f>
        <v/>
      </c>
      <c r="Y1463" s="2" t="str">
        <f>IF(AllData!S1468="","",AllData!S1468)</f>
        <v/>
      </c>
      <c r="Z1463" s="2" t="str">
        <f>IF(AllData!T1468="","",AllData!T1468)</f>
        <v/>
      </c>
      <c r="AA1463" s="16"/>
    </row>
    <row r="1464" spans="1:27" hidden="1" x14ac:dyDescent="0.25">
      <c r="A1464" t="str">
        <f>IF(AllData!A1464="","",AllData!A1464)</f>
        <v/>
      </c>
      <c r="B1464" t="str">
        <f>IF(AllData!B1464="","",AllData!B1464)</f>
        <v/>
      </c>
      <c r="C1464" t="str">
        <f>IF(AllData!C1464="","",AllData!C1464)</f>
        <v/>
      </c>
      <c r="D1464" t="str">
        <f>IF(AllData!D1464="","",AllData!D1464)</f>
        <v/>
      </c>
      <c r="E1464" t="str">
        <f>IF(AllData!E1464="","",AllData!E1464)</f>
        <v/>
      </c>
      <c r="F1464" t="str">
        <f>IF(AllData!F1464="","",AllData!F1464)</f>
        <v/>
      </c>
      <c r="G1464" t="str">
        <f>IF(AllData!G1464="","",AllData!G1464)</f>
        <v/>
      </c>
      <c r="H1464" t="str">
        <f>IF(AllData!H1464="","",AllData!H1464)</f>
        <v/>
      </c>
      <c r="I1464" t="str">
        <f>IF(AllData!I1464="","",AllData!I1464)</f>
        <v/>
      </c>
      <c r="J1464" t="str">
        <f>IF(AllData!J1464="","",AllData!J1464)</f>
        <v/>
      </c>
      <c r="K1464" t="str">
        <f>IF(AllData!K1464="","",AllData!K1464)</f>
        <v/>
      </c>
      <c r="L1464" t="str">
        <f>IF(AllData!L1464="","",AllData!L1464)</f>
        <v/>
      </c>
      <c r="M1464" s="4" t="str">
        <f>IF(Table1[[#This Row],[Operation Season]]="","",LEFT(Table1[[#This Row],[Operation Season]],SEARCH("-",Table1[[#This Row],[Operation Season]])-1))</f>
        <v/>
      </c>
      <c r="N1464" s="10" t="str">
        <f t="shared" si="44"/>
        <v/>
      </c>
      <c r="O1464" t="str">
        <f>IF(Table1[[#This Row],[Operation Season]]="","",RIGHT(Table1[[#This Row],[Operation Season]],LEN(Table1[[#This Row],[Operation Season]])-FIND("-",Table1[[#This Row],[Operation Season]])))</f>
        <v/>
      </c>
      <c r="P1464" s="4" t="str">
        <f t="shared" si="45"/>
        <v/>
      </c>
      <c r="Q1464" s="7" t="str">
        <f>IF(OR(P1464="Mid November",P1464="round",P1464="",),"",Table1[[#This Row],[End Date]]-SystemData!$A$2+1)</f>
        <v/>
      </c>
      <c r="R1464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464" s="2" t="str">
        <f>IF(AllData!M1469="","",AllData!M1469)</f>
        <v/>
      </c>
      <c r="T1464" s="2" t="str">
        <f>IF(AllData!N1469="","",AllData!N1469)</f>
        <v/>
      </c>
      <c r="U1464" s="2" t="str">
        <f>IF(AllData!O1469="","",AllData!O1469)</f>
        <v/>
      </c>
      <c r="V1464" s="2" t="str">
        <f>IF(AllData!P1469="","",AllData!P1469)</f>
        <v/>
      </c>
      <c r="W1464" s="2" t="str">
        <f>IF(AllData!Q1469="","",AllData!Q1469)</f>
        <v/>
      </c>
      <c r="X1464" s="2" t="str">
        <f>IF(AllData!R1469="","",AllData!R1469)</f>
        <v/>
      </c>
      <c r="Y1464" s="2" t="str">
        <f>IF(AllData!S1469="","",AllData!S1469)</f>
        <v/>
      </c>
      <c r="Z1464" s="2" t="str">
        <f>IF(AllData!T1469="","",AllData!T1469)</f>
        <v/>
      </c>
      <c r="AA1464" s="16"/>
    </row>
    <row r="1465" spans="1:27" hidden="1" x14ac:dyDescent="0.25">
      <c r="A1465" t="str">
        <f>IF(AllData!A1465="","",AllData!A1465)</f>
        <v/>
      </c>
      <c r="B1465" t="str">
        <f>IF(AllData!B1465="","",AllData!B1465)</f>
        <v/>
      </c>
      <c r="C1465" t="str">
        <f>IF(AllData!C1465="","",AllData!C1465)</f>
        <v/>
      </c>
      <c r="D1465" t="str">
        <f>IF(AllData!D1465="","",AllData!D1465)</f>
        <v/>
      </c>
      <c r="E1465" t="str">
        <f>IF(AllData!E1465="","",AllData!E1465)</f>
        <v/>
      </c>
      <c r="F1465" t="str">
        <f>IF(AllData!F1465="","",AllData!F1465)</f>
        <v/>
      </c>
      <c r="G1465" t="str">
        <f>IF(AllData!G1465="","",AllData!G1465)</f>
        <v/>
      </c>
      <c r="H1465" t="str">
        <f>IF(AllData!H1465="","",AllData!H1465)</f>
        <v/>
      </c>
      <c r="I1465" t="str">
        <f>IF(AllData!I1465="","",AllData!I1465)</f>
        <v/>
      </c>
      <c r="J1465" t="str">
        <f>IF(AllData!J1465="","",AllData!J1465)</f>
        <v/>
      </c>
      <c r="K1465" t="str">
        <f>IF(AllData!K1465="","",AllData!K1465)</f>
        <v/>
      </c>
      <c r="L1465" t="str">
        <f>IF(AllData!L1465="","",AllData!L1465)</f>
        <v/>
      </c>
      <c r="M1465" s="4" t="str">
        <f>IF(Table1[[#This Row],[Operation Season]]="","",LEFT(Table1[[#This Row],[Operation Season]],SEARCH("-",Table1[[#This Row],[Operation Season]])-1))</f>
        <v/>
      </c>
      <c r="N1465" s="10" t="str">
        <f t="shared" si="44"/>
        <v/>
      </c>
      <c r="O1465" t="str">
        <f>IF(Table1[[#This Row],[Operation Season]]="","",RIGHT(Table1[[#This Row],[Operation Season]],LEN(Table1[[#This Row],[Operation Season]])-FIND("-",Table1[[#This Row],[Operation Season]])))</f>
        <v/>
      </c>
      <c r="P1465" s="4" t="str">
        <f t="shared" si="45"/>
        <v/>
      </c>
      <c r="Q1465" s="7" t="str">
        <f>IF(OR(P1465="Mid November",P1465="round",P1465="",),"",Table1[[#This Row],[End Date]]-SystemData!$A$2+1)</f>
        <v/>
      </c>
      <c r="R1465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465" s="2" t="str">
        <f>IF(AllData!M1470="","",AllData!M1470)</f>
        <v/>
      </c>
      <c r="T1465" s="2" t="str">
        <f>IF(AllData!N1470="","",AllData!N1470)</f>
        <v/>
      </c>
      <c r="U1465" s="2" t="str">
        <f>IF(AllData!O1470="","",AllData!O1470)</f>
        <v/>
      </c>
      <c r="V1465" s="2" t="str">
        <f>IF(AllData!P1470="","",AllData!P1470)</f>
        <v/>
      </c>
      <c r="W1465" s="2" t="str">
        <f>IF(AllData!Q1470="","",AllData!Q1470)</f>
        <v/>
      </c>
      <c r="X1465" s="2" t="str">
        <f>IF(AllData!R1470="","",AllData!R1470)</f>
        <v/>
      </c>
      <c r="Y1465" s="2" t="str">
        <f>IF(AllData!S1470="","",AllData!S1470)</f>
        <v/>
      </c>
      <c r="Z1465" s="2" t="str">
        <f>IF(AllData!T1470="","",AllData!T1470)</f>
        <v/>
      </c>
      <c r="AA1465" s="16"/>
    </row>
    <row r="1466" spans="1:27" hidden="1" x14ac:dyDescent="0.25">
      <c r="A1466" t="str">
        <f>IF(AllData!A1466="","",AllData!A1466)</f>
        <v/>
      </c>
      <c r="B1466" t="str">
        <f>IF(AllData!B1466="","",AllData!B1466)</f>
        <v/>
      </c>
      <c r="C1466" t="str">
        <f>IF(AllData!C1466="","",AllData!C1466)</f>
        <v/>
      </c>
      <c r="D1466" t="str">
        <f>IF(AllData!D1466="","",AllData!D1466)</f>
        <v/>
      </c>
      <c r="E1466" t="str">
        <f>IF(AllData!E1466="","",AllData!E1466)</f>
        <v/>
      </c>
      <c r="F1466" t="str">
        <f>IF(AllData!F1466="","",AllData!F1466)</f>
        <v/>
      </c>
      <c r="G1466" t="str">
        <f>IF(AllData!G1466="","",AllData!G1466)</f>
        <v/>
      </c>
      <c r="H1466" t="str">
        <f>IF(AllData!H1466="","",AllData!H1466)</f>
        <v/>
      </c>
      <c r="I1466" t="str">
        <f>IF(AllData!I1466="","",AllData!I1466)</f>
        <v/>
      </c>
      <c r="J1466" t="str">
        <f>IF(AllData!J1466="","",AllData!J1466)</f>
        <v/>
      </c>
      <c r="K1466" t="str">
        <f>IF(AllData!K1466="","",AllData!K1466)</f>
        <v/>
      </c>
      <c r="L1466" t="str">
        <f>IF(AllData!L1466="","",AllData!L1466)</f>
        <v/>
      </c>
      <c r="M1466" s="4" t="str">
        <f>IF(Table1[[#This Row],[Operation Season]]="","",LEFT(Table1[[#This Row],[Operation Season]],SEARCH("-",Table1[[#This Row],[Operation Season]])-1))</f>
        <v/>
      </c>
      <c r="N1466" s="10" t="str">
        <f t="shared" si="44"/>
        <v/>
      </c>
      <c r="O1466" t="str">
        <f>IF(Table1[[#This Row],[Operation Season]]="","",RIGHT(Table1[[#This Row],[Operation Season]],LEN(Table1[[#This Row],[Operation Season]])-FIND("-",Table1[[#This Row],[Operation Season]])))</f>
        <v/>
      </c>
      <c r="P1466" s="4" t="str">
        <f t="shared" si="45"/>
        <v/>
      </c>
      <c r="Q1466" s="7" t="str">
        <f>IF(OR(P1466="Mid November",P1466="round",P1466="",),"",Table1[[#This Row],[End Date]]-SystemData!$A$2+1)</f>
        <v/>
      </c>
      <c r="R1466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466" s="2" t="str">
        <f>IF(AllData!M1471="","",AllData!M1471)</f>
        <v/>
      </c>
      <c r="T1466" s="2" t="str">
        <f>IF(AllData!N1471="","",AllData!N1471)</f>
        <v/>
      </c>
      <c r="U1466" s="2" t="str">
        <f>IF(AllData!O1471="","",AllData!O1471)</f>
        <v/>
      </c>
      <c r="V1466" s="2" t="str">
        <f>IF(AllData!P1471="","",AllData!P1471)</f>
        <v/>
      </c>
      <c r="W1466" s="2" t="str">
        <f>IF(AllData!Q1471="","",AllData!Q1471)</f>
        <v/>
      </c>
      <c r="X1466" s="2" t="str">
        <f>IF(AllData!R1471="","",AllData!R1471)</f>
        <v/>
      </c>
      <c r="Y1466" s="2" t="str">
        <f>IF(AllData!S1471="","",AllData!S1471)</f>
        <v/>
      </c>
      <c r="Z1466" s="2" t="str">
        <f>IF(AllData!T1471="","",AllData!T1471)</f>
        <v/>
      </c>
      <c r="AA1466" s="16"/>
    </row>
    <row r="1467" spans="1:27" hidden="1" x14ac:dyDescent="0.25">
      <c r="A1467" t="str">
        <f>IF(AllData!A1467="","",AllData!A1467)</f>
        <v/>
      </c>
      <c r="B1467" t="str">
        <f>IF(AllData!B1467="","",AllData!B1467)</f>
        <v/>
      </c>
      <c r="C1467" t="str">
        <f>IF(AllData!C1467="","",AllData!C1467)</f>
        <v/>
      </c>
      <c r="D1467" t="str">
        <f>IF(AllData!D1467="","",AllData!D1467)</f>
        <v/>
      </c>
      <c r="E1467" t="str">
        <f>IF(AllData!E1467="","",AllData!E1467)</f>
        <v/>
      </c>
      <c r="F1467" t="str">
        <f>IF(AllData!F1467="","",AllData!F1467)</f>
        <v/>
      </c>
      <c r="G1467" t="str">
        <f>IF(AllData!G1467="","",AllData!G1467)</f>
        <v/>
      </c>
      <c r="H1467" t="str">
        <f>IF(AllData!H1467="","",AllData!H1467)</f>
        <v/>
      </c>
      <c r="I1467" t="str">
        <f>IF(AllData!I1467="","",AllData!I1467)</f>
        <v/>
      </c>
      <c r="J1467" t="str">
        <f>IF(AllData!J1467="","",AllData!J1467)</f>
        <v/>
      </c>
      <c r="K1467" t="str">
        <f>IF(AllData!K1467="","",AllData!K1467)</f>
        <v/>
      </c>
      <c r="L1467" t="str">
        <f>IF(AllData!L1467="","",AllData!L1467)</f>
        <v/>
      </c>
      <c r="M1467" s="4" t="str">
        <f>IF(Table1[[#This Row],[Operation Season]]="","",LEFT(Table1[[#This Row],[Operation Season]],SEARCH("-",Table1[[#This Row],[Operation Season]])-1))</f>
        <v/>
      </c>
      <c r="N1467" s="10" t="str">
        <f t="shared" si="44"/>
        <v/>
      </c>
      <c r="O1467" t="str">
        <f>IF(Table1[[#This Row],[Operation Season]]="","",RIGHT(Table1[[#This Row],[Operation Season]],LEN(Table1[[#This Row],[Operation Season]])-FIND("-",Table1[[#This Row],[Operation Season]])))</f>
        <v/>
      </c>
      <c r="P1467" s="4" t="str">
        <f t="shared" si="45"/>
        <v/>
      </c>
      <c r="Q1467" s="7" t="str">
        <f>IF(OR(P1467="Mid November",P1467="round",P1467="",),"",Table1[[#This Row],[End Date]]-SystemData!$A$2+1)</f>
        <v/>
      </c>
      <c r="R1467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467" s="2" t="str">
        <f>IF(AllData!M1472="","",AllData!M1472)</f>
        <v/>
      </c>
      <c r="T1467" s="2" t="str">
        <f>IF(AllData!N1472="","",AllData!N1472)</f>
        <v/>
      </c>
      <c r="U1467" s="2" t="str">
        <f>IF(AllData!O1472="","",AllData!O1472)</f>
        <v/>
      </c>
      <c r="V1467" s="2" t="str">
        <f>IF(AllData!P1472="","",AllData!P1472)</f>
        <v/>
      </c>
      <c r="W1467" s="2" t="str">
        <f>IF(AllData!Q1472="","",AllData!Q1472)</f>
        <v/>
      </c>
      <c r="X1467" s="2" t="str">
        <f>IF(AllData!R1472="","",AllData!R1472)</f>
        <v/>
      </c>
      <c r="Y1467" s="2" t="str">
        <f>IF(AllData!S1472="","",AllData!S1472)</f>
        <v/>
      </c>
      <c r="Z1467" s="2" t="str">
        <f>IF(AllData!T1472="","",AllData!T1472)</f>
        <v/>
      </c>
      <c r="AA1467" s="16"/>
    </row>
    <row r="1468" spans="1:27" hidden="1" x14ac:dyDescent="0.25">
      <c r="A1468" t="str">
        <f>IF(AllData!A1468="","",AllData!A1468)</f>
        <v/>
      </c>
      <c r="B1468" t="str">
        <f>IF(AllData!B1468="","",AllData!B1468)</f>
        <v/>
      </c>
      <c r="C1468" t="str">
        <f>IF(AllData!C1468="","",AllData!C1468)</f>
        <v/>
      </c>
      <c r="D1468" t="str">
        <f>IF(AllData!D1468="","",AllData!D1468)</f>
        <v/>
      </c>
      <c r="E1468" t="str">
        <f>IF(AllData!E1468="","",AllData!E1468)</f>
        <v/>
      </c>
      <c r="F1468" t="str">
        <f>IF(AllData!F1468="","",AllData!F1468)</f>
        <v/>
      </c>
      <c r="G1468" t="str">
        <f>IF(AllData!G1468="","",AllData!G1468)</f>
        <v/>
      </c>
      <c r="H1468" t="str">
        <f>IF(AllData!H1468="","",AllData!H1468)</f>
        <v/>
      </c>
      <c r="I1468" t="str">
        <f>IF(AllData!I1468="","",AllData!I1468)</f>
        <v/>
      </c>
      <c r="J1468" t="str">
        <f>IF(AllData!J1468="","",AllData!J1468)</f>
        <v/>
      </c>
      <c r="K1468" t="str">
        <f>IF(AllData!K1468="","",AllData!K1468)</f>
        <v/>
      </c>
      <c r="L1468" t="str">
        <f>IF(AllData!L1468="","",AllData!L1468)</f>
        <v/>
      </c>
      <c r="M1468" s="4" t="str">
        <f>IF(Table1[[#This Row],[Operation Season]]="","",LEFT(Table1[[#This Row],[Operation Season]],SEARCH("-",Table1[[#This Row],[Operation Season]])-1))</f>
        <v/>
      </c>
      <c r="N1468" s="10" t="str">
        <f t="shared" si="44"/>
        <v/>
      </c>
      <c r="O1468" t="str">
        <f>IF(Table1[[#This Row],[Operation Season]]="","",RIGHT(Table1[[#This Row],[Operation Season]],LEN(Table1[[#This Row],[Operation Season]])-FIND("-",Table1[[#This Row],[Operation Season]])))</f>
        <v/>
      </c>
      <c r="P1468" s="4" t="str">
        <f t="shared" si="45"/>
        <v/>
      </c>
      <c r="Q1468" s="7" t="str">
        <f>IF(OR(P1468="Mid November",P1468="round",P1468="",),"",Table1[[#This Row],[End Date]]-SystemData!$A$2+1)</f>
        <v/>
      </c>
      <c r="R1468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468" s="2" t="str">
        <f>IF(AllData!M1473="","",AllData!M1473)</f>
        <v/>
      </c>
      <c r="T1468" s="2" t="str">
        <f>IF(AllData!N1473="","",AllData!N1473)</f>
        <v/>
      </c>
      <c r="U1468" s="2" t="str">
        <f>IF(AllData!O1473="","",AllData!O1473)</f>
        <v/>
      </c>
      <c r="V1468" s="2" t="str">
        <f>IF(AllData!P1473="","",AllData!P1473)</f>
        <v/>
      </c>
      <c r="W1468" s="2" t="str">
        <f>IF(AllData!Q1473="","",AllData!Q1473)</f>
        <v/>
      </c>
      <c r="X1468" s="2" t="str">
        <f>IF(AllData!R1473="","",AllData!R1473)</f>
        <v/>
      </c>
      <c r="Y1468" s="2" t="str">
        <f>IF(AllData!S1473="","",AllData!S1473)</f>
        <v/>
      </c>
      <c r="Z1468" s="2" t="str">
        <f>IF(AllData!T1473="","",AllData!T1473)</f>
        <v/>
      </c>
      <c r="AA1468" s="16"/>
    </row>
    <row r="1469" spans="1:27" hidden="1" x14ac:dyDescent="0.25">
      <c r="A1469" t="str">
        <f>IF(AllData!A1469="","",AllData!A1469)</f>
        <v/>
      </c>
      <c r="B1469" t="str">
        <f>IF(AllData!B1469="","",AllData!B1469)</f>
        <v/>
      </c>
      <c r="C1469" t="str">
        <f>IF(AllData!C1469="","",AllData!C1469)</f>
        <v/>
      </c>
      <c r="D1469" t="str">
        <f>IF(AllData!D1469="","",AllData!D1469)</f>
        <v/>
      </c>
      <c r="E1469" t="str">
        <f>IF(AllData!E1469="","",AllData!E1469)</f>
        <v/>
      </c>
      <c r="F1469" t="str">
        <f>IF(AllData!F1469="","",AllData!F1469)</f>
        <v/>
      </c>
      <c r="G1469" t="str">
        <f>IF(AllData!G1469="","",AllData!G1469)</f>
        <v/>
      </c>
      <c r="H1469" t="str">
        <f>IF(AllData!H1469="","",AllData!H1469)</f>
        <v/>
      </c>
      <c r="I1469" t="str">
        <f>IF(AllData!I1469="","",AllData!I1469)</f>
        <v/>
      </c>
      <c r="J1469" t="str">
        <f>IF(AllData!J1469="","",AllData!J1469)</f>
        <v/>
      </c>
      <c r="K1469" t="str">
        <f>IF(AllData!K1469="","",AllData!K1469)</f>
        <v/>
      </c>
      <c r="L1469" t="str">
        <f>IF(AllData!L1469="","",AllData!L1469)</f>
        <v/>
      </c>
      <c r="M1469" s="4" t="str">
        <f>IF(Table1[[#This Row],[Operation Season]]="","",LEFT(Table1[[#This Row],[Operation Season]],SEARCH("-",Table1[[#This Row],[Operation Season]])-1))</f>
        <v/>
      </c>
      <c r="N1469" s="10" t="str">
        <f t="shared" si="44"/>
        <v/>
      </c>
      <c r="O1469" t="str">
        <f>IF(Table1[[#This Row],[Operation Season]]="","",RIGHT(Table1[[#This Row],[Operation Season]],LEN(Table1[[#This Row],[Operation Season]])-FIND("-",Table1[[#This Row],[Operation Season]])))</f>
        <v/>
      </c>
      <c r="P1469" s="4" t="str">
        <f t="shared" si="45"/>
        <v/>
      </c>
      <c r="Q1469" s="7" t="str">
        <f>IF(OR(P1469="Mid November",P1469="round",P1469="",),"",Table1[[#This Row],[End Date]]-SystemData!$A$2+1)</f>
        <v/>
      </c>
      <c r="R1469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469" s="2" t="str">
        <f>IF(AllData!M1474="","",AllData!M1474)</f>
        <v/>
      </c>
      <c r="T1469" s="2" t="str">
        <f>IF(AllData!N1474="","",AllData!N1474)</f>
        <v/>
      </c>
      <c r="U1469" s="2" t="str">
        <f>IF(AllData!O1474="","",AllData!O1474)</f>
        <v/>
      </c>
      <c r="V1469" s="2" t="str">
        <f>IF(AllData!P1474="","",AllData!P1474)</f>
        <v/>
      </c>
      <c r="W1469" s="2" t="str">
        <f>IF(AllData!Q1474="","",AllData!Q1474)</f>
        <v/>
      </c>
      <c r="X1469" s="2" t="str">
        <f>IF(AllData!R1474="","",AllData!R1474)</f>
        <v/>
      </c>
      <c r="Y1469" s="2" t="str">
        <f>IF(AllData!S1474="","",AllData!S1474)</f>
        <v/>
      </c>
      <c r="Z1469" s="2" t="str">
        <f>IF(AllData!T1474="","",AllData!T1474)</f>
        <v/>
      </c>
      <c r="AA1469" s="16"/>
    </row>
    <row r="1470" spans="1:27" hidden="1" x14ac:dyDescent="0.25">
      <c r="A1470" t="str">
        <f>IF(AllData!A1470="","",AllData!A1470)</f>
        <v/>
      </c>
      <c r="B1470" t="str">
        <f>IF(AllData!B1470="","",AllData!B1470)</f>
        <v/>
      </c>
      <c r="C1470" t="str">
        <f>IF(AllData!C1470="","",AllData!C1470)</f>
        <v/>
      </c>
      <c r="D1470" t="str">
        <f>IF(AllData!D1470="","",AllData!D1470)</f>
        <v/>
      </c>
      <c r="E1470" t="str">
        <f>IF(AllData!E1470="","",AllData!E1470)</f>
        <v/>
      </c>
      <c r="F1470" t="str">
        <f>IF(AllData!F1470="","",AllData!F1470)</f>
        <v/>
      </c>
      <c r="G1470" t="str">
        <f>IF(AllData!G1470="","",AllData!G1470)</f>
        <v/>
      </c>
      <c r="H1470" t="str">
        <f>IF(AllData!H1470="","",AllData!H1470)</f>
        <v/>
      </c>
      <c r="I1470" t="str">
        <f>IF(AllData!I1470="","",AllData!I1470)</f>
        <v/>
      </c>
      <c r="J1470" t="str">
        <f>IF(AllData!J1470="","",AllData!J1470)</f>
        <v/>
      </c>
      <c r="K1470" t="str">
        <f>IF(AllData!K1470="","",AllData!K1470)</f>
        <v/>
      </c>
      <c r="L1470" t="str">
        <f>IF(AllData!L1470="","",AllData!L1470)</f>
        <v/>
      </c>
      <c r="M1470" s="4" t="str">
        <f>IF(Table1[[#This Row],[Operation Season]]="","",LEFT(Table1[[#This Row],[Operation Season]],SEARCH("-",Table1[[#This Row],[Operation Season]])-1))</f>
        <v/>
      </c>
      <c r="N1470" s="10" t="str">
        <f t="shared" si="44"/>
        <v/>
      </c>
      <c r="O1470" t="str">
        <f>IF(Table1[[#This Row],[Operation Season]]="","",RIGHT(Table1[[#This Row],[Operation Season]],LEN(Table1[[#This Row],[Operation Season]])-FIND("-",Table1[[#This Row],[Operation Season]])))</f>
        <v/>
      </c>
      <c r="P1470" s="4" t="str">
        <f t="shared" si="45"/>
        <v/>
      </c>
      <c r="Q1470" s="7" t="str">
        <f>IF(OR(P1470="Mid November",P1470="round",P1470="",),"",Table1[[#This Row],[End Date]]-SystemData!$A$2+1)</f>
        <v/>
      </c>
      <c r="R1470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470" s="2" t="str">
        <f>IF(AllData!M1475="","",AllData!M1475)</f>
        <v/>
      </c>
      <c r="T1470" s="2" t="str">
        <f>IF(AllData!N1475="","",AllData!N1475)</f>
        <v/>
      </c>
      <c r="U1470" s="2" t="str">
        <f>IF(AllData!O1475="","",AllData!O1475)</f>
        <v/>
      </c>
      <c r="V1470" s="2" t="str">
        <f>IF(AllData!P1475="","",AllData!P1475)</f>
        <v/>
      </c>
      <c r="W1470" s="2" t="str">
        <f>IF(AllData!Q1475="","",AllData!Q1475)</f>
        <v/>
      </c>
      <c r="X1470" s="2" t="str">
        <f>IF(AllData!R1475="","",AllData!R1475)</f>
        <v/>
      </c>
      <c r="Y1470" s="2" t="str">
        <f>IF(AllData!S1475="","",AllData!S1475)</f>
        <v/>
      </c>
      <c r="Z1470" s="2" t="str">
        <f>IF(AllData!T1475="","",AllData!T1475)</f>
        <v/>
      </c>
      <c r="AA1470" s="16"/>
    </row>
    <row r="1471" spans="1:27" hidden="1" x14ac:dyDescent="0.25">
      <c r="A1471" t="str">
        <f>IF(AllData!A1471="","",AllData!A1471)</f>
        <v/>
      </c>
      <c r="B1471" t="str">
        <f>IF(AllData!B1471="","",AllData!B1471)</f>
        <v/>
      </c>
      <c r="C1471" t="str">
        <f>IF(AllData!C1471="","",AllData!C1471)</f>
        <v/>
      </c>
      <c r="D1471" t="str">
        <f>IF(AllData!D1471="","",AllData!D1471)</f>
        <v/>
      </c>
      <c r="E1471" t="str">
        <f>IF(AllData!E1471="","",AllData!E1471)</f>
        <v/>
      </c>
      <c r="F1471" t="str">
        <f>IF(AllData!F1471="","",AllData!F1471)</f>
        <v/>
      </c>
      <c r="G1471" t="str">
        <f>IF(AllData!G1471="","",AllData!G1471)</f>
        <v/>
      </c>
      <c r="H1471" t="str">
        <f>IF(AllData!H1471="","",AllData!H1471)</f>
        <v/>
      </c>
      <c r="I1471" t="str">
        <f>IF(AllData!I1471="","",AllData!I1471)</f>
        <v/>
      </c>
      <c r="J1471" t="str">
        <f>IF(AllData!J1471="","",AllData!J1471)</f>
        <v/>
      </c>
      <c r="K1471" t="str">
        <f>IF(AllData!K1471="","",AllData!K1471)</f>
        <v/>
      </c>
      <c r="L1471" t="str">
        <f>IF(AllData!L1471="","",AllData!L1471)</f>
        <v/>
      </c>
      <c r="M1471" s="4" t="str">
        <f>IF(Table1[[#This Row],[Operation Season]]="","",LEFT(Table1[[#This Row],[Operation Season]],SEARCH("-",Table1[[#This Row],[Operation Season]])-1))</f>
        <v/>
      </c>
      <c r="N1471" s="10" t="str">
        <f t="shared" si="44"/>
        <v/>
      </c>
      <c r="O1471" t="str">
        <f>IF(Table1[[#This Row],[Operation Season]]="","",RIGHT(Table1[[#This Row],[Operation Season]],LEN(Table1[[#This Row],[Operation Season]])-FIND("-",Table1[[#This Row],[Operation Season]])))</f>
        <v/>
      </c>
      <c r="P1471" s="4" t="str">
        <f t="shared" si="45"/>
        <v/>
      </c>
      <c r="Q1471" s="7" t="str">
        <f>IF(OR(P1471="Mid November",P1471="round",P1471="",),"",Table1[[#This Row],[End Date]]-SystemData!$A$2+1)</f>
        <v/>
      </c>
      <c r="R1471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471" s="2" t="str">
        <f>IF(AllData!M1476="","",AllData!M1476)</f>
        <v/>
      </c>
      <c r="T1471" s="2" t="str">
        <f>IF(AllData!N1476="","",AllData!N1476)</f>
        <v/>
      </c>
      <c r="U1471" s="2" t="str">
        <f>IF(AllData!O1476="","",AllData!O1476)</f>
        <v/>
      </c>
      <c r="V1471" s="2" t="str">
        <f>IF(AllData!P1476="","",AllData!P1476)</f>
        <v/>
      </c>
      <c r="W1471" s="2" t="str">
        <f>IF(AllData!Q1476="","",AllData!Q1476)</f>
        <v/>
      </c>
      <c r="X1471" s="2" t="str">
        <f>IF(AllData!R1476="","",AllData!R1476)</f>
        <v/>
      </c>
      <c r="Y1471" s="2" t="str">
        <f>IF(AllData!S1476="","",AllData!S1476)</f>
        <v/>
      </c>
      <c r="Z1471" s="2" t="str">
        <f>IF(AllData!T1476="","",AllData!T1476)</f>
        <v/>
      </c>
      <c r="AA1471" s="16"/>
    </row>
    <row r="1472" spans="1:27" hidden="1" x14ac:dyDescent="0.25">
      <c r="A1472" t="str">
        <f>IF(AllData!A1472="","",AllData!A1472)</f>
        <v/>
      </c>
      <c r="B1472" t="str">
        <f>IF(AllData!B1472="","",AllData!B1472)</f>
        <v/>
      </c>
      <c r="C1472" t="str">
        <f>IF(AllData!C1472="","",AllData!C1472)</f>
        <v/>
      </c>
      <c r="D1472" t="str">
        <f>IF(AllData!D1472="","",AllData!D1472)</f>
        <v/>
      </c>
      <c r="E1472" t="str">
        <f>IF(AllData!E1472="","",AllData!E1472)</f>
        <v/>
      </c>
      <c r="F1472" t="str">
        <f>IF(AllData!F1472="","",AllData!F1472)</f>
        <v/>
      </c>
      <c r="G1472" t="str">
        <f>IF(AllData!G1472="","",AllData!G1472)</f>
        <v/>
      </c>
      <c r="H1472" t="str">
        <f>IF(AllData!H1472="","",AllData!H1472)</f>
        <v/>
      </c>
      <c r="I1472" t="str">
        <f>IF(AllData!I1472="","",AllData!I1472)</f>
        <v/>
      </c>
      <c r="J1472" t="str">
        <f>IF(AllData!J1472="","",AllData!J1472)</f>
        <v/>
      </c>
      <c r="K1472" t="str">
        <f>IF(AllData!K1472="","",AllData!K1472)</f>
        <v/>
      </c>
      <c r="L1472" t="str">
        <f>IF(AllData!L1472="","",AllData!L1472)</f>
        <v/>
      </c>
      <c r="M1472" s="4" t="str">
        <f>IF(Table1[[#This Row],[Operation Season]]="","",LEFT(Table1[[#This Row],[Operation Season]],SEARCH("-",Table1[[#This Row],[Operation Season]])-1))</f>
        <v/>
      </c>
      <c r="N1472" s="10" t="str">
        <f t="shared" si="44"/>
        <v/>
      </c>
      <c r="O1472" t="str">
        <f>IF(Table1[[#This Row],[Operation Season]]="","",RIGHT(Table1[[#This Row],[Operation Season]],LEN(Table1[[#This Row],[Operation Season]])-FIND("-",Table1[[#This Row],[Operation Season]])))</f>
        <v/>
      </c>
      <c r="P1472" s="4" t="str">
        <f t="shared" si="45"/>
        <v/>
      </c>
      <c r="Q1472" s="7" t="str">
        <f>IF(OR(P1472="Mid November",P1472="round",P1472="",),"",Table1[[#This Row],[End Date]]-SystemData!$A$2+1)</f>
        <v/>
      </c>
      <c r="R1472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472" s="2" t="str">
        <f>IF(AllData!M1477="","",AllData!M1477)</f>
        <v/>
      </c>
      <c r="T1472" s="2" t="str">
        <f>IF(AllData!N1477="","",AllData!N1477)</f>
        <v/>
      </c>
      <c r="U1472" s="2" t="str">
        <f>IF(AllData!O1477="","",AllData!O1477)</f>
        <v/>
      </c>
      <c r="V1472" s="2" t="str">
        <f>IF(AllData!P1477="","",AllData!P1477)</f>
        <v/>
      </c>
      <c r="W1472" s="2" t="str">
        <f>IF(AllData!Q1477="","",AllData!Q1477)</f>
        <v/>
      </c>
      <c r="X1472" s="2" t="str">
        <f>IF(AllData!R1477="","",AllData!R1477)</f>
        <v/>
      </c>
      <c r="Y1472" s="2" t="str">
        <f>IF(AllData!S1477="","",AllData!S1477)</f>
        <v/>
      </c>
      <c r="Z1472" s="2" t="str">
        <f>IF(AllData!T1477="","",AllData!T1477)</f>
        <v/>
      </c>
      <c r="AA1472" s="16"/>
    </row>
    <row r="1473" spans="1:27" hidden="1" x14ac:dyDescent="0.25">
      <c r="A1473" t="str">
        <f>IF(AllData!A1473="","",AllData!A1473)</f>
        <v/>
      </c>
      <c r="B1473" t="str">
        <f>IF(AllData!B1473="","",AllData!B1473)</f>
        <v/>
      </c>
      <c r="C1473" t="str">
        <f>IF(AllData!C1473="","",AllData!C1473)</f>
        <v/>
      </c>
      <c r="D1473" t="str">
        <f>IF(AllData!D1473="","",AllData!D1473)</f>
        <v/>
      </c>
      <c r="E1473" t="str">
        <f>IF(AllData!E1473="","",AllData!E1473)</f>
        <v/>
      </c>
      <c r="F1473" t="str">
        <f>IF(AllData!F1473="","",AllData!F1473)</f>
        <v/>
      </c>
      <c r="G1473" t="str">
        <f>IF(AllData!G1473="","",AllData!G1473)</f>
        <v/>
      </c>
      <c r="H1473" t="str">
        <f>IF(AllData!H1473="","",AllData!H1473)</f>
        <v/>
      </c>
      <c r="I1473" t="str">
        <f>IF(AllData!I1473="","",AllData!I1473)</f>
        <v/>
      </c>
      <c r="J1473" t="str">
        <f>IF(AllData!J1473="","",AllData!J1473)</f>
        <v/>
      </c>
      <c r="K1473" t="str">
        <f>IF(AllData!K1473="","",AllData!K1473)</f>
        <v/>
      </c>
      <c r="L1473" t="str">
        <f>IF(AllData!L1473="","",AllData!L1473)</f>
        <v/>
      </c>
      <c r="M1473" s="4" t="str">
        <f>IF(Table1[[#This Row],[Operation Season]]="","",LEFT(Table1[[#This Row],[Operation Season]],SEARCH("-",Table1[[#This Row],[Operation Season]])-1))</f>
        <v/>
      </c>
      <c r="N1473" s="10" t="str">
        <f t="shared" si="44"/>
        <v/>
      </c>
      <c r="O1473" t="str">
        <f>IF(Table1[[#This Row],[Operation Season]]="","",RIGHT(Table1[[#This Row],[Operation Season]],LEN(Table1[[#This Row],[Operation Season]])-FIND("-",Table1[[#This Row],[Operation Season]])))</f>
        <v/>
      </c>
      <c r="P1473" s="4" t="str">
        <f t="shared" si="45"/>
        <v/>
      </c>
      <c r="Q1473" s="7" t="str">
        <f>IF(OR(P1473="Mid November",P1473="round",P1473="",),"",Table1[[#This Row],[End Date]]-SystemData!$A$2+1)</f>
        <v/>
      </c>
      <c r="R1473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473" s="2" t="str">
        <f>IF(AllData!M1478="","",AllData!M1478)</f>
        <v/>
      </c>
      <c r="T1473" s="2" t="str">
        <f>IF(AllData!N1478="","",AllData!N1478)</f>
        <v/>
      </c>
      <c r="U1473" s="2" t="str">
        <f>IF(AllData!O1478="","",AllData!O1478)</f>
        <v/>
      </c>
      <c r="V1473" s="2" t="str">
        <f>IF(AllData!P1478="","",AllData!P1478)</f>
        <v/>
      </c>
      <c r="W1473" s="2" t="str">
        <f>IF(AllData!Q1478="","",AllData!Q1478)</f>
        <v/>
      </c>
      <c r="X1473" s="2" t="str">
        <f>IF(AllData!R1478="","",AllData!R1478)</f>
        <v/>
      </c>
      <c r="Y1473" s="2" t="str">
        <f>IF(AllData!S1478="","",AllData!S1478)</f>
        <v/>
      </c>
      <c r="Z1473" s="2" t="str">
        <f>IF(AllData!T1478="","",AllData!T1478)</f>
        <v/>
      </c>
      <c r="AA1473" s="16"/>
    </row>
    <row r="1474" spans="1:27" hidden="1" x14ac:dyDescent="0.25">
      <c r="A1474" t="str">
        <f>IF(AllData!A1474="","",AllData!A1474)</f>
        <v/>
      </c>
      <c r="B1474" t="str">
        <f>IF(AllData!B1474="","",AllData!B1474)</f>
        <v/>
      </c>
      <c r="C1474" t="str">
        <f>IF(AllData!C1474="","",AllData!C1474)</f>
        <v/>
      </c>
      <c r="D1474" t="str">
        <f>IF(AllData!D1474="","",AllData!D1474)</f>
        <v/>
      </c>
      <c r="E1474" t="str">
        <f>IF(AllData!E1474="","",AllData!E1474)</f>
        <v/>
      </c>
      <c r="F1474" t="str">
        <f>IF(AllData!F1474="","",AllData!F1474)</f>
        <v/>
      </c>
      <c r="G1474" t="str">
        <f>IF(AllData!G1474="","",AllData!G1474)</f>
        <v/>
      </c>
      <c r="H1474" t="str">
        <f>IF(AllData!H1474="","",AllData!H1474)</f>
        <v/>
      </c>
      <c r="I1474" t="str">
        <f>IF(AllData!I1474="","",AllData!I1474)</f>
        <v/>
      </c>
      <c r="J1474" t="str">
        <f>IF(AllData!J1474="","",AllData!J1474)</f>
        <v/>
      </c>
      <c r="K1474" t="str">
        <f>IF(AllData!K1474="","",AllData!K1474)</f>
        <v/>
      </c>
      <c r="L1474" t="str">
        <f>IF(AllData!L1474="","",AllData!L1474)</f>
        <v/>
      </c>
      <c r="M1474" s="4" t="str">
        <f>IF(Table1[[#This Row],[Operation Season]]="","",LEFT(Table1[[#This Row],[Operation Season]],SEARCH("-",Table1[[#This Row],[Operation Season]])-1))</f>
        <v/>
      </c>
      <c r="N1474" s="10" t="str">
        <f t="shared" ref="N1474:N1500" si="46">TEXT(M1474,"MM/DD/YYYY")</f>
        <v/>
      </c>
      <c r="O1474" t="str">
        <f>IF(Table1[[#This Row],[Operation Season]]="","",RIGHT(Table1[[#This Row],[Operation Season]],LEN(Table1[[#This Row],[Operation Season]])-FIND("-",Table1[[#This Row],[Operation Season]])))</f>
        <v/>
      </c>
      <c r="P1474" s="4" t="str">
        <f t="shared" ref="P1474:P1500" si="47">TEXT(O1474,"MM/DD/YYYY")</f>
        <v/>
      </c>
      <c r="Q1474" s="7" t="str">
        <f>IF(OR(P1474="Mid November",P1474="round",P1474="",),"",Table1[[#This Row],[End Date]]-SystemData!$A$2+1)</f>
        <v/>
      </c>
      <c r="R1474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474" s="2" t="str">
        <f>IF(AllData!M1479="","",AllData!M1479)</f>
        <v/>
      </c>
      <c r="T1474" s="2" t="str">
        <f>IF(AllData!N1479="","",AllData!N1479)</f>
        <v/>
      </c>
      <c r="U1474" s="2" t="str">
        <f>IF(AllData!O1479="","",AllData!O1479)</f>
        <v/>
      </c>
      <c r="V1474" s="2" t="str">
        <f>IF(AllData!P1479="","",AllData!P1479)</f>
        <v/>
      </c>
      <c r="W1474" s="2" t="str">
        <f>IF(AllData!Q1479="","",AllData!Q1479)</f>
        <v/>
      </c>
      <c r="X1474" s="2" t="str">
        <f>IF(AllData!R1479="","",AllData!R1479)</f>
        <v/>
      </c>
      <c r="Y1474" s="2" t="str">
        <f>IF(AllData!S1479="","",AllData!S1479)</f>
        <v/>
      </c>
      <c r="Z1474" s="2" t="str">
        <f>IF(AllData!T1479="","",AllData!T1479)</f>
        <v/>
      </c>
      <c r="AA1474" s="16"/>
    </row>
    <row r="1475" spans="1:27" hidden="1" x14ac:dyDescent="0.25">
      <c r="A1475" t="str">
        <f>IF(AllData!A1475="","",AllData!A1475)</f>
        <v/>
      </c>
      <c r="B1475" t="str">
        <f>IF(AllData!B1475="","",AllData!B1475)</f>
        <v/>
      </c>
      <c r="C1475" t="str">
        <f>IF(AllData!C1475="","",AllData!C1475)</f>
        <v/>
      </c>
      <c r="D1475" t="str">
        <f>IF(AllData!D1475="","",AllData!D1475)</f>
        <v/>
      </c>
      <c r="E1475" t="str">
        <f>IF(AllData!E1475="","",AllData!E1475)</f>
        <v/>
      </c>
      <c r="F1475" t="str">
        <f>IF(AllData!F1475="","",AllData!F1475)</f>
        <v/>
      </c>
      <c r="G1475" t="str">
        <f>IF(AllData!G1475="","",AllData!G1475)</f>
        <v/>
      </c>
      <c r="H1475" t="str">
        <f>IF(AllData!H1475="","",AllData!H1475)</f>
        <v/>
      </c>
      <c r="I1475" t="str">
        <f>IF(AllData!I1475="","",AllData!I1475)</f>
        <v/>
      </c>
      <c r="J1475" t="str">
        <f>IF(AllData!J1475="","",AllData!J1475)</f>
        <v/>
      </c>
      <c r="K1475" t="str">
        <f>IF(AllData!K1475="","",AllData!K1475)</f>
        <v/>
      </c>
      <c r="L1475" t="str">
        <f>IF(AllData!L1475="","",AllData!L1475)</f>
        <v/>
      </c>
      <c r="M1475" s="4" t="str">
        <f>IF(Table1[[#This Row],[Operation Season]]="","",LEFT(Table1[[#This Row],[Operation Season]],SEARCH("-",Table1[[#This Row],[Operation Season]])-1))</f>
        <v/>
      </c>
      <c r="N1475" s="10" t="str">
        <f t="shared" si="46"/>
        <v/>
      </c>
      <c r="O1475" t="str">
        <f>IF(Table1[[#This Row],[Operation Season]]="","",RIGHT(Table1[[#This Row],[Operation Season]],LEN(Table1[[#This Row],[Operation Season]])-FIND("-",Table1[[#This Row],[Operation Season]])))</f>
        <v/>
      </c>
      <c r="P1475" s="4" t="str">
        <f t="shared" si="47"/>
        <v/>
      </c>
      <c r="Q1475" s="7" t="str">
        <f>IF(OR(P1475="Mid November",P1475="round",P1475="",),"",Table1[[#This Row],[End Date]]-SystemData!$A$2+1)</f>
        <v/>
      </c>
      <c r="R1475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475" s="2" t="str">
        <f>IF(AllData!M1480="","",AllData!M1480)</f>
        <v/>
      </c>
      <c r="T1475" s="2" t="str">
        <f>IF(AllData!N1480="","",AllData!N1480)</f>
        <v/>
      </c>
      <c r="U1475" s="2" t="str">
        <f>IF(AllData!O1480="","",AllData!O1480)</f>
        <v/>
      </c>
      <c r="V1475" s="2" t="str">
        <f>IF(AllData!P1480="","",AllData!P1480)</f>
        <v/>
      </c>
      <c r="W1475" s="2" t="str">
        <f>IF(AllData!Q1480="","",AllData!Q1480)</f>
        <v/>
      </c>
      <c r="X1475" s="2" t="str">
        <f>IF(AllData!R1480="","",AllData!R1480)</f>
        <v/>
      </c>
      <c r="Y1475" s="2" t="str">
        <f>IF(AllData!S1480="","",AllData!S1480)</f>
        <v/>
      </c>
      <c r="Z1475" s="2" t="str">
        <f>IF(AllData!T1480="","",AllData!T1480)</f>
        <v/>
      </c>
      <c r="AA1475" s="16"/>
    </row>
    <row r="1476" spans="1:27" hidden="1" x14ac:dyDescent="0.25">
      <c r="A1476" t="str">
        <f>IF(AllData!A1476="","",AllData!A1476)</f>
        <v/>
      </c>
      <c r="B1476" t="str">
        <f>IF(AllData!B1476="","",AllData!B1476)</f>
        <v/>
      </c>
      <c r="C1476" t="str">
        <f>IF(AllData!C1476="","",AllData!C1476)</f>
        <v/>
      </c>
      <c r="D1476" t="str">
        <f>IF(AllData!D1476="","",AllData!D1476)</f>
        <v/>
      </c>
      <c r="E1476" t="str">
        <f>IF(AllData!E1476="","",AllData!E1476)</f>
        <v/>
      </c>
      <c r="F1476" t="str">
        <f>IF(AllData!F1476="","",AllData!F1476)</f>
        <v/>
      </c>
      <c r="G1476" t="str">
        <f>IF(AllData!G1476="","",AllData!G1476)</f>
        <v/>
      </c>
      <c r="H1476" t="str">
        <f>IF(AllData!H1476="","",AllData!H1476)</f>
        <v/>
      </c>
      <c r="I1476" t="str">
        <f>IF(AllData!I1476="","",AllData!I1476)</f>
        <v/>
      </c>
      <c r="J1476" t="str">
        <f>IF(AllData!J1476="","",AllData!J1476)</f>
        <v/>
      </c>
      <c r="K1476" t="str">
        <f>IF(AllData!K1476="","",AllData!K1476)</f>
        <v/>
      </c>
      <c r="L1476" t="str">
        <f>IF(AllData!L1476="","",AllData!L1476)</f>
        <v/>
      </c>
      <c r="M1476" s="4" t="str">
        <f>IF(Table1[[#This Row],[Operation Season]]="","",LEFT(Table1[[#This Row],[Operation Season]],SEARCH("-",Table1[[#This Row],[Operation Season]])-1))</f>
        <v/>
      </c>
      <c r="N1476" s="10" t="str">
        <f t="shared" si="46"/>
        <v/>
      </c>
      <c r="O1476" t="str">
        <f>IF(Table1[[#This Row],[Operation Season]]="","",RIGHT(Table1[[#This Row],[Operation Season]],LEN(Table1[[#This Row],[Operation Season]])-FIND("-",Table1[[#This Row],[Operation Season]])))</f>
        <v/>
      </c>
      <c r="P1476" s="4" t="str">
        <f t="shared" si="47"/>
        <v/>
      </c>
      <c r="Q1476" s="7" t="str">
        <f>IF(OR(P1476="Mid November",P1476="round",P1476="",),"",Table1[[#This Row],[End Date]]-SystemData!$A$2+1)</f>
        <v/>
      </c>
      <c r="R1476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476" s="2" t="str">
        <f>IF(AllData!M1481="","",AllData!M1481)</f>
        <v/>
      </c>
      <c r="T1476" s="2" t="str">
        <f>IF(AllData!N1481="","",AllData!N1481)</f>
        <v/>
      </c>
      <c r="U1476" s="2" t="str">
        <f>IF(AllData!O1481="","",AllData!O1481)</f>
        <v/>
      </c>
      <c r="V1476" s="2" t="str">
        <f>IF(AllData!P1481="","",AllData!P1481)</f>
        <v/>
      </c>
      <c r="W1476" s="2" t="str">
        <f>IF(AllData!Q1481="","",AllData!Q1481)</f>
        <v/>
      </c>
      <c r="X1476" s="2" t="str">
        <f>IF(AllData!R1481="","",AllData!R1481)</f>
        <v/>
      </c>
      <c r="Y1476" s="2" t="str">
        <f>IF(AllData!S1481="","",AllData!S1481)</f>
        <v/>
      </c>
      <c r="Z1476" s="2" t="str">
        <f>IF(AllData!T1481="","",AllData!T1481)</f>
        <v/>
      </c>
      <c r="AA1476" s="16"/>
    </row>
    <row r="1477" spans="1:27" hidden="1" x14ac:dyDescent="0.25">
      <c r="A1477" t="str">
        <f>IF(AllData!A1477="","",AllData!A1477)</f>
        <v/>
      </c>
      <c r="B1477" t="str">
        <f>IF(AllData!B1477="","",AllData!B1477)</f>
        <v/>
      </c>
      <c r="C1477" t="str">
        <f>IF(AllData!C1477="","",AllData!C1477)</f>
        <v/>
      </c>
      <c r="D1477" t="str">
        <f>IF(AllData!D1477="","",AllData!D1477)</f>
        <v/>
      </c>
      <c r="E1477" t="str">
        <f>IF(AllData!E1477="","",AllData!E1477)</f>
        <v/>
      </c>
      <c r="F1477" t="str">
        <f>IF(AllData!F1477="","",AllData!F1477)</f>
        <v/>
      </c>
      <c r="G1477" t="str">
        <f>IF(AllData!G1477="","",AllData!G1477)</f>
        <v/>
      </c>
      <c r="H1477" t="str">
        <f>IF(AllData!H1477="","",AllData!H1477)</f>
        <v/>
      </c>
      <c r="I1477" t="str">
        <f>IF(AllData!I1477="","",AllData!I1477)</f>
        <v/>
      </c>
      <c r="J1477" t="str">
        <f>IF(AllData!J1477="","",AllData!J1477)</f>
        <v/>
      </c>
      <c r="K1477" t="str">
        <f>IF(AllData!K1477="","",AllData!K1477)</f>
        <v/>
      </c>
      <c r="L1477" t="str">
        <f>IF(AllData!L1477="","",AllData!L1477)</f>
        <v/>
      </c>
      <c r="M1477" s="4" t="str">
        <f>IF(Table1[[#This Row],[Operation Season]]="","",LEFT(Table1[[#This Row],[Operation Season]],SEARCH("-",Table1[[#This Row],[Operation Season]])-1))</f>
        <v/>
      </c>
      <c r="N1477" s="10" t="str">
        <f t="shared" si="46"/>
        <v/>
      </c>
      <c r="O1477" t="str">
        <f>IF(Table1[[#This Row],[Operation Season]]="","",RIGHT(Table1[[#This Row],[Operation Season]],LEN(Table1[[#This Row],[Operation Season]])-FIND("-",Table1[[#This Row],[Operation Season]])))</f>
        <v/>
      </c>
      <c r="P1477" s="4" t="str">
        <f t="shared" si="47"/>
        <v/>
      </c>
      <c r="Q1477" s="7" t="str">
        <f>IF(OR(P1477="Mid November",P1477="round",P1477="",),"",Table1[[#This Row],[End Date]]-SystemData!$A$2+1)</f>
        <v/>
      </c>
      <c r="R1477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477" s="2" t="str">
        <f>IF(AllData!M1482="","",AllData!M1482)</f>
        <v/>
      </c>
      <c r="T1477" s="2" t="str">
        <f>IF(AllData!N1482="","",AllData!N1482)</f>
        <v/>
      </c>
      <c r="U1477" s="2" t="str">
        <f>IF(AllData!O1482="","",AllData!O1482)</f>
        <v/>
      </c>
      <c r="V1477" s="2" t="str">
        <f>IF(AllData!P1482="","",AllData!P1482)</f>
        <v/>
      </c>
      <c r="W1477" s="2" t="str">
        <f>IF(AllData!Q1482="","",AllData!Q1482)</f>
        <v/>
      </c>
      <c r="X1477" s="2" t="str">
        <f>IF(AllData!R1482="","",AllData!R1482)</f>
        <v/>
      </c>
      <c r="Y1477" s="2" t="str">
        <f>IF(AllData!S1482="","",AllData!S1482)</f>
        <v/>
      </c>
      <c r="Z1477" s="2" t="str">
        <f>IF(AllData!T1482="","",AllData!T1482)</f>
        <v/>
      </c>
      <c r="AA1477" s="16"/>
    </row>
    <row r="1478" spans="1:27" hidden="1" x14ac:dyDescent="0.25">
      <c r="A1478" t="str">
        <f>IF(AllData!A1478="","",AllData!A1478)</f>
        <v/>
      </c>
      <c r="B1478" t="str">
        <f>IF(AllData!B1478="","",AllData!B1478)</f>
        <v/>
      </c>
      <c r="C1478" t="str">
        <f>IF(AllData!C1478="","",AllData!C1478)</f>
        <v/>
      </c>
      <c r="D1478" t="str">
        <f>IF(AllData!D1478="","",AllData!D1478)</f>
        <v/>
      </c>
      <c r="E1478" t="str">
        <f>IF(AllData!E1478="","",AllData!E1478)</f>
        <v/>
      </c>
      <c r="F1478" t="str">
        <f>IF(AllData!F1478="","",AllData!F1478)</f>
        <v/>
      </c>
      <c r="G1478" t="str">
        <f>IF(AllData!G1478="","",AllData!G1478)</f>
        <v/>
      </c>
      <c r="H1478" t="str">
        <f>IF(AllData!H1478="","",AllData!H1478)</f>
        <v/>
      </c>
      <c r="I1478" t="str">
        <f>IF(AllData!I1478="","",AllData!I1478)</f>
        <v/>
      </c>
      <c r="J1478" t="str">
        <f>IF(AllData!J1478="","",AllData!J1478)</f>
        <v/>
      </c>
      <c r="K1478" t="str">
        <f>IF(AllData!K1478="","",AllData!K1478)</f>
        <v/>
      </c>
      <c r="L1478" t="str">
        <f>IF(AllData!L1478="","",AllData!L1478)</f>
        <v/>
      </c>
      <c r="M1478" s="4" t="str">
        <f>IF(Table1[[#This Row],[Operation Season]]="","",LEFT(Table1[[#This Row],[Operation Season]],SEARCH("-",Table1[[#This Row],[Operation Season]])-1))</f>
        <v/>
      </c>
      <c r="N1478" s="10" t="str">
        <f t="shared" si="46"/>
        <v/>
      </c>
      <c r="O1478" t="str">
        <f>IF(Table1[[#This Row],[Operation Season]]="","",RIGHT(Table1[[#This Row],[Operation Season]],LEN(Table1[[#This Row],[Operation Season]])-FIND("-",Table1[[#This Row],[Operation Season]])))</f>
        <v/>
      </c>
      <c r="P1478" s="4" t="str">
        <f t="shared" si="47"/>
        <v/>
      </c>
      <c r="Q1478" s="7" t="str">
        <f>IF(OR(P1478="Mid November",P1478="round",P1478="",),"",Table1[[#This Row],[End Date]]-SystemData!$A$2+1)</f>
        <v/>
      </c>
      <c r="R1478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478" s="2" t="str">
        <f>IF(AllData!M1483="","",AllData!M1483)</f>
        <v/>
      </c>
      <c r="T1478" s="2" t="str">
        <f>IF(AllData!N1483="","",AllData!N1483)</f>
        <v/>
      </c>
      <c r="U1478" s="2" t="str">
        <f>IF(AllData!O1483="","",AllData!O1483)</f>
        <v/>
      </c>
      <c r="V1478" s="2" t="str">
        <f>IF(AllData!P1483="","",AllData!P1483)</f>
        <v/>
      </c>
      <c r="W1478" s="2" t="str">
        <f>IF(AllData!Q1483="","",AllData!Q1483)</f>
        <v/>
      </c>
      <c r="X1478" s="2" t="str">
        <f>IF(AllData!R1483="","",AllData!R1483)</f>
        <v/>
      </c>
      <c r="Y1478" s="2" t="str">
        <f>IF(AllData!S1483="","",AllData!S1483)</f>
        <v/>
      </c>
      <c r="Z1478" s="2" t="str">
        <f>IF(AllData!T1483="","",AllData!T1483)</f>
        <v/>
      </c>
      <c r="AA1478" s="16"/>
    </row>
    <row r="1479" spans="1:27" hidden="1" x14ac:dyDescent="0.25">
      <c r="A1479" t="str">
        <f>IF(AllData!A1479="","",AllData!A1479)</f>
        <v/>
      </c>
      <c r="B1479" t="str">
        <f>IF(AllData!B1479="","",AllData!B1479)</f>
        <v/>
      </c>
      <c r="C1479" t="str">
        <f>IF(AllData!C1479="","",AllData!C1479)</f>
        <v/>
      </c>
      <c r="D1479" t="str">
        <f>IF(AllData!D1479="","",AllData!D1479)</f>
        <v/>
      </c>
      <c r="E1479" t="str">
        <f>IF(AllData!E1479="","",AllData!E1479)</f>
        <v/>
      </c>
      <c r="F1479" t="str">
        <f>IF(AllData!F1479="","",AllData!F1479)</f>
        <v/>
      </c>
      <c r="G1479" t="str">
        <f>IF(AllData!G1479="","",AllData!G1479)</f>
        <v/>
      </c>
      <c r="H1479" t="str">
        <f>IF(AllData!H1479="","",AllData!H1479)</f>
        <v/>
      </c>
      <c r="I1479" t="str">
        <f>IF(AllData!I1479="","",AllData!I1479)</f>
        <v/>
      </c>
      <c r="J1479" t="str">
        <f>IF(AllData!J1479="","",AllData!J1479)</f>
        <v/>
      </c>
      <c r="K1479" t="str">
        <f>IF(AllData!K1479="","",AllData!K1479)</f>
        <v/>
      </c>
      <c r="L1479" t="str">
        <f>IF(AllData!L1479="","",AllData!L1479)</f>
        <v/>
      </c>
      <c r="M1479" s="4" t="str">
        <f>IF(Table1[[#This Row],[Operation Season]]="","",LEFT(Table1[[#This Row],[Operation Season]],SEARCH("-",Table1[[#This Row],[Operation Season]])-1))</f>
        <v/>
      </c>
      <c r="N1479" s="10" t="str">
        <f t="shared" si="46"/>
        <v/>
      </c>
      <c r="O1479" t="str">
        <f>IF(Table1[[#This Row],[Operation Season]]="","",RIGHT(Table1[[#This Row],[Operation Season]],LEN(Table1[[#This Row],[Operation Season]])-FIND("-",Table1[[#This Row],[Operation Season]])))</f>
        <v/>
      </c>
      <c r="P1479" s="4" t="str">
        <f t="shared" si="47"/>
        <v/>
      </c>
      <c r="Q1479" s="7" t="str">
        <f>IF(OR(P1479="Mid November",P1479="round",P1479="",),"",Table1[[#This Row],[End Date]]-SystemData!$A$2+1)</f>
        <v/>
      </c>
      <c r="R1479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479" s="2" t="str">
        <f>IF(AllData!M1484="","",AllData!M1484)</f>
        <v/>
      </c>
      <c r="T1479" s="2" t="str">
        <f>IF(AllData!N1484="","",AllData!N1484)</f>
        <v/>
      </c>
      <c r="U1479" s="2" t="str">
        <f>IF(AllData!O1484="","",AllData!O1484)</f>
        <v/>
      </c>
      <c r="V1479" s="2" t="str">
        <f>IF(AllData!P1484="","",AllData!P1484)</f>
        <v/>
      </c>
      <c r="W1479" s="2" t="str">
        <f>IF(AllData!Q1484="","",AllData!Q1484)</f>
        <v/>
      </c>
      <c r="X1479" s="2" t="str">
        <f>IF(AllData!R1484="","",AllData!R1484)</f>
        <v/>
      </c>
      <c r="Y1479" s="2" t="str">
        <f>IF(AllData!S1484="","",AllData!S1484)</f>
        <v/>
      </c>
      <c r="Z1479" s="2" t="str">
        <f>IF(AllData!T1484="","",AllData!T1484)</f>
        <v/>
      </c>
      <c r="AA1479" s="16"/>
    </row>
    <row r="1480" spans="1:27" hidden="1" x14ac:dyDescent="0.25">
      <c r="A1480" t="str">
        <f>IF(AllData!A1480="","",AllData!A1480)</f>
        <v/>
      </c>
      <c r="B1480" t="str">
        <f>IF(AllData!B1480="","",AllData!B1480)</f>
        <v/>
      </c>
      <c r="C1480" t="str">
        <f>IF(AllData!C1480="","",AllData!C1480)</f>
        <v/>
      </c>
      <c r="D1480" t="str">
        <f>IF(AllData!D1480="","",AllData!D1480)</f>
        <v/>
      </c>
      <c r="E1480" t="str">
        <f>IF(AllData!E1480="","",AllData!E1480)</f>
        <v/>
      </c>
      <c r="F1480" t="str">
        <f>IF(AllData!F1480="","",AllData!F1480)</f>
        <v/>
      </c>
      <c r="G1480" t="str">
        <f>IF(AllData!G1480="","",AllData!G1480)</f>
        <v/>
      </c>
      <c r="H1480" t="str">
        <f>IF(AllData!H1480="","",AllData!H1480)</f>
        <v/>
      </c>
      <c r="I1480" t="str">
        <f>IF(AllData!I1480="","",AllData!I1480)</f>
        <v/>
      </c>
      <c r="J1480" t="str">
        <f>IF(AllData!J1480="","",AllData!J1480)</f>
        <v/>
      </c>
      <c r="K1480" t="str">
        <f>IF(AllData!K1480="","",AllData!K1480)</f>
        <v/>
      </c>
      <c r="L1480" t="str">
        <f>IF(AllData!L1480="","",AllData!L1480)</f>
        <v/>
      </c>
      <c r="M1480" s="4" t="str">
        <f>IF(Table1[[#This Row],[Operation Season]]="","",LEFT(Table1[[#This Row],[Operation Season]],SEARCH("-",Table1[[#This Row],[Operation Season]])-1))</f>
        <v/>
      </c>
      <c r="N1480" s="10" t="str">
        <f t="shared" si="46"/>
        <v/>
      </c>
      <c r="O1480" t="str">
        <f>IF(Table1[[#This Row],[Operation Season]]="","",RIGHT(Table1[[#This Row],[Operation Season]],LEN(Table1[[#This Row],[Operation Season]])-FIND("-",Table1[[#This Row],[Operation Season]])))</f>
        <v/>
      </c>
      <c r="P1480" s="4" t="str">
        <f t="shared" si="47"/>
        <v/>
      </c>
      <c r="Q1480" s="7" t="str">
        <f>IF(OR(P1480="Mid November",P1480="round",P1480="",),"",Table1[[#This Row],[End Date]]-SystemData!$A$2+1)</f>
        <v/>
      </c>
      <c r="R1480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480" s="2" t="str">
        <f>IF(AllData!M1485="","",AllData!M1485)</f>
        <v/>
      </c>
      <c r="T1480" s="2" t="str">
        <f>IF(AllData!N1485="","",AllData!N1485)</f>
        <v/>
      </c>
      <c r="U1480" s="2" t="str">
        <f>IF(AllData!O1485="","",AllData!O1485)</f>
        <v/>
      </c>
      <c r="V1480" s="2" t="str">
        <f>IF(AllData!P1485="","",AllData!P1485)</f>
        <v/>
      </c>
      <c r="W1480" s="2" t="str">
        <f>IF(AllData!Q1485="","",AllData!Q1485)</f>
        <v/>
      </c>
      <c r="X1480" s="2" t="str">
        <f>IF(AllData!R1485="","",AllData!R1485)</f>
        <v/>
      </c>
      <c r="Y1480" s="2" t="str">
        <f>IF(AllData!S1485="","",AllData!S1485)</f>
        <v/>
      </c>
      <c r="Z1480" s="2" t="str">
        <f>IF(AllData!T1485="","",AllData!T1485)</f>
        <v/>
      </c>
      <c r="AA1480" s="16"/>
    </row>
    <row r="1481" spans="1:27" hidden="1" x14ac:dyDescent="0.25">
      <c r="A1481" t="str">
        <f>IF(AllData!A1481="","",AllData!A1481)</f>
        <v/>
      </c>
      <c r="B1481" t="str">
        <f>IF(AllData!B1481="","",AllData!B1481)</f>
        <v/>
      </c>
      <c r="C1481" t="str">
        <f>IF(AllData!C1481="","",AllData!C1481)</f>
        <v/>
      </c>
      <c r="D1481" t="str">
        <f>IF(AllData!D1481="","",AllData!D1481)</f>
        <v/>
      </c>
      <c r="E1481" t="str">
        <f>IF(AllData!E1481="","",AllData!E1481)</f>
        <v/>
      </c>
      <c r="F1481" t="str">
        <f>IF(AllData!F1481="","",AllData!F1481)</f>
        <v/>
      </c>
      <c r="G1481" t="str">
        <f>IF(AllData!G1481="","",AllData!G1481)</f>
        <v/>
      </c>
      <c r="H1481" t="str">
        <f>IF(AllData!H1481="","",AllData!H1481)</f>
        <v/>
      </c>
      <c r="I1481" t="str">
        <f>IF(AllData!I1481="","",AllData!I1481)</f>
        <v/>
      </c>
      <c r="J1481" t="str">
        <f>IF(AllData!J1481="","",AllData!J1481)</f>
        <v/>
      </c>
      <c r="K1481" t="str">
        <f>IF(AllData!K1481="","",AllData!K1481)</f>
        <v/>
      </c>
      <c r="L1481" t="str">
        <f>IF(AllData!L1481="","",AllData!L1481)</f>
        <v/>
      </c>
      <c r="M1481" s="4" t="str">
        <f>IF(Table1[[#This Row],[Operation Season]]="","",LEFT(Table1[[#This Row],[Operation Season]],SEARCH("-",Table1[[#This Row],[Operation Season]])-1))</f>
        <v/>
      </c>
      <c r="N1481" s="10" t="str">
        <f t="shared" si="46"/>
        <v/>
      </c>
      <c r="O1481" t="str">
        <f>IF(Table1[[#This Row],[Operation Season]]="","",RIGHT(Table1[[#This Row],[Operation Season]],LEN(Table1[[#This Row],[Operation Season]])-FIND("-",Table1[[#This Row],[Operation Season]])))</f>
        <v/>
      </c>
      <c r="P1481" s="4" t="str">
        <f t="shared" si="47"/>
        <v/>
      </c>
      <c r="Q1481" s="7" t="str">
        <f>IF(OR(P1481="Mid November",P1481="round",P1481="",),"",Table1[[#This Row],[End Date]]-SystemData!$A$2+1)</f>
        <v/>
      </c>
      <c r="R1481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481" s="2" t="str">
        <f>IF(AllData!M1486="","",AllData!M1486)</f>
        <v/>
      </c>
      <c r="T1481" s="2" t="str">
        <f>IF(AllData!N1486="","",AllData!N1486)</f>
        <v/>
      </c>
      <c r="U1481" s="2" t="str">
        <f>IF(AllData!O1486="","",AllData!O1486)</f>
        <v/>
      </c>
      <c r="V1481" s="2" t="str">
        <f>IF(AllData!P1486="","",AllData!P1486)</f>
        <v/>
      </c>
      <c r="W1481" s="2" t="str">
        <f>IF(AllData!Q1486="","",AllData!Q1486)</f>
        <v/>
      </c>
      <c r="X1481" s="2" t="str">
        <f>IF(AllData!R1486="","",AllData!R1486)</f>
        <v/>
      </c>
      <c r="Y1481" s="2" t="str">
        <f>IF(AllData!S1486="","",AllData!S1486)</f>
        <v/>
      </c>
      <c r="Z1481" s="2" t="str">
        <f>IF(AllData!T1486="","",AllData!T1486)</f>
        <v/>
      </c>
      <c r="AA1481" s="16"/>
    </row>
    <row r="1482" spans="1:27" hidden="1" x14ac:dyDescent="0.25">
      <c r="A1482" t="str">
        <f>IF(AllData!A1482="","",AllData!A1482)</f>
        <v/>
      </c>
      <c r="B1482" t="str">
        <f>IF(AllData!B1482="","",AllData!B1482)</f>
        <v/>
      </c>
      <c r="C1482" t="str">
        <f>IF(AllData!C1482="","",AllData!C1482)</f>
        <v/>
      </c>
      <c r="D1482" t="str">
        <f>IF(AllData!D1482="","",AllData!D1482)</f>
        <v/>
      </c>
      <c r="E1482" t="str">
        <f>IF(AllData!E1482="","",AllData!E1482)</f>
        <v/>
      </c>
      <c r="F1482" t="str">
        <f>IF(AllData!F1482="","",AllData!F1482)</f>
        <v/>
      </c>
      <c r="G1482" t="str">
        <f>IF(AllData!G1482="","",AllData!G1482)</f>
        <v/>
      </c>
      <c r="H1482" t="str">
        <f>IF(AllData!H1482="","",AllData!H1482)</f>
        <v/>
      </c>
      <c r="I1482" t="str">
        <f>IF(AllData!I1482="","",AllData!I1482)</f>
        <v/>
      </c>
      <c r="J1482" t="str">
        <f>IF(AllData!J1482="","",AllData!J1482)</f>
        <v/>
      </c>
      <c r="K1482" t="str">
        <f>IF(AllData!K1482="","",AllData!K1482)</f>
        <v/>
      </c>
      <c r="L1482" t="str">
        <f>IF(AllData!L1482="","",AllData!L1482)</f>
        <v/>
      </c>
      <c r="M1482" s="4" t="str">
        <f>IF(Table1[[#This Row],[Operation Season]]="","",LEFT(Table1[[#This Row],[Operation Season]],SEARCH("-",Table1[[#This Row],[Operation Season]])-1))</f>
        <v/>
      </c>
      <c r="N1482" s="10" t="str">
        <f t="shared" si="46"/>
        <v/>
      </c>
      <c r="O1482" t="str">
        <f>IF(Table1[[#This Row],[Operation Season]]="","",RIGHT(Table1[[#This Row],[Operation Season]],LEN(Table1[[#This Row],[Operation Season]])-FIND("-",Table1[[#This Row],[Operation Season]])))</f>
        <v/>
      </c>
      <c r="P1482" s="4" t="str">
        <f t="shared" si="47"/>
        <v/>
      </c>
      <c r="Q1482" s="7" t="str">
        <f>IF(OR(P1482="Mid November",P1482="round",P1482="",),"",Table1[[#This Row],[End Date]]-SystemData!$A$2+1)</f>
        <v/>
      </c>
      <c r="R1482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482" s="2" t="str">
        <f>IF(AllData!M1487="","",AllData!M1487)</f>
        <v/>
      </c>
      <c r="T1482" s="2" t="str">
        <f>IF(AllData!N1487="","",AllData!N1487)</f>
        <v/>
      </c>
      <c r="U1482" s="2" t="str">
        <f>IF(AllData!O1487="","",AllData!O1487)</f>
        <v/>
      </c>
      <c r="V1482" s="2" t="str">
        <f>IF(AllData!P1487="","",AllData!P1487)</f>
        <v/>
      </c>
      <c r="W1482" s="2" t="str">
        <f>IF(AllData!Q1487="","",AllData!Q1487)</f>
        <v/>
      </c>
      <c r="X1482" s="2" t="str">
        <f>IF(AllData!R1487="","",AllData!R1487)</f>
        <v/>
      </c>
      <c r="Y1482" s="2" t="str">
        <f>IF(AllData!S1487="","",AllData!S1487)</f>
        <v/>
      </c>
      <c r="Z1482" s="2" t="str">
        <f>IF(AllData!T1487="","",AllData!T1487)</f>
        <v/>
      </c>
      <c r="AA1482" s="16"/>
    </row>
    <row r="1483" spans="1:27" hidden="1" x14ac:dyDescent="0.25">
      <c r="A1483" t="str">
        <f>IF(AllData!A1483="","",AllData!A1483)</f>
        <v/>
      </c>
      <c r="B1483" t="str">
        <f>IF(AllData!B1483="","",AllData!B1483)</f>
        <v/>
      </c>
      <c r="C1483" t="str">
        <f>IF(AllData!C1483="","",AllData!C1483)</f>
        <v/>
      </c>
      <c r="D1483" t="str">
        <f>IF(AllData!D1483="","",AllData!D1483)</f>
        <v/>
      </c>
      <c r="E1483" t="str">
        <f>IF(AllData!E1483="","",AllData!E1483)</f>
        <v/>
      </c>
      <c r="F1483" t="str">
        <f>IF(AllData!F1483="","",AllData!F1483)</f>
        <v/>
      </c>
      <c r="G1483" t="str">
        <f>IF(AllData!G1483="","",AllData!G1483)</f>
        <v/>
      </c>
      <c r="H1483" t="str">
        <f>IF(AllData!H1483="","",AllData!H1483)</f>
        <v/>
      </c>
      <c r="I1483" t="str">
        <f>IF(AllData!I1483="","",AllData!I1483)</f>
        <v/>
      </c>
      <c r="J1483" t="str">
        <f>IF(AllData!J1483="","",AllData!J1483)</f>
        <v/>
      </c>
      <c r="K1483" t="str">
        <f>IF(AllData!K1483="","",AllData!K1483)</f>
        <v/>
      </c>
      <c r="L1483" t="str">
        <f>IF(AllData!L1483="","",AllData!L1483)</f>
        <v/>
      </c>
      <c r="M1483" s="4" t="str">
        <f>IF(Table1[[#This Row],[Operation Season]]="","",LEFT(Table1[[#This Row],[Operation Season]],SEARCH("-",Table1[[#This Row],[Operation Season]])-1))</f>
        <v/>
      </c>
      <c r="N1483" s="10" t="str">
        <f t="shared" si="46"/>
        <v/>
      </c>
      <c r="O1483" t="str">
        <f>IF(Table1[[#This Row],[Operation Season]]="","",RIGHT(Table1[[#This Row],[Operation Season]],LEN(Table1[[#This Row],[Operation Season]])-FIND("-",Table1[[#This Row],[Operation Season]])))</f>
        <v/>
      </c>
      <c r="P1483" s="4" t="str">
        <f t="shared" si="47"/>
        <v/>
      </c>
      <c r="Q1483" s="7" t="str">
        <f>IF(OR(P1483="Mid November",P1483="round",P1483="",),"",Table1[[#This Row],[End Date]]-SystemData!$A$2+1)</f>
        <v/>
      </c>
      <c r="R1483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483" s="2" t="str">
        <f>IF(AllData!M1488="","",AllData!M1488)</f>
        <v/>
      </c>
      <c r="T1483" s="2" t="str">
        <f>IF(AllData!N1488="","",AllData!N1488)</f>
        <v/>
      </c>
      <c r="U1483" s="2" t="str">
        <f>IF(AllData!O1488="","",AllData!O1488)</f>
        <v/>
      </c>
      <c r="V1483" s="2" t="str">
        <f>IF(AllData!P1488="","",AllData!P1488)</f>
        <v/>
      </c>
      <c r="W1483" s="2" t="str">
        <f>IF(AllData!Q1488="","",AllData!Q1488)</f>
        <v/>
      </c>
      <c r="X1483" s="2" t="str">
        <f>IF(AllData!R1488="","",AllData!R1488)</f>
        <v/>
      </c>
      <c r="Y1483" s="2" t="str">
        <f>IF(AllData!S1488="","",AllData!S1488)</f>
        <v/>
      </c>
      <c r="Z1483" s="2" t="str">
        <f>IF(AllData!T1488="","",AllData!T1488)</f>
        <v/>
      </c>
      <c r="AA1483" s="16"/>
    </row>
    <row r="1484" spans="1:27" hidden="1" x14ac:dyDescent="0.25">
      <c r="A1484" t="str">
        <f>IF(AllData!A1484="","",AllData!A1484)</f>
        <v/>
      </c>
      <c r="B1484" t="str">
        <f>IF(AllData!B1484="","",AllData!B1484)</f>
        <v/>
      </c>
      <c r="C1484" t="str">
        <f>IF(AllData!C1484="","",AllData!C1484)</f>
        <v/>
      </c>
      <c r="D1484" t="str">
        <f>IF(AllData!D1484="","",AllData!D1484)</f>
        <v/>
      </c>
      <c r="E1484" t="str">
        <f>IF(AllData!E1484="","",AllData!E1484)</f>
        <v/>
      </c>
      <c r="F1484" t="str">
        <f>IF(AllData!F1484="","",AllData!F1484)</f>
        <v/>
      </c>
      <c r="G1484" t="str">
        <f>IF(AllData!G1484="","",AllData!G1484)</f>
        <v/>
      </c>
      <c r="H1484" t="str">
        <f>IF(AllData!H1484="","",AllData!H1484)</f>
        <v/>
      </c>
      <c r="I1484" t="str">
        <f>IF(AllData!I1484="","",AllData!I1484)</f>
        <v/>
      </c>
      <c r="J1484" t="str">
        <f>IF(AllData!J1484="","",AllData!J1484)</f>
        <v/>
      </c>
      <c r="K1484" t="str">
        <f>IF(AllData!K1484="","",AllData!K1484)</f>
        <v/>
      </c>
      <c r="L1484" t="str">
        <f>IF(AllData!L1484="","",AllData!L1484)</f>
        <v/>
      </c>
      <c r="M1484" s="4" t="str">
        <f>IF(Table1[[#This Row],[Operation Season]]="","",LEFT(Table1[[#This Row],[Operation Season]],SEARCH("-",Table1[[#This Row],[Operation Season]])-1))</f>
        <v/>
      </c>
      <c r="N1484" s="10" t="str">
        <f t="shared" si="46"/>
        <v/>
      </c>
      <c r="O1484" t="str">
        <f>IF(Table1[[#This Row],[Operation Season]]="","",RIGHT(Table1[[#This Row],[Operation Season]],LEN(Table1[[#This Row],[Operation Season]])-FIND("-",Table1[[#This Row],[Operation Season]])))</f>
        <v/>
      </c>
      <c r="P1484" s="4" t="str">
        <f t="shared" si="47"/>
        <v/>
      </c>
      <c r="Q1484" s="7" t="str">
        <f>IF(OR(P1484="Mid November",P1484="round",P1484="",),"",Table1[[#This Row],[End Date]]-SystemData!$A$2+1)</f>
        <v/>
      </c>
      <c r="R1484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484" s="2" t="str">
        <f>IF(AllData!M1489="","",AllData!M1489)</f>
        <v/>
      </c>
      <c r="T1484" s="2" t="str">
        <f>IF(AllData!N1489="","",AllData!N1489)</f>
        <v/>
      </c>
      <c r="U1484" s="2" t="str">
        <f>IF(AllData!O1489="","",AllData!O1489)</f>
        <v/>
      </c>
      <c r="V1484" s="2" t="str">
        <f>IF(AllData!P1489="","",AllData!P1489)</f>
        <v/>
      </c>
      <c r="W1484" s="2" t="str">
        <f>IF(AllData!Q1489="","",AllData!Q1489)</f>
        <v/>
      </c>
      <c r="X1484" s="2" t="str">
        <f>IF(AllData!R1489="","",AllData!R1489)</f>
        <v/>
      </c>
      <c r="Y1484" s="2" t="str">
        <f>IF(AllData!S1489="","",AllData!S1489)</f>
        <v/>
      </c>
      <c r="Z1484" s="2" t="str">
        <f>IF(AllData!T1489="","",AllData!T1489)</f>
        <v/>
      </c>
      <c r="AA1484" s="16"/>
    </row>
    <row r="1485" spans="1:27" hidden="1" x14ac:dyDescent="0.25">
      <c r="A1485" t="str">
        <f>IF(AllData!A1485="","",AllData!A1485)</f>
        <v/>
      </c>
      <c r="B1485" t="str">
        <f>IF(AllData!B1485="","",AllData!B1485)</f>
        <v/>
      </c>
      <c r="C1485" t="str">
        <f>IF(AllData!C1485="","",AllData!C1485)</f>
        <v/>
      </c>
      <c r="D1485" t="str">
        <f>IF(AllData!D1485="","",AllData!D1485)</f>
        <v/>
      </c>
      <c r="E1485" t="str">
        <f>IF(AllData!E1485="","",AllData!E1485)</f>
        <v/>
      </c>
      <c r="F1485" t="str">
        <f>IF(AllData!F1485="","",AllData!F1485)</f>
        <v/>
      </c>
      <c r="G1485" t="str">
        <f>IF(AllData!G1485="","",AllData!G1485)</f>
        <v/>
      </c>
      <c r="H1485" t="str">
        <f>IF(AllData!H1485="","",AllData!H1485)</f>
        <v/>
      </c>
      <c r="I1485" t="str">
        <f>IF(AllData!I1485="","",AllData!I1485)</f>
        <v/>
      </c>
      <c r="J1485" t="str">
        <f>IF(AllData!J1485="","",AllData!J1485)</f>
        <v/>
      </c>
      <c r="K1485" t="str">
        <f>IF(AllData!K1485="","",AllData!K1485)</f>
        <v/>
      </c>
      <c r="L1485" t="str">
        <f>IF(AllData!L1485="","",AllData!L1485)</f>
        <v/>
      </c>
      <c r="M1485" s="4" t="str">
        <f>IF(Table1[[#This Row],[Operation Season]]="","",LEFT(Table1[[#This Row],[Operation Season]],SEARCH("-",Table1[[#This Row],[Operation Season]])-1))</f>
        <v/>
      </c>
      <c r="N1485" s="10" t="str">
        <f t="shared" si="46"/>
        <v/>
      </c>
      <c r="O1485" t="str">
        <f>IF(Table1[[#This Row],[Operation Season]]="","",RIGHT(Table1[[#This Row],[Operation Season]],LEN(Table1[[#This Row],[Operation Season]])-FIND("-",Table1[[#This Row],[Operation Season]])))</f>
        <v/>
      </c>
      <c r="P1485" s="4" t="str">
        <f t="shared" si="47"/>
        <v/>
      </c>
      <c r="Q1485" s="7" t="str">
        <f>IF(OR(P1485="Mid November",P1485="round",P1485="",),"",Table1[[#This Row],[End Date]]-SystemData!$A$2+1)</f>
        <v/>
      </c>
      <c r="R1485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485" s="2" t="str">
        <f>IF(AllData!M1490="","",AllData!M1490)</f>
        <v/>
      </c>
      <c r="T1485" s="2" t="str">
        <f>IF(AllData!N1490="","",AllData!N1490)</f>
        <v/>
      </c>
      <c r="U1485" s="2" t="str">
        <f>IF(AllData!O1490="","",AllData!O1490)</f>
        <v/>
      </c>
      <c r="V1485" s="2" t="str">
        <f>IF(AllData!P1490="","",AllData!P1490)</f>
        <v/>
      </c>
      <c r="W1485" s="2" t="str">
        <f>IF(AllData!Q1490="","",AllData!Q1490)</f>
        <v/>
      </c>
      <c r="X1485" s="2" t="str">
        <f>IF(AllData!R1490="","",AllData!R1490)</f>
        <v/>
      </c>
      <c r="Y1485" s="2" t="str">
        <f>IF(AllData!S1490="","",AllData!S1490)</f>
        <v/>
      </c>
      <c r="Z1485" s="2" t="str">
        <f>IF(AllData!T1490="","",AllData!T1490)</f>
        <v/>
      </c>
      <c r="AA1485" s="16"/>
    </row>
    <row r="1486" spans="1:27" hidden="1" x14ac:dyDescent="0.25">
      <c r="A1486" t="str">
        <f>IF(AllData!A1486="","",AllData!A1486)</f>
        <v/>
      </c>
      <c r="B1486" t="str">
        <f>IF(AllData!B1486="","",AllData!B1486)</f>
        <v/>
      </c>
      <c r="C1486" t="str">
        <f>IF(AllData!C1486="","",AllData!C1486)</f>
        <v/>
      </c>
      <c r="D1486" t="str">
        <f>IF(AllData!D1486="","",AllData!D1486)</f>
        <v/>
      </c>
      <c r="E1486" t="str">
        <f>IF(AllData!E1486="","",AllData!E1486)</f>
        <v/>
      </c>
      <c r="F1486" t="str">
        <f>IF(AllData!F1486="","",AllData!F1486)</f>
        <v/>
      </c>
      <c r="G1486" t="str">
        <f>IF(AllData!G1486="","",AllData!G1486)</f>
        <v/>
      </c>
      <c r="H1486" t="str">
        <f>IF(AllData!H1486="","",AllData!H1486)</f>
        <v/>
      </c>
      <c r="I1486" t="str">
        <f>IF(AllData!I1486="","",AllData!I1486)</f>
        <v/>
      </c>
      <c r="J1486" t="str">
        <f>IF(AllData!J1486="","",AllData!J1486)</f>
        <v/>
      </c>
      <c r="K1486" t="str">
        <f>IF(AllData!K1486="","",AllData!K1486)</f>
        <v/>
      </c>
      <c r="L1486" t="str">
        <f>IF(AllData!L1486="","",AllData!L1486)</f>
        <v/>
      </c>
      <c r="M1486" s="4" t="str">
        <f>IF(Table1[[#This Row],[Operation Season]]="","",LEFT(Table1[[#This Row],[Operation Season]],SEARCH("-",Table1[[#This Row],[Operation Season]])-1))</f>
        <v/>
      </c>
      <c r="N1486" s="10" t="str">
        <f t="shared" si="46"/>
        <v/>
      </c>
      <c r="O1486" t="str">
        <f>IF(Table1[[#This Row],[Operation Season]]="","",RIGHT(Table1[[#This Row],[Operation Season]],LEN(Table1[[#This Row],[Operation Season]])-FIND("-",Table1[[#This Row],[Operation Season]])))</f>
        <v/>
      </c>
      <c r="P1486" s="4" t="str">
        <f t="shared" si="47"/>
        <v/>
      </c>
      <c r="Q1486" s="7" t="str">
        <f>IF(OR(P1486="Mid November",P1486="round",P1486="",),"",Table1[[#This Row],[End Date]]-SystemData!$A$2+1)</f>
        <v/>
      </c>
      <c r="R1486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486" s="2" t="str">
        <f>IF(AllData!M1491="","",AllData!M1491)</f>
        <v/>
      </c>
      <c r="T1486" s="2" t="str">
        <f>IF(AllData!N1491="","",AllData!N1491)</f>
        <v/>
      </c>
      <c r="U1486" s="2" t="str">
        <f>IF(AllData!O1491="","",AllData!O1491)</f>
        <v/>
      </c>
      <c r="V1486" s="2" t="str">
        <f>IF(AllData!P1491="","",AllData!P1491)</f>
        <v/>
      </c>
      <c r="W1486" s="2" t="str">
        <f>IF(AllData!Q1491="","",AllData!Q1491)</f>
        <v/>
      </c>
      <c r="X1486" s="2" t="str">
        <f>IF(AllData!R1491="","",AllData!R1491)</f>
        <v/>
      </c>
      <c r="Y1486" s="2" t="str">
        <f>IF(AllData!S1491="","",AllData!S1491)</f>
        <v/>
      </c>
      <c r="Z1486" s="2" t="str">
        <f>IF(AllData!T1491="","",AllData!T1491)</f>
        <v/>
      </c>
      <c r="AA1486" s="16"/>
    </row>
    <row r="1487" spans="1:27" hidden="1" x14ac:dyDescent="0.25">
      <c r="A1487" t="str">
        <f>IF(AllData!A1487="","",AllData!A1487)</f>
        <v/>
      </c>
      <c r="B1487" t="str">
        <f>IF(AllData!B1487="","",AllData!B1487)</f>
        <v/>
      </c>
      <c r="C1487" t="str">
        <f>IF(AllData!C1487="","",AllData!C1487)</f>
        <v/>
      </c>
      <c r="D1487" t="str">
        <f>IF(AllData!D1487="","",AllData!D1487)</f>
        <v/>
      </c>
      <c r="E1487" t="str">
        <f>IF(AllData!E1487="","",AllData!E1487)</f>
        <v/>
      </c>
      <c r="F1487" t="str">
        <f>IF(AllData!F1487="","",AllData!F1487)</f>
        <v/>
      </c>
      <c r="G1487" t="str">
        <f>IF(AllData!G1487="","",AllData!G1487)</f>
        <v/>
      </c>
      <c r="H1487" t="str">
        <f>IF(AllData!H1487="","",AllData!H1487)</f>
        <v/>
      </c>
      <c r="I1487" t="str">
        <f>IF(AllData!I1487="","",AllData!I1487)</f>
        <v/>
      </c>
      <c r="J1487" t="str">
        <f>IF(AllData!J1487="","",AllData!J1487)</f>
        <v/>
      </c>
      <c r="K1487" t="str">
        <f>IF(AllData!K1487="","",AllData!K1487)</f>
        <v/>
      </c>
      <c r="L1487" t="str">
        <f>IF(AllData!L1487="","",AllData!L1487)</f>
        <v/>
      </c>
      <c r="M1487" s="4" t="str">
        <f>IF(Table1[[#This Row],[Operation Season]]="","",LEFT(Table1[[#This Row],[Operation Season]],SEARCH("-",Table1[[#This Row],[Operation Season]])-1))</f>
        <v/>
      </c>
      <c r="N1487" s="10" t="str">
        <f t="shared" si="46"/>
        <v/>
      </c>
      <c r="O1487" t="str">
        <f>IF(Table1[[#This Row],[Operation Season]]="","",RIGHT(Table1[[#This Row],[Operation Season]],LEN(Table1[[#This Row],[Operation Season]])-FIND("-",Table1[[#This Row],[Operation Season]])))</f>
        <v/>
      </c>
      <c r="P1487" s="4" t="str">
        <f t="shared" si="47"/>
        <v/>
      </c>
      <c r="Q1487" s="7" t="str">
        <f>IF(OR(P1487="Mid November",P1487="round",P1487="",),"",Table1[[#This Row],[End Date]]-SystemData!$A$2+1)</f>
        <v/>
      </c>
      <c r="R1487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487" s="2" t="str">
        <f>IF(AllData!M1492="","",AllData!M1492)</f>
        <v/>
      </c>
      <c r="T1487" s="2" t="str">
        <f>IF(AllData!N1492="","",AllData!N1492)</f>
        <v/>
      </c>
      <c r="U1487" s="2" t="str">
        <f>IF(AllData!O1492="","",AllData!O1492)</f>
        <v/>
      </c>
      <c r="V1487" s="2" t="str">
        <f>IF(AllData!P1492="","",AllData!P1492)</f>
        <v/>
      </c>
      <c r="W1487" s="2" t="str">
        <f>IF(AllData!Q1492="","",AllData!Q1492)</f>
        <v/>
      </c>
      <c r="X1487" s="2" t="str">
        <f>IF(AllData!R1492="","",AllData!R1492)</f>
        <v/>
      </c>
      <c r="Y1487" s="2" t="str">
        <f>IF(AllData!S1492="","",AllData!S1492)</f>
        <v/>
      </c>
      <c r="Z1487" s="2" t="str">
        <f>IF(AllData!T1492="","",AllData!T1492)</f>
        <v/>
      </c>
      <c r="AA1487" s="16"/>
    </row>
    <row r="1488" spans="1:27" hidden="1" x14ac:dyDescent="0.25">
      <c r="A1488" t="str">
        <f>IF(AllData!A1488="","",AllData!A1488)</f>
        <v/>
      </c>
      <c r="B1488" t="str">
        <f>IF(AllData!B1488="","",AllData!B1488)</f>
        <v/>
      </c>
      <c r="C1488" t="str">
        <f>IF(AllData!C1488="","",AllData!C1488)</f>
        <v/>
      </c>
      <c r="D1488" t="str">
        <f>IF(AllData!D1488="","",AllData!D1488)</f>
        <v/>
      </c>
      <c r="E1488" t="str">
        <f>IF(AllData!E1488="","",AllData!E1488)</f>
        <v/>
      </c>
      <c r="F1488" t="str">
        <f>IF(AllData!F1488="","",AllData!F1488)</f>
        <v/>
      </c>
      <c r="G1488" t="str">
        <f>IF(AllData!G1488="","",AllData!G1488)</f>
        <v/>
      </c>
      <c r="H1488" t="str">
        <f>IF(AllData!H1488="","",AllData!H1488)</f>
        <v/>
      </c>
      <c r="I1488" t="str">
        <f>IF(AllData!I1488="","",AllData!I1488)</f>
        <v/>
      </c>
      <c r="J1488" t="str">
        <f>IF(AllData!J1488="","",AllData!J1488)</f>
        <v/>
      </c>
      <c r="K1488" t="str">
        <f>IF(AllData!K1488="","",AllData!K1488)</f>
        <v/>
      </c>
      <c r="L1488" t="str">
        <f>IF(AllData!L1488="","",AllData!L1488)</f>
        <v/>
      </c>
      <c r="M1488" s="4" t="str">
        <f>IF(Table1[[#This Row],[Operation Season]]="","",LEFT(Table1[[#This Row],[Operation Season]],SEARCH("-",Table1[[#This Row],[Operation Season]])-1))</f>
        <v/>
      </c>
      <c r="N1488" s="10" t="str">
        <f t="shared" si="46"/>
        <v/>
      </c>
      <c r="O1488" t="str">
        <f>IF(Table1[[#This Row],[Operation Season]]="","",RIGHT(Table1[[#This Row],[Operation Season]],LEN(Table1[[#This Row],[Operation Season]])-FIND("-",Table1[[#This Row],[Operation Season]])))</f>
        <v/>
      </c>
      <c r="P1488" s="4" t="str">
        <f t="shared" si="47"/>
        <v/>
      </c>
      <c r="Q1488" s="7" t="str">
        <f>IF(OR(P1488="Mid November",P1488="round",P1488="",),"",Table1[[#This Row],[End Date]]-SystemData!$A$2+1)</f>
        <v/>
      </c>
      <c r="R1488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488" s="2" t="str">
        <f>IF(AllData!M1493="","",AllData!M1493)</f>
        <v/>
      </c>
      <c r="T1488" s="2" t="str">
        <f>IF(AllData!N1493="","",AllData!N1493)</f>
        <v/>
      </c>
      <c r="U1488" s="2" t="str">
        <f>IF(AllData!O1493="","",AllData!O1493)</f>
        <v/>
      </c>
      <c r="V1488" s="2" t="str">
        <f>IF(AllData!P1493="","",AllData!P1493)</f>
        <v/>
      </c>
      <c r="W1488" s="2" t="str">
        <f>IF(AllData!Q1493="","",AllData!Q1493)</f>
        <v/>
      </c>
      <c r="X1488" s="2" t="str">
        <f>IF(AllData!R1493="","",AllData!R1493)</f>
        <v/>
      </c>
      <c r="Y1488" s="2" t="str">
        <f>IF(AllData!S1493="","",AllData!S1493)</f>
        <v/>
      </c>
      <c r="Z1488" s="2" t="str">
        <f>IF(AllData!T1493="","",AllData!T1493)</f>
        <v/>
      </c>
      <c r="AA1488" s="16"/>
    </row>
    <row r="1489" spans="1:27" hidden="1" x14ac:dyDescent="0.25">
      <c r="A1489" t="str">
        <f>IF(AllData!A1489="","",AllData!A1489)</f>
        <v/>
      </c>
      <c r="B1489" t="str">
        <f>IF(AllData!B1489="","",AllData!B1489)</f>
        <v/>
      </c>
      <c r="C1489" t="str">
        <f>IF(AllData!C1489="","",AllData!C1489)</f>
        <v/>
      </c>
      <c r="D1489" t="str">
        <f>IF(AllData!D1489="","",AllData!D1489)</f>
        <v/>
      </c>
      <c r="E1489" t="str">
        <f>IF(AllData!E1489="","",AllData!E1489)</f>
        <v/>
      </c>
      <c r="F1489" t="str">
        <f>IF(AllData!F1489="","",AllData!F1489)</f>
        <v/>
      </c>
      <c r="G1489" t="str">
        <f>IF(AllData!G1489="","",AllData!G1489)</f>
        <v/>
      </c>
      <c r="H1489" t="str">
        <f>IF(AllData!H1489="","",AllData!H1489)</f>
        <v/>
      </c>
      <c r="I1489" t="str">
        <f>IF(AllData!I1489="","",AllData!I1489)</f>
        <v/>
      </c>
      <c r="J1489" t="str">
        <f>IF(AllData!J1489="","",AllData!J1489)</f>
        <v/>
      </c>
      <c r="K1489" t="str">
        <f>IF(AllData!K1489="","",AllData!K1489)</f>
        <v/>
      </c>
      <c r="L1489" t="str">
        <f>IF(AllData!L1489="","",AllData!L1489)</f>
        <v/>
      </c>
      <c r="M1489" s="4" t="str">
        <f>IF(Table1[[#This Row],[Operation Season]]="","",LEFT(Table1[[#This Row],[Operation Season]],SEARCH("-",Table1[[#This Row],[Operation Season]])-1))</f>
        <v/>
      </c>
      <c r="N1489" s="10" t="str">
        <f t="shared" si="46"/>
        <v/>
      </c>
      <c r="O1489" t="str">
        <f>IF(Table1[[#This Row],[Operation Season]]="","",RIGHT(Table1[[#This Row],[Operation Season]],LEN(Table1[[#This Row],[Operation Season]])-FIND("-",Table1[[#This Row],[Operation Season]])))</f>
        <v/>
      </c>
      <c r="P1489" s="4" t="str">
        <f t="shared" si="47"/>
        <v/>
      </c>
      <c r="Q1489" s="7" t="str">
        <f>IF(OR(P1489="Mid November",P1489="round",P1489="",),"",Table1[[#This Row],[End Date]]-SystemData!$A$2+1)</f>
        <v/>
      </c>
      <c r="R1489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489" s="2" t="str">
        <f>IF(AllData!M1494="","",AllData!M1494)</f>
        <v/>
      </c>
      <c r="T1489" s="2" t="str">
        <f>IF(AllData!N1494="","",AllData!N1494)</f>
        <v/>
      </c>
      <c r="U1489" s="2" t="str">
        <f>IF(AllData!O1494="","",AllData!O1494)</f>
        <v/>
      </c>
      <c r="V1489" s="2" t="str">
        <f>IF(AllData!P1494="","",AllData!P1494)</f>
        <v/>
      </c>
      <c r="W1489" s="2" t="str">
        <f>IF(AllData!Q1494="","",AllData!Q1494)</f>
        <v/>
      </c>
      <c r="X1489" s="2" t="str">
        <f>IF(AllData!R1494="","",AllData!R1494)</f>
        <v/>
      </c>
      <c r="Y1489" s="2" t="str">
        <f>IF(AllData!S1494="","",AllData!S1494)</f>
        <v/>
      </c>
      <c r="Z1489" s="2" t="str">
        <f>IF(AllData!T1494="","",AllData!T1494)</f>
        <v/>
      </c>
      <c r="AA1489" s="16"/>
    </row>
    <row r="1490" spans="1:27" hidden="1" x14ac:dyDescent="0.25">
      <c r="A1490" t="str">
        <f>IF(AllData!A1490="","",AllData!A1490)</f>
        <v/>
      </c>
      <c r="B1490" t="str">
        <f>IF(AllData!B1490="","",AllData!B1490)</f>
        <v/>
      </c>
      <c r="C1490" t="str">
        <f>IF(AllData!C1490="","",AllData!C1490)</f>
        <v/>
      </c>
      <c r="D1490" t="str">
        <f>IF(AllData!D1490="","",AllData!D1490)</f>
        <v/>
      </c>
      <c r="E1490" t="str">
        <f>IF(AllData!E1490="","",AllData!E1490)</f>
        <v/>
      </c>
      <c r="F1490" t="str">
        <f>IF(AllData!F1490="","",AllData!F1490)</f>
        <v/>
      </c>
      <c r="G1490" t="str">
        <f>IF(AllData!G1490="","",AllData!G1490)</f>
        <v/>
      </c>
      <c r="H1490" t="str">
        <f>IF(AllData!H1490="","",AllData!H1490)</f>
        <v/>
      </c>
      <c r="I1490" t="str">
        <f>IF(AllData!I1490="","",AllData!I1490)</f>
        <v/>
      </c>
      <c r="J1490" t="str">
        <f>IF(AllData!J1490="","",AllData!J1490)</f>
        <v/>
      </c>
      <c r="K1490" t="str">
        <f>IF(AllData!K1490="","",AllData!K1490)</f>
        <v/>
      </c>
      <c r="L1490" t="str">
        <f>IF(AllData!L1490="","",AllData!L1490)</f>
        <v/>
      </c>
      <c r="M1490" s="4" t="str">
        <f>IF(Table1[[#This Row],[Operation Season]]="","",LEFT(Table1[[#This Row],[Operation Season]],SEARCH("-",Table1[[#This Row],[Operation Season]])-1))</f>
        <v/>
      </c>
      <c r="N1490" s="10" t="str">
        <f t="shared" si="46"/>
        <v/>
      </c>
      <c r="O1490" t="str">
        <f>IF(Table1[[#This Row],[Operation Season]]="","",RIGHT(Table1[[#This Row],[Operation Season]],LEN(Table1[[#This Row],[Operation Season]])-FIND("-",Table1[[#This Row],[Operation Season]])))</f>
        <v/>
      </c>
      <c r="P1490" s="4" t="str">
        <f t="shared" si="47"/>
        <v/>
      </c>
      <c r="Q1490" s="7" t="str">
        <f>IF(OR(P1490="Mid November",P1490="round",P1490="",),"",Table1[[#This Row],[End Date]]-SystemData!$A$2+1)</f>
        <v/>
      </c>
      <c r="R1490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490" s="2" t="str">
        <f>IF(AllData!M1495="","",AllData!M1495)</f>
        <v/>
      </c>
      <c r="T1490" s="2" t="str">
        <f>IF(AllData!N1495="","",AllData!N1495)</f>
        <v/>
      </c>
      <c r="U1490" s="2" t="str">
        <f>IF(AllData!O1495="","",AllData!O1495)</f>
        <v/>
      </c>
      <c r="V1490" s="2" t="str">
        <f>IF(AllData!P1495="","",AllData!P1495)</f>
        <v/>
      </c>
      <c r="W1490" s="2" t="str">
        <f>IF(AllData!Q1495="","",AllData!Q1495)</f>
        <v/>
      </c>
      <c r="X1490" s="2" t="str">
        <f>IF(AllData!R1495="","",AllData!R1495)</f>
        <v/>
      </c>
      <c r="Y1490" s="2" t="str">
        <f>IF(AllData!S1495="","",AllData!S1495)</f>
        <v/>
      </c>
      <c r="Z1490" s="2" t="str">
        <f>IF(AllData!T1495="","",AllData!T1495)</f>
        <v/>
      </c>
      <c r="AA1490" s="16"/>
    </row>
    <row r="1491" spans="1:27" hidden="1" x14ac:dyDescent="0.25">
      <c r="A1491" t="str">
        <f>IF(AllData!A1491="","",AllData!A1491)</f>
        <v/>
      </c>
      <c r="B1491" t="str">
        <f>IF(AllData!B1491="","",AllData!B1491)</f>
        <v/>
      </c>
      <c r="C1491" t="str">
        <f>IF(AllData!C1491="","",AllData!C1491)</f>
        <v/>
      </c>
      <c r="D1491" t="str">
        <f>IF(AllData!D1491="","",AllData!D1491)</f>
        <v/>
      </c>
      <c r="E1491" t="str">
        <f>IF(AllData!E1491="","",AllData!E1491)</f>
        <v/>
      </c>
      <c r="F1491" t="str">
        <f>IF(AllData!F1491="","",AllData!F1491)</f>
        <v/>
      </c>
      <c r="G1491" t="str">
        <f>IF(AllData!G1491="","",AllData!G1491)</f>
        <v/>
      </c>
      <c r="H1491" t="str">
        <f>IF(AllData!H1491="","",AllData!H1491)</f>
        <v/>
      </c>
      <c r="I1491" t="str">
        <f>IF(AllData!I1491="","",AllData!I1491)</f>
        <v/>
      </c>
      <c r="J1491" t="str">
        <f>IF(AllData!J1491="","",AllData!J1491)</f>
        <v/>
      </c>
      <c r="K1491" t="str">
        <f>IF(AllData!K1491="","",AllData!K1491)</f>
        <v/>
      </c>
      <c r="L1491" t="str">
        <f>IF(AllData!L1491="","",AllData!L1491)</f>
        <v/>
      </c>
      <c r="M1491" s="4" t="str">
        <f>IF(Table1[[#This Row],[Operation Season]]="","",LEFT(Table1[[#This Row],[Operation Season]],SEARCH("-",Table1[[#This Row],[Operation Season]])-1))</f>
        <v/>
      </c>
      <c r="N1491" s="10" t="str">
        <f t="shared" si="46"/>
        <v/>
      </c>
      <c r="O1491" t="str">
        <f>IF(Table1[[#This Row],[Operation Season]]="","",RIGHT(Table1[[#This Row],[Operation Season]],LEN(Table1[[#This Row],[Operation Season]])-FIND("-",Table1[[#This Row],[Operation Season]])))</f>
        <v/>
      </c>
      <c r="P1491" s="4" t="str">
        <f t="shared" si="47"/>
        <v/>
      </c>
      <c r="Q1491" s="7" t="str">
        <f>IF(OR(P1491="Mid November",P1491="round",P1491="",),"",Table1[[#This Row],[End Date]]-SystemData!$A$2+1)</f>
        <v/>
      </c>
      <c r="R1491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491" s="2" t="str">
        <f>IF(AllData!M1496="","",AllData!M1496)</f>
        <v/>
      </c>
      <c r="T1491" s="2" t="str">
        <f>IF(AllData!N1496="","",AllData!N1496)</f>
        <v/>
      </c>
      <c r="U1491" s="2" t="str">
        <f>IF(AllData!O1496="","",AllData!O1496)</f>
        <v/>
      </c>
      <c r="V1491" s="2" t="str">
        <f>IF(AllData!P1496="","",AllData!P1496)</f>
        <v/>
      </c>
      <c r="W1491" s="2" t="str">
        <f>IF(AllData!Q1496="","",AllData!Q1496)</f>
        <v/>
      </c>
      <c r="X1491" s="2" t="str">
        <f>IF(AllData!R1496="","",AllData!R1496)</f>
        <v/>
      </c>
      <c r="Y1491" s="2" t="str">
        <f>IF(AllData!S1496="","",AllData!S1496)</f>
        <v/>
      </c>
      <c r="Z1491" s="2" t="str">
        <f>IF(AllData!T1496="","",AllData!T1496)</f>
        <v/>
      </c>
      <c r="AA1491" s="16"/>
    </row>
    <row r="1492" spans="1:27" hidden="1" x14ac:dyDescent="0.25">
      <c r="A1492" t="str">
        <f>IF(AllData!A1492="","",AllData!A1492)</f>
        <v/>
      </c>
      <c r="B1492" t="str">
        <f>IF(AllData!B1492="","",AllData!B1492)</f>
        <v/>
      </c>
      <c r="C1492" t="str">
        <f>IF(AllData!C1492="","",AllData!C1492)</f>
        <v/>
      </c>
      <c r="D1492" t="str">
        <f>IF(AllData!D1492="","",AllData!D1492)</f>
        <v/>
      </c>
      <c r="E1492" t="str">
        <f>IF(AllData!E1492="","",AllData!E1492)</f>
        <v/>
      </c>
      <c r="F1492" t="str">
        <f>IF(AllData!F1492="","",AllData!F1492)</f>
        <v/>
      </c>
      <c r="G1492" t="str">
        <f>IF(AllData!G1492="","",AllData!G1492)</f>
        <v/>
      </c>
      <c r="H1492" t="str">
        <f>IF(AllData!H1492="","",AllData!H1492)</f>
        <v/>
      </c>
      <c r="I1492" t="str">
        <f>IF(AllData!I1492="","",AllData!I1492)</f>
        <v/>
      </c>
      <c r="J1492" t="str">
        <f>IF(AllData!J1492="","",AllData!J1492)</f>
        <v/>
      </c>
      <c r="K1492" t="str">
        <f>IF(AllData!K1492="","",AllData!K1492)</f>
        <v/>
      </c>
      <c r="L1492" t="str">
        <f>IF(AllData!L1492="","",AllData!L1492)</f>
        <v/>
      </c>
      <c r="M1492" s="4" t="str">
        <f>IF(Table1[[#This Row],[Operation Season]]="","",LEFT(Table1[[#This Row],[Operation Season]],SEARCH("-",Table1[[#This Row],[Operation Season]])-1))</f>
        <v/>
      </c>
      <c r="N1492" s="10" t="str">
        <f t="shared" si="46"/>
        <v/>
      </c>
      <c r="O1492" t="str">
        <f>IF(Table1[[#This Row],[Operation Season]]="","",RIGHT(Table1[[#This Row],[Operation Season]],LEN(Table1[[#This Row],[Operation Season]])-FIND("-",Table1[[#This Row],[Operation Season]])))</f>
        <v/>
      </c>
      <c r="P1492" s="4" t="str">
        <f t="shared" si="47"/>
        <v/>
      </c>
      <c r="Q1492" s="7" t="str">
        <f>IF(OR(P1492="Mid November",P1492="round",P1492="",),"",Table1[[#This Row],[End Date]]-SystemData!$A$2+1)</f>
        <v/>
      </c>
      <c r="R1492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492" s="2" t="str">
        <f>IF(AllData!M1497="","",AllData!M1497)</f>
        <v/>
      </c>
      <c r="T1492" s="2" t="str">
        <f>IF(AllData!N1497="","",AllData!N1497)</f>
        <v/>
      </c>
      <c r="U1492" s="2" t="str">
        <f>IF(AllData!O1497="","",AllData!O1497)</f>
        <v/>
      </c>
      <c r="V1492" s="2" t="str">
        <f>IF(AllData!P1497="","",AllData!P1497)</f>
        <v/>
      </c>
      <c r="W1492" s="2" t="str">
        <f>IF(AllData!Q1497="","",AllData!Q1497)</f>
        <v/>
      </c>
      <c r="X1492" s="2" t="str">
        <f>IF(AllData!R1497="","",AllData!R1497)</f>
        <v/>
      </c>
      <c r="Y1492" s="2" t="str">
        <f>IF(AllData!S1497="","",AllData!S1497)</f>
        <v/>
      </c>
      <c r="Z1492" s="2" t="str">
        <f>IF(AllData!T1497="","",AllData!T1497)</f>
        <v/>
      </c>
      <c r="AA1492" s="16"/>
    </row>
    <row r="1493" spans="1:27" hidden="1" x14ac:dyDescent="0.25">
      <c r="A1493" t="str">
        <f>IF(AllData!A1493="","",AllData!A1493)</f>
        <v/>
      </c>
      <c r="B1493" t="str">
        <f>IF(AllData!B1493="","",AllData!B1493)</f>
        <v/>
      </c>
      <c r="C1493" t="str">
        <f>IF(AllData!C1493="","",AllData!C1493)</f>
        <v/>
      </c>
      <c r="D1493" t="str">
        <f>IF(AllData!D1493="","",AllData!D1493)</f>
        <v/>
      </c>
      <c r="E1493" t="str">
        <f>IF(AllData!E1493="","",AllData!E1493)</f>
        <v/>
      </c>
      <c r="F1493" t="str">
        <f>IF(AllData!F1493="","",AllData!F1493)</f>
        <v/>
      </c>
      <c r="G1493" t="str">
        <f>IF(AllData!G1493="","",AllData!G1493)</f>
        <v/>
      </c>
      <c r="H1493" t="str">
        <f>IF(AllData!H1493="","",AllData!H1493)</f>
        <v/>
      </c>
      <c r="I1493" t="str">
        <f>IF(AllData!I1493="","",AllData!I1493)</f>
        <v/>
      </c>
      <c r="J1493" t="str">
        <f>IF(AllData!J1493="","",AllData!J1493)</f>
        <v/>
      </c>
      <c r="K1493" t="str">
        <f>IF(AllData!K1493="","",AllData!K1493)</f>
        <v/>
      </c>
      <c r="L1493" t="str">
        <f>IF(AllData!L1493="","",AllData!L1493)</f>
        <v/>
      </c>
      <c r="M1493" s="4" t="str">
        <f>IF(Table1[[#This Row],[Operation Season]]="","",LEFT(Table1[[#This Row],[Operation Season]],SEARCH("-",Table1[[#This Row],[Operation Season]])-1))</f>
        <v/>
      </c>
      <c r="N1493" s="10" t="str">
        <f t="shared" si="46"/>
        <v/>
      </c>
      <c r="O1493" t="str">
        <f>IF(Table1[[#This Row],[Operation Season]]="","",RIGHT(Table1[[#This Row],[Operation Season]],LEN(Table1[[#This Row],[Operation Season]])-FIND("-",Table1[[#This Row],[Operation Season]])))</f>
        <v/>
      </c>
      <c r="P1493" s="4" t="str">
        <f t="shared" si="47"/>
        <v/>
      </c>
      <c r="Q1493" s="7" t="str">
        <f>IF(OR(P1493="Mid November",P1493="round",P1493="",),"",Table1[[#This Row],[End Date]]-SystemData!$A$2+1)</f>
        <v/>
      </c>
      <c r="R1493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493" s="2" t="str">
        <f>IF(AllData!M1498="","",AllData!M1498)</f>
        <v/>
      </c>
      <c r="T1493" s="2" t="str">
        <f>IF(AllData!N1498="","",AllData!N1498)</f>
        <v/>
      </c>
      <c r="U1493" s="2" t="str">
        <f>IF(AllData!O1498="","",AllData!O1498)</f>
        <v/>
      </c>
      <c r="V1493" s="2" t="str">
        <f>IF(AllData!P1498="","",AllData!P1498)</f>
        <v/>
      </c>
      <c r="W1493" s="2" t="str">
        <f>IF(AllData!Q1498="","",AllData!Q1498)</f>
        <v/>
      </c>
      <c r="X1493" s="2" t="str">
        <f>IF(AllData!R1498="","",AllData!R1498)</f>
        <v/>
      </c>
      <c r="Y1493" s="2" t="str">
        <f>IF(AllData!S1498="","",AllData!S1498)</f>
        <v/>
      </c>
      <c r="Z1493" s="2" t="str">
        <f>IF(AllData!T1498="","",AllData!T1498)</f>
        <v/>
      </c>
      <c r="AA1493" s="16"/>
    </row>
    <row r="1494" spans="1:27" hidden="1" x14ac:dyDescent="0.25">
      <c r="A1494" t="str">
        <f>IF(AllData!A1494="","",AllData!A1494)</f>
        <v/>
      </c>
      <c r="B1494" t="str">
        <f>IF(AllData!B1494="","",AllData!B1494)</f>
        <v/>
      </c>
      <c r="C1494" t="str">
        <f>IF(AllData!C1494="","",AllData!C1494)</f>
        <v/>
      </c>
      <c r="D1494" t="str">
        <f>IF(AllData!D1494="","",AllData!D1494)</f>
        <v/>
      </c>
      <c r="E1494" t="str">
        <f>IF(AllData!E1494="","",AllData!E1494)</f>
        <v/>
      </c>
      <c r="F1494" t="str">
        <f>IF(AllData!F1494="","",AllData!F1494)</f>
        <v/>
      </c>
      <c r="G1494" t="str">
        <f>IF(AllData!G1494="","",AllData!G1494)</f>
        <v/>
      </c>
      <c r="H1494" t="str">
        <f>IF(AllData!H1494="","",AllData!H1494)</f>
        <v/>
      </c>
      <c r="I1494" t="str">
        <f>IF(AllData!I1494="","",AllData!I1494)</f>
        <v/>
      </c>
      <c r="J1494" t="str">
        <f>IF(AllData!J1494="","",AllData!J1494)</f>
        <v/>
      </c>
      <c r="K1494" t="str">
        <f>IF(AllData!K1494="","",AllData!K1494)</f>
        <v/>
      </c>
      <c r="L1494" t="str">
        <f>IF(AllData!L1494="","",AllData!L1494)</f>
        <v/>
      </c>
      <c r="M1494" s="4" t="str">
        <f>IF(Table1[[#This Row],[Operation Season]]="","",LEFT(Table1[[#This Row],[Operation Season]],SEARCH("-",Table1[[#This Row],[Operation Season]])-1))</f>
        <v/>
      </c>
      <c r="N1494" s="10" t="str">
        <f t="shared" si="46"/>
        <v/>
      </c>
      <c r="O1494" t="str">
        <f>IF(Table1[[#This Row],[Operation Season]]="","",RIGHT(Table1[[#This Row],[Operation Season]],LEN(Table1[[#This Row],[Operation Season]])-FIND("-",Table1[[#This Row],[Operation Season]])))</f>
        <v/>
      </c>
      <c r="P1494" s="4" t="str">
        <f t="shared" si="47"/>
        <v/>
      </c>
      <c r="Q1494" s="7" t="str">
        <f>IF(OR(P1494="Mid November",P1494="round",P1494="",),"",Table1[[#This Row],[End Date]]-SystemData!$A$2+1)</f>
        <v/>
      </c>
      <c r="R1494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494" s="2" t="str">
        <f>IF(AllData!M1499="","",AllData!M1499)</f>
        <v/>
      </c>
      <c r="T1494" s="2" t="str">
        <f>IF(AllData!N1499="","",AllData!N1499)</f>
        <v/>
      </c>
      <c r="U1494" s="2" t="str">
        <f>IF(AllData!O1499="","",AllData!O1499)</f>
        <v/>
      </c>
      <c r="V1494" s="2" t="str">
        <f>IF(AllData!P1499="","",AllData!P1499)</f>
        <v/>
      </c>
      <c r="W1494" s="2" t="str">
        <f>IF(AllData!Q1499="","",AllData!Q1499)</f>
        <v/>
      </c>
      <c r="X1494" s="2" t="str">
        <f>IF(AllData!R1499="","",AllData!R1499)</f>
        <v/>
      </c>
      <c r="Y1494" s="2" t="str">
        <f>IF(AllData!S1499="","",AllData!S1499)</f>
        <v/>
      </c>
      <c r="Z1494" s="2" t="str">
        <f>IF(AllData!T1499="","",AllData!T1499)</f>
        <v/>
      </c>
      <c r="AA1494" s="16"/>
    </row>
    <row r="1495" spans="1:27" hidden="1" x14ac:dyDescent="0.25">
      <c r="A1495" t="str">
        <f>IF(AllData!A1495="","",AllData!A1495)</f>
        <v/>
      </c>
      <c r="B1495" t="str">
        <f>IF(AllData!B1495="","",AllData!B1495)</f>
        <v/>
      </c>
      <c r="C1495" t="str">
        <f>IF(AllData!C1495="","",AllData!C1495)</f>
        <v/>
      </c>
      <c r="D1495" t="str">
        <f>IF(AllData!D1495="","",AllData!D1495)</f>
        <v/>
      </c>
      <c r="E1495" t="str">
        <f>IF(AllData!E1495="","",AllData!E1495)</f>
        <v/>
      </c>
      <c r="F1495" t="str">
        <f>IF(AllData!F1495="","",AllData!F1495)</f>
        <v/>
      </c>
      <c r="G1495" t="str">
        <f>IF(AllData!G1495="","",AllData!G1495)</f>
        <v/>
      </c>
      <c r="H1495" t="str">
        <f>IF(AllData!H1495="","",AllData!H1495)</f>
        <v/>
      </c>
      <c r="I1495" t="str">
        <f>IF(AllData!I1495="","",AllData!I1495)</f>
        <v/>
      </c>
      <c r="J1495" t="str">
        <f>IF(AllData!J1495="","",AllData!J1495)</f>
        <v/>
      </c>
      <c r="K1495" t="str">
        <f>IF(AllData!K1495="","",AllData!K1495)</f>
        <v/>
      </c>
      <c r="L1495" t="str">
        <f>IF(AllData!L1495="","",AllData!L1495)</f>
        <v/>
      </c>
      <c r="M1495" s="4" t="str">
        <f>IF(Table1[[#This Row],[Operation Season]]="","",LEFT(Table1[[#This Row],[Operation Season]],SEARCH("-",Table1[[#This Row],[Operation Season]])-1))</f>
        <v/>
      </c>
      <c r="N1495" s="10" t="str">
        <f t="shared" si="46"/>
        <v/>
      </c>
      <c r="O1495" t="str">
        <f>IF(Table1[[#This Row],[Operation Season]]="","",RIGHT(Table1[[#This Row],[Operation Season]],LEN(Table1[[#This Row],[Operation Season]])-FIND("-",Table1[[#This Row],[Operation Season]])))</f>
        <v/>
      </c>
      <c r="P1495" s="4" t="str">
        <f t="shared" si="47"/>
        <v/>
      </c>
      <c r="Q1495" s="7" t="str">
        <f>IF(OR(P1495="Mid November",P1495="round",P1495="",),"",Table1[[#This Row],[End Date]]-SystemData!$A$2+1)</f>
        <v/>
      </c>
      <c r="R1495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495" s="2" t="str">
        <f>IF(AllData!M1500="","",AllData!M1500)</f>
        <v/>
      </c>
      <c r="T1495" s="2" t="str">
        <f>IF(AllData!N1500="","",AllData!N1500)</f>
        <v/>
      </c>
      <c r="U1495" s="2" t="str">
        <f>IF(AllData!O1500="","",AllData!O1500)</f>
        <v/>
      </c>
      <c r="V1495" s="2" t="str">
        <f>IF(AllData!P1500="","",AllData!P1500)</f>
        <v/>
      </c>
      <c r="W1495" s="2" t="str">
        <f>IF(AllData!Q1500="","",AllData!Q1500)</f>
        <v/>
      </c>
      <c r="X1495" s="2" t="str">
        <f>IF(AllData!R1500="","",AllData!R1500)</f>
        <v/>
      </c>
      <c r="Y1495" s="2" t="str">
        <f>IF(AllData!S1500="","",AllData!S1500)</f>
        <v/>
      </c>
      <c r="Z1495" s="2" t="str">
        <f>IF(AllData!T1500="","",AllData!T1500)</f>
        <v/>
      </c>
      <c r="AA1495" s="16"/>
    </row>
    <row r="1496" spans="1:27" hidden="1" x14ac:dyDescent="0.25">
      <c r="A1496" t="str">
        <f>IF(AllData!A1496="","",AllData!A1496)</f>
        <v/>
      </c>
      <c r="B1496" t="str">
        <f>IF(AllData!B1496="","",AllData!B1496)</f>
        <v/>
      </c>
      <c r="C1496" t="str">
        <f>IF(AllData!C1496="","",AllData!C1496)</f>
        <v/>
      </c>
      <c r="D1496" t="str">
        <f>IF(AllData!D1496="","",AllData!D1496)</f>
        <v/>
      </c>
      <c r="E1496" t="str">
        <f>IF(AllData!E1496="","",AllData!E1496)</f>
        <v/>
      </c>
      <c r="F1496" t="str">
        <f>IF(AllData!F1496="","",AllData!F1496)</f>
        <v/>
      </c>
      <c r="G1496" t="str">
        <f>IF(AllData!G1496="","",AllData!G1496)</f>
        <v/>
      </c>
      <c r="H1496" t="str">
        <f>IF(AllData!H1496="","",AllData!H1496)</f>
        <v/>
      </c>
      <c r="I1496" t="str">
        <f>IF(AllData!I1496="","",AllData!I1496)</f>
        <v/>
      </c>
      <c r="J1496" t="str">
        <f>IF(AllData!J1496="","",AllData!J1496)</f>
        <v/>
      </c>
      <c r="K1496" t="str">
        <f>IF(AllData!K1496="","",AllData!K1496)</f>
        <v/>
      </c>
      <c r="L1496" t="str">
        <f>IF(AllData!L1496="","",AllData!L1496)</f>
        <v/>
      </c>
      <c r="M1496" s="4" t="str">
        <f>IF(Table1[[#This Row],[Operation Season]]="","",LEFT(Table1[[#This Row],[Operation Season]],SEARCH("-",Table1[[#This Row],[Operation Season]])-1))</f>
        <v/>
      </c>
      <c r="N1496" s="10" t="str">
        <f t="shared" si="46"/>
        <v/>
      </c>
      <c r="O1496" t="str">
        <f>IF(Table1[[#This Row],[Operation Season]]="","",RIGHT(Table1[[#This Row],[Operation Season]],LEN(Table1[[#This Row],[Operation Season]])-FIND("-",Table1[[#This Row],[Operation Season]])))</f>
        <v/>
      </c>
      <c r="P1496" s="4" t="str">
        <f t="shared" si="47"/>
        <v/>
      </c>
      <c r="Q1496" s="7" t="str">
        <f>IF(OR(P1496="Mid November",P1496="round",P1496="",),"",Table1[[#This Row],[End Date]]-SystemData!$A$2+1)</f>
        <v/>
      </c>
      <c r="R1496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496" s="2" t="str">
        <f>IF(AllData!M1501="","",AllData!M1501)</f>
        <v/>
      </c>
      <c r="T1496" s="2" t="str">
        <f>IF(AllData!N1501="","",AllData!N1501)</f>
        <v/>
      </c>
      <c r="U1496" s="2" t="str">
        <f>IF(AllData!O1501="","",AllData!O1501)</f>
        <v/>
      </c>
      <c r="V1496" s="2" t="str">
        <f>IF(AllData!P1501="","",AllData!P1501)</f>
        <v/>
      </c>
      <c r="W1496" s="2" t="str">
        <f>IF(AllData!Q1501="","",AllData!Q1501)</f>
        <v/>
      </c>
      <c r="X1496" s="2" t="str">
        <f>IF(AllData!R1501="","",AllData!R1501)</f>
        <v/>
      </c>
      <c r="Y1496" s="2" t="str">
        <f>IF(AllData!S1501="","",AllData!S1501)</f>
        <v/>
      </c>
      <c r="Z1496" s="2" t="str">
        <f>IF(AllData!T1501="","",AllData!T1501)</f>
        <v/>
      </c>
      <c r="AA1496" s="16"/>
    </row>
    <row r="1497" spans="1:27" hidden="1" x14ac:dyDescent="0.25">
      <c r="A1497" t="str">
        <f>IF(AllData!A1497="","",AllData!A1497)</f>
        <v/>
      </c>
      <c r="B1497" t="str">
        <f>IF(AllData!B1497="","",AllData!B1497)</f>
        <v/>
      </c>
      <c r="C1497" t="str">
        <f>IF(AllData!C1497="","",AllData!C1497)</f>
        <v/>
      </c>
      <c r="D1497" t="str">
        <f>IF(AllData!D1497="","",AllData!D1497)</f>
        <v/>
      </c>
      <c r="E1497" t="str">
        <f>IF(AllData!E1497="","",AllData!E1497)</f>
        <v/>
      </c>
      <c r="F1497" t="str">
        <f>IF(AllData!F1497="","",AllData!F1497)</f>
        <v/>
      </c>
      <c r="G1497" t="str">
        <f>IF(AllData!G1497="","",AllData!G1497)</f>
        <v/>
      </c>
      <c r="H1497" t="str">
        <f>IF(AllData!H1497="","",AllData!H1497)</f>
        <v/>
      </c>
      <c r="I1497" t="str">
        <f>IF(AllData!I1497="","",AllData!I1497)</f>
        <v/>
      </c>
      <c r="J1497" t="str">
        <f>IF(AllData!J1497="","",AllData!J1497)</f>
        <v/>
      </c>
      <c r="K1497" t="str">
        <f>IF(AllData!K1497="","",AllData!K1497)</f>
        <v/>
      </c>
      <c r="L1497" t="str">
        <f>IF(AllData!L1497="","",AllData!L1497)</f>
        <v/>
      </c>
      <c r="M1497" s="4" t="str">
        <f>IF(Table1[[#This Row],[Operation Season]]="","",LEFT(Table1[[#This Row],[Operation Season]],SEARCH("-",Table1[[#This Row],[Operation Season]])-1))</f>
        <v/>
      </c>
      <c r="N1497" s="10" t="str">
        <f t="shared" si="46"/>
        <v/>
      </c>
      <c r="O1497" t="str">
        <f>IF(Table1[[#This Row],[Operation Season]]="","",RIGHT(Table1[[#This Row],[Operation Season]],LEN(Table1[[#This Row],[Operation Season]])-FIND("-",Table1[[#This Row],[Operation Season]])))</f>
        <v/>
      </c>
      <c r="P1497" s="4" t="str">
        <f t="shared" si="47"/>
        <v/>
      </c>
      <c r="Q1497" s="7" t="str">
        <f>IF(OR(P1497="Mid November",P1497="round",P1497="",),"",Table1[[#This Row],[End Date]]-SystemData!$A$2+1)</f>
        <v/>
      </c>
      <c r="R1497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497" s="2" t="str">
        <f>IF(AllData!M1502="","",AllData!M1502)</f>
        <v/>
      </c>
      <c r="T1497" s="2" t="str">
        <f>IF(AllData!N1502="","",AllData!N1502)</f>
        <v/>
      </c>
      <c r="U1497" s="2" t="str">
        <f>IF(AllData!O1502="","",AllData!O1502)</f>
        <v/>
      </c>
      <c r="V1497" s="2" t="str">
        <f>IF(AllData!P1502="","",AllData!P1502)</f>
        <v/>
      </c>
      <c r="W1497" s="2" t="str">
        <f>IF(AllData!Q1502="","",AllData!Q1502)</f>
        <v/>
      </c>
      <c r="X1497" s="2" t="str">
        <f>IF(AllData!R1502="","",AllData!R1502)</f>
        <v/>
      </c>
      <c r="Y1497" s="2" t="str">
        <f>IF(AllData!S1502="","",AllData!S1502)</f>
        <v/>
      </c>
      <c r="Z1497" s="2" t="str">
        <f>IF(AllData!T1502="","",AllData!T1502)</f>
        <v/>
      </c>
      <c r="AA1497" s="16"/>
    </row>
    <row r="1498" spans="1:27" hidden="1" x14ac:dyDescent="0.25">
      <c r="A1498" t="str">
        <f>IF(AllData!A1498="","",AllData!A1498)</f>
        <v/>
      </c>
      <c r="B1498" t="str">
        <f>IF(AllData!B1498="","",AllData!B1498)</f>
        <v/>
      </c>
      <c r="C1498" t="str">
        <f>IF(AllData!C1498="","",AllData!C1498)</f>
        <v/>
      </c>
      <c r="D1498" t="str">
        <f>IF(AllData!D1498="","",AllData!D1498)</f>
        <v/>
      </c>
      <c r="E1498" t="str">
        <f>IF(AllData!E1498="","",AllData!E1498)</f>
        <v/>
      </c>
      <c r="F1498" t="str">
        <f>IF(AllData!F1498="","",AllData!F1498)</f>
        <v/>
      </c>
      <c r="G1498" t="str">
        <f>IF(AllData!G1498="","",AllData!G1498)</f>
        <v/>
      </c>
      <c r="H1498" t="str">
        <f>IF(AllData!H1498="","",AllData!H1498)</f>
        <v/>
      </c>
      <c r="I1498" t="str">
        <f>IF(AllData!I1498="","",AllData!I1498)</f>
        <v/>
      </c>
      <c r="J1498" t="str">
        <f>IF(AllData!J1498="","",AllData!J1498)</f>
        <v/>
      </c>
      <c r="K1498" t="str">
        <f>IF(AllData!K1498="","",AllData!K1498)</f>
        <v/>
      </c>
      <c r="L1498" t="str">
        <f>IF(AllData!L1498="","",AllData!L1498)</f>
        <v/>
      </c>
      <c r="M1498" s="4" t="str">
        <f>IF(Table1[[#This Row],[Operation Season]]="","",LEFT(Table1[[#This Row],[Operation Season]],SEARCH("-",Table1[[#This Row],[Operation Season]])-1))</f>
        <v/>
      </c>
      <c r="N1498" s="10" t="str">
        <f t="shared" si="46"/>
        <v/>
      </c>
      <c r="O1498" t="str">
        <f>IF(Table1[[#This Row],[Operation Season]]="","",RIGHT(Table1[[#This Row],[Operation Season]],LEN(Table1[[#This Row],[Operation Season]])-FIND("-",Table1[[#This Row],[Operation Season]])))</f>
        <v/>
      </c>
      <c r="P1498" s="4" t="str">
        <f t="shared" si="47"/>
        <v/>
      </c>
      <c r="Q1498" s="7" t="str">
        <f>IF(OR(P1498="Mid November",P1498="round",P1498="",),"",Table1[[#This Row],[End Date]]-SystemData!$A$2+1)</f>
        <v/>
      </c>
      <c r="R1498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498" s="2" t="str">
        <f>IF(AllData!M1503="","",AllData!M1503)</f>
        <v/>
      </c>
      <c r="T1498" s="2" t="str">
        <f>IF(AllData!N1503="","",AllData!N1503)</f>
        <v/>
      </c>
      <c r="U1498" s="2" t="str">
        <f>IF(AllData!O1503="","",AllData!O1503)</f>
        <v/>
      </c>
      <c r="V1498" s="2" t="str">
        <f>IF(AllData!P1503="","",AllData!P1503)</f>
        <v/>
      </c>
      <c r="W1498" s="2" t="str">
        <f>IF(AllData!Q1503="","",AllData!Q1503)</f>
        <v/>
      </c>
      <c r="X1498" s="2" t="str">
        <f>IF(AllData!R1503="","",AllData!R1503)</f>
        <v/>
      </c>
      <c r="Y1498" s="2" t="str">
        <f>IF(AllData!S1503="","",AllData!S1503)</f>
        <v/>
      </c>
      <c r="Z1498" s="2" t="str">
        <f>IF(AllData!T1503="","",AllData!T1503)</f>
        <v/>
      </c>
      <c r="AA1498" s="16"/>
    </row>
    <row r="1499" spans="1:27" hidden="1" x14ac:dyDescent="0.25">
      <c r="A1499" t="str">
        <f>IF(AllData!A1499="","",AllData!A1499)</f>
        <v/>
      </c>
      <c r="B1499" t="str">
        <f>IF(AllData!B1499="","",AllData!B1499)</f>
        <v/>
      </c>
      <c r="C1499" t="str">
        <f>IF(AllData!C1499="","",AllData!C1499)</f>
        <v/>
      </c>
      <c r="D1499" t="str">
        <f>IF(AllData!D1499="","",AllData!D1499)</f>
        <v/>
      </c>
      <c r="E1499" t="str">
        <f>IF(AllData!E1499="","",AllData!E1499)</f>
        <v/>
      </c>
      <c r="F1499" t="str">
        <f>IF(AllData!F1499="","",AllData!F1499)</f>
        <v/>
      </c>
      <c r="G1499" t="str">
        <f>IF(AllData!G1499="","",AllData!G1499)</f>
        <v/>
      </c>
      <c r="H1499" t="str">
        <f>IF(AllData!H1499="","",AllData!H1499)</f>
        <v/>
      </c>
      <c r="I1499" t="str">
        <f>IF(AllData!I1499="","",AllData!I1499)</f>
        <v/>
      </c>
      <c r="J1499" t="str">
        <f>IF(AllData!J1499="","",AllData!J1499)</f>
        <v/>
      </c>
      <c r="K1499" t="str">
        <f>IF(AllData!K1499="","",AllData!K1499)</f>
        <v/>
      </c>
      <c r="L1499" t="str">
        <f>IF(AllData!L1499="","",AllData!L1499)</f>
        <v/>
      </c>
      <c r="M1499" s="4" t="str">
        <f>IF(Table1[[#This Row],[Operation Season]]="","",LEFT(Table1[[#This Row],[Operation Season]],SEARCH("-",Table1[[#This Row],[Operation Season]])-1))</f>
        <v/>
      </c>
      <c r="N1499" s="10" t="str">
        <f t="shared" si="46"/>
        <v/>
      </c>
      <c r="O1499" t="str">
        <f>IF(Table1[[#This Row],[Operation Season]]="","",RIGHT(Table1[[#This Row],[Operation Season]],LEN(Table1[[#This Row],[Operation Season]])-FIND("-",Table1[[#This Row],[Operation Season]])))</f>
        <v/>
      </c>
      <c r="P1499" s="4" t="str">
        <f t="shared" si="47"/>
        <v/>
      </c>
      <c r="Q1499" s="7" t="str">
        <f>IF(OR(P1499="Mid November",P1499="round",P1499="",),"",Table1[[#This Row],[End Date]]-SystemData!$A$2+1)</f>
        <v/>
      </c>
      <c r="R1499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499" s="2" t="str">
        <f>IF(AllData!M1504="","",AllData!M1504)</f>
        <v/>
      </c>
      <c r="T1499" s="2" t="str">
        <f>IF(AllData!N1504="","",AllData!N1504)</f>
        <v/>
      </c>
      <c r="U1499" s="2" t="str">
        <f>IF(AllData!O1504="","",AllData!O1504)</f>
        <v/>
      </c>
      <c r="V1499" s="2" t="str">
        <f>IF(AllData!P1504="","",AllData!P1504)</f>
        <v/>
      </c>
      <c r="W1499" s="2" t="str">
        <f>IF(AllData!Q1504="","",AllData!Q1504)</f>
        <v/>
      </c>
      <c r="X1499" s="2" t="str">
        <f>IF(AllData!R1504="","",AllData!R1504)</f>
        <v/>
      </c>
      <c r="Y1499" s="2" t="str">
        <f>IF(AllData!S1504="","",AllData!S1504)</f>
        <v/>
      </c>
      <c r="Z1499" s="2" t="str">
        <f>IF(AllData!T1504="","",AllData!T1504)</f>
        <v/>
      </c>
      <c r="AA1499" s="16"/>
    </row>
    <row r="1500" spans="1:27" hidden="1" x14ac:dyDescent="0.25">
      <c r="A1500" t="str">
        <f>IF(AllData!A1500="","",AllData!A1500)</f>
        <v/>
      </c>
      <c r="B1500" t="str">
        <f>IF(AllData!B1500="","",AllData!B1500)</f>
        <v/>
      </c>
      <c r="C1500" t="str">
        <f>IF(AllData!C1500="","",AllData!C1500)</f>
        <v/>
      </c>
      <c r="D1500" t="str">
        <f>IF(AllData!D1500="","",AllData!D1500)</f>
        <v/>
      </c>
      <c r="E1500" t="str">
        <f>IF(AllData!E1500="","",AllData!E1500)</f>
        <v/>
      </c>
      <c r="F1500" t="str">
        <f>IF(AllData!F1500="","",AllData!F1500)</f>
        <v/>
      </c>
      <c r="G1500" t="str">
        <f>IF(AllData!G1500="","",AllData!G1500)</f>
        <v/>
      </c>
      <c r="H1500" t="str">
        <f>IF(AllData!H1500="","",AllData!H1500)</f>
        <v/>
      </c>
      <c r="I1500" t="str">
        <f>IF(AllData!I1500="","",AllData!I1500)</f>
        <v/>
      </c>
      <c r="J1500" t="str">
        <f>IF(AllData!J1500="","",AllData!J1500)</f>
        <v/>
      </c>
      <c r="K1500" t="str">
        <f>IF(AllData!K1500="","",AllData!K1500)</f>
        <v/>
      </c>
      <c r="L1500" t="str">
        <f>IF(AllData!L1500="","",AllData!L1500)</f>
        <v/>
      </c>
      <c r="M1500" s="4" t="str">
        <f>IF(Table1[[#This Row],[Operation Season]]="","",LEFT(Table1[[#This Row],[Operation Season]],SEARCH("-",Table1[[#This Row],[Operation Season]])-1))</f>
        <v/>
      </c>
      <c r="N1500" s="10" t="str">
        <f t="shared" si="46"/>
        <v/>
      </c>
      <c r="O1500" t="str">
        <f>IF(Table1[[#This Row],[Operation Season]]="","",RIGHT(Table1[[#This Row],[Operation Season]],LEN(Table1[[#This Row],[Operation Season]])-FIND("-",Table1[[#This Row],[Operation Season]])))</f>
        <v/>
      </c>
      <c r="P1500" s="4" t="str">
        <f t="shared" si="47"/>
        <v/>
      </c>
      <c r="Q1500" s="7" t="str">
        <f>IF(OR(P1500="Mid November",P1500="round",P1500="",),"",Table1[[#This Row],[End Date]]-SystemData!$A$2+1)</f>
        <v/>
      </c>
      <c r="R1500" s="7" t="str">
        <f>IF(AND(Table1[[#This Row],[End Date]]&lt;&gt;"round",Table1[[#This Row],[Closing in]]&lt;0),"TRUE",IF(Table1[[#This Row],[County]]&lt;&gt;"","FALSE",IF(AND(Table1[[#This Row],[End Date]]="Mid November",Table1[[#This Row],[Closing in]]="#VALUE!"),"FALSE","TRUE")))</f>
        <v>TRUE</v>
      </c>
      <c r="S1500" s="2" t="str">
        <f>IF(AllData!M1505="","",AllData!M1505)</f>
        <v/>
      </c>
      <c r="T1500" s="2" t="str">
        <f>IF(AllData!N1505="","",AllData!N1505)</f>
        <v/>
      </c>
      <c r="U1500" s="2" t="str">
        <f>IF(AllData!O1505="","",AllData!O1505)</f>
        <v/>
      </c>
      <c r="V1500" s="2" t="str">
        <f>IF(AllData!P1505="","",AllData!P1505)</f>
        <v/>
      </c>
      <c r="W1500" s="2" t="str">
        <f>IF(AllData!Q1505="","",AllData!Q1505)</f>
        <v/>
      </c>
      <c r="X1500" s="2" t="str">
        <f>IF(AllData!R1505="","",AllData!R1505)</f>
        <v/>
      </c>
      <c r="Y1500" s="2" t="str">
        <f>IF(AllData!S1505="","",AllData!S1505)</f>
        <v/>
      </c>
      <c r="Z1500" s="2" t="str">
        <f>IF(AllData!T1505="","",AllData!T1505)</f>
        <v/>
      </c>
      <c r="AA1500" s="16"/>
    </row>
    <row r="1501" spans="1:27" s="1" customFormat="1" x14ac:dyDescent="0.25">
      <c r="I1501" s="15"/>
      <c r="N1501" s="11"/>
      <c r="P1501" s="9"/>
      <c r="Q1501" s="8"/>
      <c r="R1501" s="8"/>
      <c r="AA1501" s="19"/>
    </row>
  </sheetData>
  <sheetProtection sort="0" autoFilter="0"/>
  <pageMargins left="0.7" right="0.7" top="0.75" bottom="0.75" header="0.3" footer="0.3"/>
  <pageSetup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2"/>
  <sheetViews>
    <sheetView workbookViewId="0">
      <selection activeCell="O2" sqref="O2"/>
    </sheetView>
  </sheetViews>
  <sheetFormatPr defaultRowHeight="15" x14ac:dyDescent="0.25"/>
  <cols>
    <col min="1" max="1" width="12.42578125" style="5" bestFit="1" customWidth="1"/>
  </cols>
  <sheetData>
    <row r="1" spans="1:1" x14ac:dyDescent="0.25">
      <c r="A1" s="5" t="s">
        <v>4764</v>
      </c>
    </row>
    <row r="2" spans="1:1" x14ac:dyDescent="0.25">
      <c r="A2" s="6">
        <f ca="1">NOW()</f>
        <v>44917.851523726851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08F30F1DD5CDB40BC04DE4D7394C47E" ma:contentTypeVersion="2" ma:contentTypeDescription="Create a new document." ma:contentTypeScope="" ma:versionID="06e37341145ee68effd07e8254a1fa22">
  <xsd:schema xmlns:xsd="http://www.w3.org/2001/XMLSchema" xmlns:xs="http://www.w3.org/2001/XMLSchema" xmlns:p="http://schemas.microsoft.com/office/2006/metadata/properties" xmlns:ns2="722b35a6-0dcb-4003-a41f-e99edcfa3450" targetNamespace="http://schemas.microsoft.com/office/2006/metadata/properties" ma:root="true" ma:fieldsID="4a3114dfab6d5d7d0150986cdb6a4c84" ns2:_="">
    <xsd:import namespace="722b35a6-0dcb-4003-a41f-e99edcfa345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2b35a6-0dcb-4003-a41f-e99edcfa345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75159EC-2E1D-4E60-9E2D-CEBC5A1EB1F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22b35a6-0dcb-4003-a41f-e99edcfa345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0B0C61E-2BD4-4B49-8119-9743909D42C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5C49E8B-1652-4B96-BD9A-6AF4B2964BD5}">
  <ds:schemaRefs>
    <ds:schemaRef ds:uri="http://schemas.openxmlformats.org/package/2006/metadata/core-properties"/>
    <ds:schemaRef ds:uri="722b35a6-0dcb-4003-a41f-e99edcfa3450"/>
    <ds:schemaRef ds:uri="http://purl.org/dc/elements/1.1/"/>
    <ds:schemaRef ds:uri="http://www.w3.org/XML/1998/namespace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AllData</vt:lpstr>
      <vt:lpstr>ALLDATATABLE</vt:lpstr>
      <vt:lpstr>SystemData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Christopher Louden</cp:lastModifiedBy>
  <cp:revision/>
  <dcterms:created xsi:type="dcterms:W3CDTF">2022-08-23T23:44:49Z</dcterms:created>
  <dcterms:modified xsi:type="dcterms:W3CDTF">2022-12-23T01:27:54Z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0x010100708F30F1DD5CDB40BC04DE4D7394C47E</vt:lpwstr>
  </property>
</Properties>
</file>